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updateLinks="never" codeName="ThisWorkbook" defaultThemeVersion="124226"/>
  <mc:AlternateContent xmlns:mc="http://schemas.openxmlformats.org/markup-compatibility/2006">
    <mc:Choice Requires="x15">
      <x15ac:absPath xmlns:x15ac="http://schemas.microsoft.com/office/spreadsheetml/2010/11/ac" url="A:\22 Final Regulatory Proposal\3 United Energy\6 Attachments\"/>
    </mc:Choice>
  </mc:AlternateContent>
  <bookViews>
    <workbookView xWindow="1065" yWindow="1080" windowWidth="18690" windowHeight="10470" tabRatio="685" activeTab="3"/>
  </bookViews>
  <sheets>
    <sheet name="Approach" sheetId="17" r:id="rId1"/>
    <sheet name="Inputs" sheetId="18" r:id="rId2"/>
    <sheet name="Calculations" sheetId="4" r:id="rId3"/>
    <sheet name="Summary" sheetId="6" r:id="rId4"/>
  </sheets>
  <externalReferences>
    <externalReference r:id="rId5"/>
    <externalReference r:id="rId6"/>
    <externalReference r:id="rId7"/>
    <externalReference r:id="rId8"/>
    <externalReference r:id="rId9"/>
    <externalReference r:id="rId10"/>
    <externalReference r:id="rId11"/>
    <externalReference r:id="rId12"/>
    <externalReference r:id="rId13"/>
  </externalReferences>
  <definedNames>
    <definedName name="_AtRisk_SimSetting_AutomaticallyGenerateReports" hidden="1">FALSE</definedName>
    <definedName name="_AtRisk_SimSetting_AutomaticResultsDisplayMode" hidden="1">0</definedName>
    <definedName name="_AtRisk_SimSetting_ConvergenceConfidenceLevel" hidden="1">0.95</definedName>
    <definedName name="_AtRisk_SimSetting_ConvergencePercentileToTest" hidden="1">0.9</definedName>
    <definedName name="_AtRisk_SimSetting_ConvergencePerformMeanTest" hidden="1">TRUE</definedName>
    <definedName name="_AtRisk_SimSetting_ConvergencePerformPercentileTest" hidden="1">FALSE</definedName>
    <definedName name="_AtRisk_SimSetting_ConvergencePerformStdDeviationTest" hidden="1">FALSE</definedName>
    <definedName name="_AtRisk_SimSetting_ConvergenceTestAllOutputs" hidden="1">TRUE</definedName>
    <definedName name="_AtRisk_SimSetting_ConvergenceTestingPeriod" hidden="1">100</definedName>
    <definedName name="_AtRisk_SimSetting_ConvergenceTolerance" hidden="1">0.03</definedName>
    <definedName name="_AtRisk_SimSetting_LiveUpdate" hidden="1">TRUE</definedName>
    <definedName name="_AtRisk_SimSetting_LiveUpdatePeriod" hidden="1">-1</definedName>
    <definedName name="_AtRisk_SimSetting_RandomNumberGenerator" hidden="1">0</definedName>
    <definedName name="_AtRisk_SimSetting_ReportsList" hidden="1">0</definedName>
    <definedName name="_AtRisk_SimSetting_SimNameCount" hidden="1">0</definedName>
    <definedName name="_AtRisk_SimSetting_SmartSensitivityAnalysisEnabled" hidden="1">TRUE</definedName>
    <definedName name="_AtRisk_SimSetting_StdRecalcBehavior" hidden="1">0</definedName>
    <definedName name="_AtRisk_SimSetting_StdRecalcWithoutRiskStatic" hidden="1">0</definedName>
    <definedName name="_AtRisk_SimSetting_StdRecalcWithoutRiskStaticPercentile" hidden="1">0.5</definedName>
    <definedName name="_xlnm._FilterDatabase" localSheetId="2" hidden="1">Calculations!#REF!</definedName>
    <definedName name="_row2">'[1]Scenario Selection'!#REF!</definedName>
    <definedName name="_row3">'[1]Scenario Selection'!#REF!</definedName>
    <definedName name="A10resid">[2]Input!#REF!</definedName>
    <definedName name="A11resid">[2]Input!#REF!</definedName>
    <definedName name="A12resid">[2]Input!#REF!</definedName>
    <definedName name="A13resid">[2]Input!#REF!</definedName>
    <definedName name="A14resid">[2]Input!#REF!</definedName>
    <definedName name="A15resid">[2]Input!#REF!</definedName>
    <definedName name="A16resid">[2]Input!#REF!</definedName>
    <definedName name="A17resid">[2]Input!#REF!</definedName>
    <definedName name="A1resid">[2]Input!#REF!</definedName>
    <definedName name="A1stdlife">[3]Input!$M$7</definedName>
    <definedName name="A2resid">[2]Input!#REF!</definedName>
    <definedName name="A3resid">[2]Input!#REF!</definedName>
    <definedName name="A4resid">[2]Input!#REF!</definedName>
    <definedName name="A5resid">[2]Input!#REF!</definedName>
    <definedName name="A6resid">[2]Input!#REF!</definedName>
    <definedName name="A7resid">[2]Input!#REF!</definedName>
    <definedName name="A8resid">[2]Input!#REF!</definedName>
    <definedName name="A9resid">[2]Input!#REF!</definedName>
    <definedName name="Asset_Life">[2]Input!#REF!</definedName>
    <definedName name="Assumptions_home">[4]Assumptions!$B$1</definedName>
    <definedName name="Ba">[2]Input!#REF!</definedName>
    <definedName name="Bd">[2]Input!#REF!</definedName>
    <definedName name="BS_Forecast">#REF!</definedName>
    <definedName name="budget_home">[4]budget!$C$6</definedName>
    <definedName name="budgetDUOS">'[4]Budget (totals)'!$C$21:$N$156</definedName>
    <definedName name="budgetNUOS">'[4]Budget (totals)'!$C$307:$N$442</definedName>
    <definedName name="budgettotals_home">'[4]Budget (totals)'!$E$5</definedName>
    <definedName name="budgetTUOS">'[4]Budget (totals)'!$C$164:$N$299</definedName>
    <definedName name="CapexStp_5">'[1]Scenario Selection'!#REF!</definedName>
    <definedName name="CapexStp_AMI">'[1]Scenario Selection'!#REF!</definedName>
    <definedName name="CapexStp_Climate">'[1]Scenario Selection'!#REF!</definedName>
    <definedName name="CapexStp_Wind">'[1]Scenario Selection'!#REF!</definedName>
    <definedName name="CFA">'[5]1999-2000'!$B$1:$X$65536</definedName>
    <definedName name="CFB">'[5]2000-2001'!$B$1:$V$65536</definedName>
    <definedName name="check">[6]Checks!$G$11</definedName>
    <definedName name="Classification">'[1]Scenario Selection'!#REF!</definedName>
    <definedName name="consumpt_summary">'[4]Summary (Budget)'!$C$566:$O$700</definedName>
    <definedName name="cpi">#REF!</definedName>
    <definedName name="current_DUOS">'[4]P_DUOS Input'!$B$170:$U$304</definedName>
    <definedName name="current_TUOS">'[4]P_TUOS Input'!$A$163:$U$297</definedName>
    <definedName name="customer_numbers">'[4]Quantities (totals)'!$C$20:$P$155</definedName>
    <definedName name="DistPriceControl">'[4]P_DUOS Input'!$BT$162</definedName>
    <definedName name="Drp">[7]Input!$G$191</definedName>
    <definedName name="DUOS_Control">'[4]P_DUOS Input'!$BN$163</definedName>
    <definedName name="DUOS_Control_home">'[4]Dist. Price Control'!$D$5</definedName>
    <definedName name="DUOS_Control_Tplus1">'[4]P_DUOS Input'!$BN$309</definedName>
    <definedName name="DUOS_Control_Tplus2">'[4]P_DUOS Input'!$BN$452</definedName>
    <definedName name="DUOS_Control_Tplus3">'[4]P_DUOS Input'!$BN$595</definedName>
    <definedName name="DUOS_Control_Tplus4">'[4]P_DUOS Input'!$BN$738</definedName>
    <definedName name="DUOS_Control_Tplus5">'[4]P_DUOS Input'!$BN$881</definedName>
    <definedName name="DUOS_Control_Tplus6">'[4]P_DUOS Input'!$BN$1024</definedName>
    <definedName name="DUOS_Control_Tplus7">'[4]P_DUOS Input'!$BN$1167</definedName>
    <definedName name="DUOS_Control_Tplus8">'[4]P_DUOS Input'!$BN$1310</definedName>
    <definedName name="DUOS_Control_Tplus9">'[4]P_DUOS Input'!$BN$1453</definedName>
    <definedName name="DUOS_Parent">'[4]P_DUOS Input'!$W$170:$AO$304</definedName>
    <definedName name="DUOS_tminus1">'[4]P_DUOS Input'!$C$170</definedName>
    <definedName name="DUOSptqtminus1">'[4]Historical DUOS'!$C$299:$V$434</definedName>
    <definedName name="DUOSrev_t">[4]budget!$B$24:$U$159</definedName>
    <definedName name="DUOSrev_tplus1">[4]budget!$B$167:$U$302</definedName>
    <definedName name="DUOSrev_tplus2">[4]budget!$B$310:$U$445</definedName>
    <definedName name="DUOSrev_tplus3">[4]budget!$B$453:$U$588</definedName>
    <definedName name="DUOSrev_tplus4">[4]budget!$B$596:$U$731</definedName>
    <definedName name="DUOSrev_tplus5">[4]budget!$B$739:$U$874</definedName>
    <definedName name="DUOSrev_tplus6">[4]budget!$B$882:$U$1017</definedName>
    <definedName name="DUOSrev_tplus7">[4]budget!$B$1025:$U$1160</definedName>
    <definedName name="DUOSrev_tplus8">[4]budget!$B$1168:$U$1303</definedName>
    <definedName name="DUOSrev_tplus9">[4]budget!$B$1311:$U$1446</definedName>
    <definedName name="DUOStminus2">'[4]P_DUOS Input'!$C$26</definedName>
    <definedName name="Dv">[7]Input!$G$195</definedName>
    <definedName name="f">[7]Input!$G$190</definedName>
    <definedName name="gridfees">'[4]Summary (Budget)'!$C$703:$O$713</definedName>
    <definedName name="gridfees_real">'[4]Summary (Budget)'!$C$729:$O$739</definedName>
    <definedName name="gridfees_seasonalised">'[4]Summary (Budget)'!$C$715:$R$727</definedName>
    <definedName name="GST">[4]Assumptions!$I$35</definedName>
    <definedName name="HistoricalDUOS_home">'[4]Historical DUOS'!$E$6</definedName>
    <definedName name="HistoricalDUOS_rates">'[4]P_DUOS Input'!$B$26:$U$160</definedName>
    <definedName name="historicalDUOS_tminus1">'[4]Historical DUOS'!$C$156:$V$291</definedName>
    <definedName name="historicalDUOS_tminus2">'[4]Historical DUOS'!$C$13:$V$148</definedName>
    <definedName name="HistoricalTUOS_rates">'[4]P_TUOS Input'!$B$20:$U$154</definedName>
    <definedName name="Home_P_DUOS">'[4]P_DUOS Input'!$E$6</definedName>
    <definedName name="InputEsc">'[1]Scenario Selection'!#REF!</definedName>
    <definedName name="MCR_HV">Calculations!#REF!</definedName>
    <definedName name="MCR_LargeLV">Calculations!#REF!</definedName>
    <definedName name="MCR_Res">Calculations!#REF!</definedName>
    <definedName name="MCR_SmallComm">Calculations!#REF!</definedName>
    <definedName name="MCR_Sub">Calculations!#REF!</definedName>
    <definedName name="min_demand">[4]Mapping!$V$17:$X$148</definedName>
    <definedName name="Model_Name">[8]GC!$C$4</definedName>
    <definedName name="NUOS_summary">'[4]Summary (Budget)'!$C$291:$O$426</definedName>
    <definedName name="NUOS_summary_real">'[4]Summary (Budget)'!$C$429:$O$563</definedName>
    <definedName name="optimise_DUOS">'[4]P_DUOS Input'!$BK$171</definedName>
    <definedName name="p0_2011">[4]Assumptions!$K$48</definedName>
    <definedName name="p0_2016">[4]Assumptions!$P$48</definedName>
    <definedName name="parent_tariff">'[4]P_DUOS Input'!$V$173:$X$304</definedName>
    <definedName name="parent_tariffs">[4]Mapping!$T$17:$T$148</definedName>
    <definedName name="PERIOD">#REF!</definedName>
    <definedName name="predet_DUOS">'[4]P_DUOS Input'!$AQ$170:$BI$304</definedName>
    <definedName name="predet_TUOS">'[4]P_TUOS Input'!$AQ$163:$BI$297</definedName>
    <definedName name="price_impact">'[4]Price Impacts'!$A$9:$AS$144</definedName>
    <definedName name="priceimpact1">'[4]Price Impacts'!$A$9:$AP$143</definedName>
    <definedName name="_xlnm.Print_Area" localSheetId="3">Summary!$A$1:$E$38</definedName>
    <definedName name="proposed_DUOS">'[4]P_DUOS Input'!$B$313:$U$447</definedName>
    <definedName name="proposed_TUOS">'[4]P_TUOS Input'!$A$306:$U$440</definedName>
    <definedName name="ptminus1Qtminus2">'[4]Dist. Price Control'!$C$191:$V$326</definedName>
    <definedName name="PtQtminus2">'[4]Dist. Price Control'!$C$48:$V$183</definedName>
    <definedName name="Qactual">[4]Quantities!$B$23:$T$158</definedName>
    <definedName name="Qactual_adj_t">'[4]Quantities Input'!$AP$29:$BH$164</definedName>
    <definedName name="Qactual_adjtminus1">'[4]Quantities Input'!$V$29:$AN$164</definedName>
    <definedName name="QactualInput">'[4]Quantities Input'!$B$30</definedName>
    <definedName name="Qest">[4]Quantities!$B$166:$T$301</definedName>
    <definedName name="Qest_adj">'[4]Quantities Input'!$V$172:$AN$307</definedName>
    <definedName name="Qestimate">'[4]Quantities Input'!$B$173:$T$307</definedName>
    <definedName name="Qfore_tplus1">[4]Quantities!$B$452:$T$587</definedName>
    <definedName name="qfore_tplus2">[4]Quantities!$B$595:$T$730</definedName>
    <definedName name="qfore_tplus3">[4]Quantities!$B$738:$T$873</definedName>
    <definedName name="qfore_tplus4">[4]Quantities!$B$881:$T$1016</definedName>
    <definedName name="qfore_tplus5">[4]Quantities!$B$1024:$U$1159</definedName>
    <definedName name="qfore_tplus6">[4]Quantities!$B$1167:$U$1302</definedName>
    <definedName name="qfore_tplus7">[4]Quantities!$B$1310:$U$1445</definedName>
    <definedName name="qfore_tplus8">[4]Quantities!$B$1453:$U$1588</definedName>
    <definedName name="qfore_tplus9">[4]Quantities!$B$1596:$U$1731</definedName>
    <definedName name="qforecast">'[4]Quantities Input'!$B$315:$T$449</definedName>
    <definedName name="Qforecast_ESC">[4]Quantities!$A$309:$T$444</definedName>
    <definedName name="qforecast_tplus1">'[4]Quantities Input'!$B$458:$T$592</definedName>
    <definedName name="qforecast_tplus2">'[4]Quantities Input'!$B$601:$T$735</definedName>
    <definedName name="qforecast_tplus3">'[4]Quantities Input'!$B$744:$T$878</definedName>
    <definedName name="qforecast_tplus4">'[4]Quantities Input'!$B$887:$T$1021</definedName>
    <definedName name="qforecast_tplus5">'[4]Quantities Input'!$B$1030:$T$1164</definedName>
    <definedName name="qforecast_tplus6">'[4]Quantities Input'!$B$1173:$T$1307</definedName>
    <definedName name="qforecast_tplus7">'[4]Quantities Input'!$B$1316:$T$1450</definedName>
    <definedName name="qforecast_tplus8">'[4]Quantities Input'!$B$1459:$T$1593</definedName>
    <definedName name="qforecast_tplus9">'[4]Quantities Input'!$B$1602:$T$1736</definedName>
    <definedName name="qforecastadj">'[4]Quantities Input'!$V$315:$AN$449</definedName>
    <definedName name="QforecastT">[4]Quantities!$B$309:$T$444</definedName>
    <definedName name="Quant_Input_Home">'[4]Quantities Input'!$C$5</definedName>
    <definedName name="quant_totals_home">'[4]Quantities (totals)'!$E$8</definedName>
    <definedName name="Quanthome">[4]Quantities!$D$7</definedName>
    <definedName name="quantities">[4]Quantities!$A$23:$T$158</definedName>
    <definedName name="quantitiesTminus1">[4]Quantities!$A$166:$U$300</definedName>
    <definedName name="rebal">'[4]Rebal control'!$A$22:$R$157</definedName>
    <definedName name="RebalControlPerct">[4]Assumptions!$H$59</definedName>
    <definedName name="reg_year">#REF!</definedName>
    <definedName name="Required_adjustment1">[9]Control!$E$87</definedName>
    <definedName name="Required_adjustment2">[9]Control!$F$87</definedName>
    <definedName name="Residual1">[9]Control!$E$88</definedName>
    <definedName name="Residual2">[9]Control!$F$88</definedName>
    <definedName name="ReturnHome">'[4]Quantities Input'!$B$4</definedName>
    <definedName name="Rf">[7]Input!$G$189</definedName>
    <definedName name="RiskAfterRecalcMacro" hidden="1">"uniform_adjustmentSilent"</definedName>
    <definedName name="RiskAfterSimMacro" hidden="1">""</definedName>
    <definedName name="riskATSSboxGraph" hidden="1">FALSE</definedName>
    <definedName name="riskATSSincludeSimtables" hidden="1">TRUE</definedName>
    <definedName name="riskATSSinputsGraphs" hidden="1">FALSE</definedName>
    <definedName name="riskATSSoutputStatistic" hidden="1">3</definedName>
    <definedName name="riskATSSpercentChangeGraph" hidden="1">TRUE</definedName>
    <definedName name="riskATSSpercentileGraph" hidden="1">TRUE</definedName>
    <definedName name="riskATSSpercentileValue" hidden="1">0.5</definedName>
    <definedName name="riskATSSprintReport" hidden="1">FALSE</definedName>
    <definedName name="riskATSSreportsInActiveBook" hidden="1">FALSE</definedName>
    <definedName name="riskATSSreportsSelected" hidden="1">TRUE</definedName>
    <definedName name="riskATSSsummaryReport" hidden="1">TRUE</definedName>
    <definedName name="riskATSStornadoGraph" hidden="1">TRUE</definedName>
    <definedName name="riskATSTbaselineRequested" hidden="1">TRUE</definedName>
    <definedName name="riskATSTboxGraph" hidden="1">TRUE</definedName>
    <definedName name="riskATSTcomparisonGraph" hidden="1">TRUE</definedName>
    <definedName name="riskATSThistogramGraph" hidden="1">FALSE</definedName>
    <definedName name="riskATSToutputStatistic" hidden="1">4</definedName>
    <definedName name="riskATSTprintReport" hidden="1">FALSE</definedName>
    <definedName name="riskATSTreportsInActiveBook" hidden="1">FALSE</definedName>
    <definedName name="riskATSTreportsSelected" hidden="1">TRUE</definedName>
    <definedName name="riskATSTsequentialStress" hidden="1">TRUE</definedName>
    <definedName name="riskATSTsummaryReport" hidden="1">TRUE</definedName>
    <definedName name="RiskBeforeRecalcMacro" hidden="1">""</definedName>
    <definedName name="RiskBeforeSimMacro" hidden="1">"uniform_adjustmentSilent"</definedName>
    <definedName name="RiskCollectDistributionSamples" hidden="1">2</definedName>
    <definedName name="RiskFixedSeed" hidden="1">1</definedName>
    <definedName name="RiskHasSettings" hidden="1">5</definedName>
    <definedName name="RiskMinimizeOnStart" hidden="1">FALSE</definedName>
    <definedName name="RiskMonitorConvergence" hidden="1">FALSE</definedName>
    <definedName name="RiskNumIterations" hidden="1">100</definedName>
    <definedName name="RiskNumSimulations" hidden="1">1</definedName>
    <definedName name="RiskPauseOnError" hidden="1">FALSE</definedName>
    <definedName name="RiskRunAfterRecalcMacro" hidden="1">TRUE</definedName>
    <definedName name="RiskRunAfterSimMacro" hidden="1">FALSE</definedName>
    <definedName name="RiskRunBeforeRecalcMacro" hidden="1">FALSE</definedName>
    <definedName name="RiskRunBeforeSimMacro" hidden="1">FALSE</definedName>
    <definedName name="RiskSamplingType" hidden="1">3</definedName>
    <definedName name="RiskStandardRecalc" hidden="1">1</definedName>
    <definedName name="RiskUpdateDisplay" hidden="1">FALSE</definedName>
    <definedName name="RiskUseDifferentSeedForEachSim" hidden="1">FALSE</definedName>
    <definedName name="RiskUseFixedSeed" hidden="1">FALSE</definedName>
    <definedName name="RiskUseMultipleCPUs" hidden="1">FALSE</definedName>
    <definedName name="rvanilla">[3]WACC!$F$28</definedName>
    <definedName name="SAPBEXhrIndnt" hidden="1">1</definedName>
    <definedName name="SAPBEXrevision" hidden="1">1</definedName>
    <definedName name="SAPBEXsysID" hidden="1">"BWP"</definedName>
    <definedName name="SAPBEXwbID" hidden="1">"413ERXB9R3TPA6KEZXGSAKHLQ"</definedName>
    <definedName name="seasonalised_consumption">'[4]Summary (Budget)'!$C$155:$S$289</definedName>
    <definedName name="seasonalised_NUOS">'[4]Summary (Budget)'!$C$17:$R$151</definedName>
    <definedName name="St">[4]Assumptions!$H$50</definedName>
    <definedName name="Sub_class">'[1]Scenario Selection'!#REF!</definedName>
    <definedName name="subs_period_DUOS">'[4]Dist. Price Control'!$D$2322:$V$2906</definedName>
    <definedName name="summarybudget_home">'[4]Summary (Budget)'!$E$5</definedName>
    <definedName name="sw_cpi">'[1]Scenario Selection'!#REF!</definedName>
    <definedName name="sw_escalator">'[1]Scenario Selection'!#REF!</definedName>
    <definedName name="t_minus1_duos">'[4]P_DUOS Input'!$D$173:$U$304</definedName>
    <definedName name="t_tariffs">[4]Mapping!$O$17:$P$148</definedName>
    <definedName name="Tax_Life">[2]Input!#REF!</definedName>
    <definedName name="Time_Horizon">#REF!</definedName>
    <definedName name="tminus1_tariffs">[4]Mapping!$H$17:$I$148</definedName>
    <definedName name="tminus2_tariffs">[4]Mapping!$B$17:$C$148</definedName>
    <definedName name="total_consumption">'[4]Quantities (totals)'!$C$163:$P$298</definedName>
    <definedName name="total_demand">'[4]Quantities (totals)'!$C$306:$P$441</definedName>
    <definedName name="TUOS_adj">'[4]P_TUOS Input'!$BL$165</definedName>
    <definedName name="TUOS_adj_05">'[4]TUOS Control'!$I$26</definedName>
    <definedName name="TUOS_adj_06">'[4]TUOS Control'!$J$26</definedName>
    <definedName name="TUOS_adj_07">'[4]TUOS Control'!$K$26</definedName>
    <definedName name="TUOS_adj_08">'[4]TUOS Control'!$L$26</definedName>
    <definedName name="tuos_adj_09">'[4]TUOS Control'!$M$26</definedName>
    <definedName name="tuos_adj_10">'[4]TUOS Control'!$N$26</definedName>
    <definedName name="tuos_adj_11">'[4]TUOS Control'!$O$26</definedName>
    <definedName name="tuos_adj_12">'[4]TUOS Control'!$P$26</definedName>
    <definedName name="tuos_adj_13">'[4]TUOS Control'!$Q$26</definedName>
    <definedName name="TUOS_Control">'[4]P_TUOS Input'!$BN$156</definedName>
    <definedName name="TUOS_Control_05">'[4]TUOS Control'!$I$32</definedName>
    <definedName name="TUOS_Control_06">'[4]TUOS Control'!$J$32</definedName>
    <definedName name="TUOS_Control_07">'[4]TUOS Control'!$K$32</definedName>
    <definedName name="TUOS_Control_08">'[4]TUOS Control'!$L$32</definedName>
    <definedName name="TUOS_Control_09">'[4]TUOS Control'!$M$32</definedName>
    <definedName name="TUOS_Control_10">'[4]TUOS Control'!$N$32</definedName>
    <definedName name="TUOS_Control_11">'[4]TUOS Control'!$O$32</definedName>
    <definedName name="TUOS_Control_12">'[4]TUOS Control'!$P$32</definedName>
    <definedName name="TUOS_Control_13">'[4]TUOS Control'!$Q$32</definedName>
    <definedName name="TUOS_Control_Home">'[4]TUOS Control'!$D$7</definedName>
    <definedName name="TUOS_Home">'[4]P_TUOS Input'!$D$5</definedName>
    <definedName name="TUOS_Optimise">'[4]P_TUOS Input'!$BK$163:$CF$297</definedName>
    <definedName name="TUOS_parents">'[4]P_TUOS Input'!$W$163:$AO$297</definedName>
    <definedName name="TUOS_Price_Control">'[4]P_TUOS Input'!$BN$149</definedName>
    <definedName name="TUOS_Ptminus1Qt">'[4]TUOS Control'!$C$185:$V$320</definedName>
    <definedName name="TUOS_Ptminus1Qtminus1">'[4]TUOS Control'!$C$471:$V$606</definedName>
    <definedName name="TUOS_Ptminus2_Qtminus2">'[4]TUOS Control'!$C$328:$V$463</definedName>
    <definedName name="TUOS_PtQt">'[4]TUOS Control'!$C$42:$V$177</definedName>
    <definedName name="TUOS_subs_periods">'[4]TUOS Control'!$I$20</definedName>
    <definedName name="TUOS_tminus1">'[4]P_TUOS Input'!$C$163:$U$297</definedName>
    <definedName name="TUOS_tminus2">'[4]P_TUOS Input'!$C$20:$U$154</definedName>
    <definedName name="uniform_adj">'[4]P_DUOS Input'!$BL$172</definedName>
    <definedName name="Uniform_adj_Tplus1">'[4]P_DUOS Input'!$BL$315</definedName>
    <definedName name="Uniform_adj_Tplus2">'[4]P_DUOS Input'!$BL$458</definedName>
    <definedName name="Uniform_adj_Tplus3">'[4]P_DUOS Input'!$BL$601</definedName>
    <definedName name="Uniform_adj_Tplus4">'[4]P_DUOS Input'!$BL$744</definedName>
    <definedName name="Uniform_adj_Tplus5">'[4]P_DUOS Input'!$BL$887</definedName>
    <definedName name="Uniform_adj_Tplus6">'[4]P_DUOS Input'!$BL$1030</definedName>
    <definedName name="Uniform_adj_Tplus7">'[4]P_DUOS Input'!$BL$1173</definedName>
    <definedName name="Uniform_adj_Tplus8">'[4]P_DUOS Input'!$BL$1316</definedName>
    <definedName name="Uniform_adj_Tplus9">'[4]P_DUOS Input'!$BL$1459</definedName>
    <definedName name="vanilla">[3]WACC!$F$27</definedName>
    <definedName name="X_Factor">#REF!</definedName>
  </definedNames>
  <calcPr calcId="162913"/>
</workbook>
</file>

<file path=xl/calcChain.xml><?xml version="1.0" encoding="utf-8"?>
<calcChain xmlns="http://schemas.openxmlformats.org/spreadsheetml/2006/main">
  <c r="C46" i="18" l="1"/>
  <c r="C58" i="18" l="1"/>
  <c r="C59" i="18"/>
  <c r="D32" i="18" l="1"/>
  <c r="C31" i="4"/>
  <c r="C32" i="4"/>
  <c r="C33" i="4"/>
  <c r="C34" i="4"/>
  <c r="C35" i="4"/>
  <c r="D33" i="18" l="1"/>
  <c r="D33" i="4" s="1"/>
  <c r="E33" i="4" s="1"/>
  <c r="D31" i="4"/>
  <c r="D32" i="4" s="1"/>
  <c r="E32" i="4" s="1"/>
  <c r="D34" i="18"/>
  <c r="D34" i="4" s="1"/>
  <c r="D12" i="6"/>
  <c r="D11" i="6"/>
  <c r="D10" i="6"/>
  <c r="D9" i="6"/>
  <c r="D8" i="6"/>
  <c r="E9" i="4"/>
  <c r="E31" i="4" l="1"/>
  <c r="D35" i="18"/>
  <c r="D36" i="18" s="1"/>
  <c r="E34" i="4"/>
  <c r="C56" i="18"/>
  <c r="D56" i="18" s="1"/>
  <c r="E52" i="18"/>
  <c r="E54" i="18"/>
  <c r="E53" i="18"/>
  <c r="D35" i="4" l="1"/>
  <c r="E35" i="4" s="1"/>
  <c r="C55" i="18"/>
  <c r="D55" i="18" s="1"/>
  <c r="E55" i="18"/>
  <c r="C21" i="4" s="1"/>
  <c r="E56" i="18"/>
  <c r="C9" i="4" s="1"/>
  <c r="D21" i="4" l="1"/>
  <c r="F31" i="4"/>
  <c r="G31" i="4" s="1"/>
  <c r="C12" i="4"/>
  <c r="D12" i="4" s="1"/>
  <c r="C11" i="4"/>
  <c r="D11" i="4" s="1"/>
  <c r="C10" i="4"/>
  <c r="D10" i="4" s="1"/>
  <c r="C13" i="4"/>
  <c r="D13" i="4" s="1"/>
  <c r="D9" i="4"/>
  <c r="F9" i="4" s="1"/>
  <c r="F24" i="4" l="1"/>
  <c r="F23" i="4"/>
  <c r="F22" i="4"/>
  <c r="F21" i="4"/>
  <c r="E24" i="4"/>
  <c r="E23" i="4"/>
  <c r="E22" i="4"/>
  <c r="E21" i="4"/>
  <c r="E12" i="4" l="1"/>
  <c r="E11" i="4"/>
  <c r="E10" i="4"/>
  <c r="E13" i="4" l="1"/>
  <c r="F25" i="4"/>
  <c r="E25" i="4"/>
  <c r="C25" i="4" l="1"/>
  <c r="C23" i="4"/>
  <c r="D23" i="4" s="1"/>
  <c r="C22" i="4"/>
  <c r="C24" i="4"/>
  <c r="F32" i="4" l="1"/>
  <c r="G32" i="4" s="1"/>
  <c r="D22" i="4"/>
  <c r="G22" i="4" s="1"/>
  <c r="E9" i="6" s="1"/>
  <c r="F35" i="4"/>
  <c r="G35" i="4" s="1"/>
  <c r="D25" i="4"/>
  <c r="G25" i="4" s="1"/>
  <c r="E12" i="6" s="1"/>
  <c r="F34" i="4"/>
  <c r="G34" i="4" s="1"/>
  <c r="D24" i="4"/>
  <c r="G24" i="4" s="1"/>
  <c r="E11" i="6" s="1"/>
  <c r="F33" i="4"/>
  <c r="G33" i="4" s="1"/>
  <c r="G21" i="4"/>
  <c r="E8" i="6" s="1"/>
  <c r="G23" i="4" l="1"/>
  <c r="E10" i="6" s="1"/>
  <c r="F13" i="4"/>
  <c r="C12" i="6" s="1"/>
  <c r="F11" i="4"/>
  <c r="C10" i="6" s="1"/>
  <c r="F12" i="4" l="1"/>
  <c r="C11" i="6" s="1"/>
  <c r="C8" i="6"/>
  <c r="F10" i="4"/>
  <c r="C9" i="6" s="1"/>
</calcChain>
</file>

<file path=xl/sharedStrings.xml><?xml version="1.0" encoding="utf-8"?>
<sst xmlns="http://schemas.openxmlformats.org/spreadsheetml/2006/main" count="158" uniqueCount="92">
  <si>
    <t>Total</t>
  </si>
  <si>
    <t>High Voltage</t>
  </si>
  <si>
    <t>Large Low Voltage</t>
  </si>
  <si>
    <t>Residential</t>
  </si>
  <si>
    <t>Avoided Cost</t>
  </si>
  <si>
    <t>Subtransmission</t>
  </si>
  <si>
    <t>Asset Category</t>
  </si>
  <si>
    <t>Small Commercial</t>
  </si>
  <si>
    <t>Tariff Class</t>
  </si>
  <si>
    <t>Summary</t>
  </si>
  <si>
    <t>years</t>
  </si>
  <si>
    <t>Energy</t>
  </si>
  <si>
    <t>MVA</t>
  </si>
  <si>
    <t>Inputs</t>
  </si>
  <si>
    <t>Avoided</t>
  </si>
  <si>
    <t>Opening RAB</t>
  </si>
  <si>
    <t>Calculations</t>
  </si>
  <si>
    <t>Small and medium business</t>
  </si>
  <si>
    <t>MWh</t>
  </si>
  <si>
    <t>Standard life</t>
  </si>
  <si>
    <t>Consumption</t>
  </si>
  <si>
    <t>$000 Jun-21</t>
  </si>
  <si>
    <t>2021-26 average annual</t>
  </si>
  <si>
    <t>Disribution revenue</t>
  </si>
  <si>
    <t>2021/22</t>
  </si>
  <si>
    <t>The following assumptions are made to calculate avoided cost for each tariff class:</t>
  </si>
  <si>
    <t>How it is modelled</t>
  </si>
  <si>
    <t>Existing assets dedicated to supplying the tariff class won't need to be replaced</t>
  </si>
  <si>
    <t>Replacement</t>
  </si>
  <si>
    <t>Cost</t>
  </si>
  <si>
    <t>Asset replacement</t>
  </si>
  <si>
    <t>Avoided cost</t>
  </si>
  <si>
    <t>Amortised</t>
  </si>
  <si>
    <t>asset value</t>
  </si>
  <si>
    <t>to asset class</t>
  </si>
  <si>
    <t>Proportion of</t>
  </si>
  <si>
    <t>Total avoided</t>
  </si>
  <si>
    <t>cost</t>
  </si>
  <si>
    <t>assets used</t>
  </si>
  <si>
    <t>assets dedicated</t>
  </si>
  <si>
    <t>Annual maintenance costs ($000 Jun-21)</t>
  </si>
  <si>
    <t>Stand alone cost</t>
  </si>
  <si>
    <t>Stand alone</t>
  </si>
  <si>
    <t>asset cost</t>
  </si>
  <si>
    <t>total network</t>
  </si>
  <si>
    <t>Annual operating costs ($000 Jun-21)</t>
  </si>
  <si>
    <t>maintenance</t>
  </si>
  <si>
    <t>operating</t>
  </si>
  <si>
    <t>stand-alone cost</t>
  </si>
  <si>
    <t>Sub-transmission assets</t>
  </si>
  <si>
    <t>Distribution network assets</t>
  </si>
  <si>
    <t>Non-network assets</t>
  </si>
  <si>
    <t>replacement value</t>
  </si>
  <si>
    <t>Annual</t>
  </si>
  <si>
    <t>Network assets</t>
  </si>
  <si>
    <t>Only maintenance costs assoicated with avoided assets are assumed to be avoidable
Avoided maintenance costs are assumed to be proportional to the value of assets dedicated to that asset class</t>
  </si>
  <si>
    <t>The following assumptions are made to calculate stand-alone cost for each tariff class:</t>
  </si>
  <si>
    <t>Avoidable cost</t>
  </si>
  <si>
    <t>Stand-alone cost</t>
  </si>
  <si>
    <t>Power factor</t>
  </si>
  <si>
    <t>Load factor</t>
  </si>
  <si>
    <t>Approximate</t>
  </si>
  <si>
    <t>maximum demand</t>
  </si>
  <si>
    <t>Augmentation</t>
  </si>
  <si>
    <t>unite rate</t>
  </si>
  <si>
    <t>LV feeder</t>
  </si>
  <si>
    <t>$ per MVA (2019)</t>
  </si>
  <si>
    <t>Distribution substation</t>
  </si>
  <si>
    <t>HV feeder</t>
  </si>
  <si>
    <t>Zone substation</t>
  </si>
  <si>
    <t>Sub-transmission line</t>
  </si>
  <si>
    <t>unit rate</t>
  </si>
  <si>
    <t>$ per MVA (2021)</t>
  </si>
  <si>
    <t>Discount factor</t>
  </si>
  <si>
    <t>$000 Jun-23</t>
  </si>
  <si>
    <t>Ratio</t>
  </si>
  <si>
    <t>Check</t>
  </si>
  <si>
    <t>Assumptions</t>
  </si>
  <si>
    <t>Approach</t>
  </si>
  <si>
    <t>Maintenance costs required to support the stand-alone network assets</t>
  </si>
  <si>
    <t>Operating costs required to support the stand-alone network assets</t>
  </si>
  <si>
    <t>Maintenance costs associated with avoided assets</t>
  </si>
  <si>
    <t>Assets to supply the entire tariff class</t>
  </si>
  <si>
    <t>Non-network assets are not considered avoidable.
Total network replacement cost is assumed to be equal to undepreciated value of existing assets.
Avoided replacement cost of existing dedicated assets per asset class is based on estimated proportion of assets used to supply asset class multiplied by the estimated proportion of those assets dedicated to that asset class.
The revenue associated with avoided replacement cost is the amortised value of avoided replacement cost.</t>
  </si>
  <si>
    <t>Stand-alone costs are based on the existing network configuration.
Stand-alone costs based on the estimated undepreciated value of the existing network which is used to supply the asset class.
This is checked against estimated stand-alone costs based on augmentation unit rates which are a lower bound estimate of stand-alone costs since augmentation unit rate is an incremental cost.</t>
  </si>
  <si>
    <t>Avoided maintenance costs are assumed to be proportional to the value of assets used to supply that asset class</t>
  </si>
  <si>
    <t>Avoided operating costs are assumed to be proportional to the value of assets used to supply that asset class</t>
  </si>
  <si>
    <t>Pre tax real WACC</t>
  </si>
  <si>
    <t>distribution revenue</t>
  </si>
  <si>
    <t>Pre tax nominal WACC</t>
  </si>
  <si>
    <t>United Energy</t>
  </si>
  <si>
    <t>residential discounted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</si>
</sst>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6">
    <numFmt numFmtId="44" formatCode="_-&quot;$&quot;* #,##0.00_-;\-&quot;$&quot;* #,##0.00_-;_-&quot;$&quot;* &quot;-&quot;??_-;_-@_-"/>
    <numFmt numFmtId="43" formatCode="_-* #,##0.00_-;\-* #,##0.00_-;_-* &quot;-&quot;??_-;_-@_-"/>
    <numFmt numFmtId="164" formatCode="_-* #,##0_-;\-* #,##0_-;_-* &quot;-&quot;??_-;_-@_-"/>
    <numFmt numFmtId="165" formatCode="0.0%"/>
    <numFmt numFmtId="166" formatCode="#,##0;\(#,##0\);&quot;-&quot;"/>
    <numFmt numFmtId="167" formatCode="_-&quot;$&quot;* #,##0_-;\-&quot;$&quot;* #,##0_-;_-&quot;$&quot;* &quot;-&quot;??_-;_-@_-"/>
    <numFmt numFmtId="168" formatCode="#,##0.0_);\(#,##0.0\)"/>
    <numFmt numFmtId="169" formatCode="0.000_)"/>
    <numFmt numFmtId="170" formatCode="_(&quot;Rp.&quot;* #,##0_);_(&quot;Rp.&quot;* \(#,##0\);_(&quot;Rp.&quot;* &quot;-&quot;_);_(@_)"/>
    <numFmt numFmtId="171" formatCode="00000"/>
    <numFmt numFmtId="172" formatCode="_(* #,##0_);_(* \(#,##0\);_(* &quot;-&quot;??_);_(@_)"/>
    <numFmt numFmtId="173" formatCode="&quot;Rp.&quot;#,##0.00_);\(&quot;Rp.&quot;#,##0.00\)"/>
    <numFmt numFmtId="174" formatCode="0.00_)"/>
    <numFmt numFmtId="175" formatCode="_-* #,##0.0_-;\(\ #,##0.0\)"/>
    <numFmt numFmtId="176" formatCode="0.00%;_*\(0.00\)%"/>
    <numFmt numFmtId="177" formatCode="_(* #,##0_);_(* \(#,##0\);_(* &quot;-&quot;_);_(@_)"/>
    <numFmt numFmtId="178" formatCode="d/m/yy"/>
    <numFmt numFmtId="179" formatCode="_(###0_);\(###0\);_(###0_)"/>
    <numFmt numFmtId="180" formatCode="_(#,##0.0_);\(#,##0.0\);_(#,##0.0_)"/>
    <numFmt numFmtId="181" formatCode="_(#,##0.0%_);\(#,##0.0%\);_(#,##0.0%_)"/>
    <numFmt numFmtId="182" formatCode="_(#,##0.0\x_);\(#,##0.0\x\);_(#,##0.0\x_)"/>
    <numFmt numFmtId="183" formatCode="_(&quot;$&quot;#,##0.0_);\(&quot;$&quot;#,##0.0\);_(&quot;$&quot;#,##0.0_)"/>
    <numFmt numFmtId="184" formatCode="_)d/m/yy_)"/>
    <numFmt numFmtId="185" formatCode="_(#,##0_);\(#,##0\);_(#,##0_)"/>
    <numFmt numFmtId="186" formatCode="_-[$€-2]* #,##0.00_-;\-[$€-2]* #,##0.00_-;_-[$€-2]* &quot;-&quot;??_-"/>
    <numFmt numFmtId="187" formatCode="_-* #,##0_-;[Red]\(#,##0\)_-;_-* &quot;-&quot;??_-;_-@_-"/>
  </numFmts>
  <fonts count="57">
    <font>
      <sz val="10"/>
      <name val="Arial"/>
    </font>
    <font>
      <sz val="10"/>
      <name val="Arial"/>
      <family val="2"/>
    </font>
    <font>
      <sz val="8"/>
      <name val="Arial"/>
      <family val="2"/>
    </font>
    <font>
      <sz val="10"/>
      <color indexed="8"/>
      <name val="Arial"/>
      <family val="2"/>
    </font>
    <font>
      <b/>
      <sz val="10"/>
      <color indexed="8"/>
      <name val="Arial"/>
      <family val="2"/>
    </font>
    <font>
      <b/>
      <sz val="10"/>
      <name val="Arial"/>
      <family val="2"/>
    </font>
    <font>
      <sz val="10"/>
      <color indexed="8"/>
      <name val="Arial"/>
      <family val="2"/>
    </font>
    <font>
      <b/>
      <sz val="8"/>
      <color indexed="15"/>
      <name val="Times New Roman"/>
      <family val="1"/>
    </font>
    <font>
      <sz val="11"/>
      <name val="Tms Rmn"/>
    </font>
    <font>
      <sz val="10"/>
      <name val="Palatino"/>
      <family val="1"/>
    </font>
    <font>
      <sz val="11"/>
      <name val="Book Antiqua"/>
      <family val="1"/>
    </font>
    <font>
      <sz val="8"/>
      <name val="Arial"/>
      <family val="2"/>
    </font>
    <font>
      <b/>
      <sz val="9"/>
      <name val="Arial"/>
      <family val="2"/>
    </font>
    <font>
      <b/>
      <sz val="8"/>
      <name val="Arial"/>
      <family val="2"/>
    </font>
    <font>
      <b/>
      <sz val="10"/>
      <name val="Book Antiqua"/>
      <family val="1"/>
    </font>
    <font>
      <b/>
      <sz val="10"/>
      <color indexed="56"/>
      <name val="Wingdings"/>
      <charset val="2"/>
    </font>
    <font>
      <b/>
      <u/>
      <sz val="8"/>
      <color indexed="56"/>
      <name val="Arial"/>
      <family val="2"/>
    </font>
    <font>
      <sz val="10"/>
      <color indexed="10"/>
      <name val="Arial"/>
      <family val="2"/>
    </font>
    <font>
      <sz val="9"/>
      <color indexed="10"/>
      <name val="Times New Roman"/>
      <family val="1"/>
    </font>
    <font>
      <sz val="8"/>
      <name val="MS Sans Serif"/>
      <family val="2"/>
    </font>
    <font>
      <b/>
      <sz val="8"/>
      <name val="Arial"/>
      <family val="2"/>
    </font>
    <font>
      <b/>
      <sz val="12"/>
      <name val="Arial"/>
      <family val="2"/>
    </font>
    <font>
      <sz val="9"/>
      <color indexed="12"/>
      <name val="Times New Roman"/>
      <family val="1"/>
    </font>
    <font>
      <b/>
      <i/>
      <sz val="16"/>
      <name val="Helv"/>
    </font>
    <font>
      <sz val="10"/>
      <name val="MS Sans Serif"/>
      <family val="2"/>
    </font>
    <font>
      <b/>
      <sz val="10"/>
      <name val="MS Sans Serif"/>
      <family val="2"/>
    </font>
    <font>
      <b/>
      <sz val="10"/>
      <color indexed="39"/>
      <name val="Arial"/>
      <family val="2"/>
    </font>
    <font>
      <b/>
      <sz val="12"/>
      <color indexed="8"/>
      <name val="Arial"/>
      <family val="2"/>
    </font>
    <font>
      <sz val="10"/>
      <color indexed="39"/>
      <name val="Arial"/>
      <family val="2"/>
    </font>
    <font>
      <sz val="9"/>
      <color indexed="8"/>
      <name val="Arial"/>
      <family val="2"/>
    </font>
    <font>
      <b/>
      <sz val="16"/>
      <color indexed="48"/>
      <name val="Arial"/>
      <family val="2"/>
    </font>
    <font>
      <b/>
      <sz val="13"/>
      <name val="Arial"/>
      <family val="2"/>
    </font>
    <font>
      <sz val="9"/>
      <color indexed="20"/>
      <name val="Arial"/>
      <family val="2"/>
    </font>
    <font>
      <b/>
      <sz val="12"/>
      <color indexed="20"/>
      <name val="Arial"/>
      <family val="2"/>
    </font>
    <font>
      <b/>
      <sz val="14"/>
      <name val="Arial"/>
      <family val="2"/>
    </font>
    <font>
      <sz val="8"/>
      <name val="Book Antiqua"/>
      <family val="1"/>
    </font>
    <font>
      <b/>
      <sz val="14"/>
      <color indexed="15"/>
      <name val="Times New Roman"/>
      <family val="1"/>
    </font>
    <font>
      <b/>
      <sz val="10"/>
      <color indexed="9"/>
      <name val="Calibri"/>
      <family val="2"/>
      <scheme val="minor"/>
    </font>
    <font>
      <sz val="10"/>
      <name val="Calibri"/>
      <family val="2"/>
      <scheme val="minor"/>
    </font>
    <font>
      <sz val="10"/>
      <color indexed="9"/>
      <name val="Calibri"/>
      <family val="2"/>
      <scheme val="minor"/>
    </font>
    <font>
      <b/>
      <sz val="10"/>
      <name val="Calibri"/>
      <family val="2"/>
      <scheme val="minor"/>
    </font>
    <font>
      <b/>
      <sz val="10"/>
      <color theme="0"/>
      <name val="Calibri"/>
      <family val="2"/>
      <scheme val="minor"/>
    </font>
    <font>
      <sz val="10"/>
      <color indexed="14"/>
      <name val="Calibri"/>
      <family val="2"/>
      <scheme val="minor"/>
    </font>
    <font>
      <i/>
      <sz val="10"/>
      <color theme="0"/>
      <name val="Calibri"/>
      <family val="2"/>
      <scheme val="minor"/>
    </font>
    <font>
      <i/>
      <sz val="10"/>
      <color indexed="9"/>
      <name val="Calibri"/>
      <family val="2"/>
      <scheme val="minor"/>
    </font>
    <font>
      <sz val="10"/>
      <color rgb="FFFF0000"/>
      <name val="Calibri"/>
      <family val="2"/>
      <scheme val="minor"/>
    </font>
    <font>
      <b/>
      <sz val="16"/>
      <color theme="0"/>
      <name val="Calibri"/>
      <family val="2"/>
      <scheme val="minor"/>
    </font>
    <font>
      <sz val="16"/>
      <color theme="0"/>
      <name val="Calibri"/>
      <family val="2"/>
      <scheme val="minor"/>
    </font>
    <font>
      <sz val="16"/>
      <name val="Calibri"/>
      <family val="2"/>
      <scheme val="minor"/>
    </font>
    <font>
      <b/>
      <sz val="12"/>
      <color theme="0"/>
      <name val="Calibri"/>
      <family val="2"/>
      <scheme val="minor"/>
    </font>
    <font>
      <sz val="12"/>
      <color theme="0"/>
      <name val="Calibri"/>
      <family val="2"/>
      <scheme val="minor"/>
    </font>
    <font>
      <sz val="12"/>
      <name val="Calibri"/>
      <family val="2"/>
      <scheme val="minor"/>
    </font>
    <font>
      <sz val="10"/>
      <color theme="1"/>
      <name val="Calibri"/>
      <family val="2"/>
      <scheme val="minor"/>
    </font>
    <font>
      <sz val="10"/>
      <color rgb="FF0000FF"/>
      <name val="Calibri"/>
      <family val="2"/>
      <scheme val="minor"/>
    </font>
    <font>
      <b/>
      <sz val="10"/>
      <color theme="0"/>
      <name val="Arial"/>
      <family val="2"/>
    </font>
    <font>
      <b/>
      <sz val="11"/>
      <name val="Calibri"/>
      <family val="2"/>
      <scheme val="minor"/>
    </font>
    <font>
      <sz val="11"/>
      <name val="Calibri"/>
      <family val="2"/>
      <scheme val="minor"/>
    </font>
  </fonts>
  <fills count="33">
    <fill>
      <patternFill patternType="none"/>
    </fill>
    <fill>
      <patternFill patternType="gray125"/>
    </fill>
    <fill>
      <patternFill patternType="lightGray">
        <fgColor indexed="13"/>
      </patternFill>
    </fill>
    <fill>
      <patternFill patternType="solid">
        <fgColor indexed="22"/>
        <bgColor indexed="64"/>
      </patternFill>
    </fill>
    <fill>
      <patternFill patternType="solid">
        <fgColor indexed="9"/>
      </patternFill>
    </fill>
    <fill>
      <patternFill patternType="solid">
        <fgColor indexed="26"/>
        <bgColor indexed="64"/>
      </patternFill>
    </fill>
    <fill>
      <patternFill patternType="solid">
        <fgColor indexed="44"/>
        <bgColor indexed="64"/>
      </patternFill>
    </fill>
    <fill>
      <patternFill patternType="mediumGray">
        <fgColor indexed="22"/>
      </patternFill>
    </fill>
    <fill>
      <patternFill patternType="solid">
        <fgColor indexed="43"/>
      </patternFill>
    </fill>
    <fill>
      <patternFill patternType="solid">
        <fgColor indexed="43"/>
        <bgColor indexed="64"/>
      </patternFill>
    </fill>
    <fill>
      <patternFill patternType="solid">
        <fgColor indexed="45"/>
      </patternFill>
    </fill>
    <fill>
      <patternFill patternType="solid">
        <fgColor indexed="29"/>
      </patternFill>
    </fill>
    <fill>
      <patternFill patternType="solid">
        <fgColor indexed="10"/>
      </patternFill>
    </fill>
    <fill>
      <patternFill patternType="solid">
        <fgColor indexed="51"/>
      </patternFill>
    </fill>
    <fill>
      <patternFill patternType="solid">
        <fgColor indexed="52"/>
      </patternFill>
    </fill>
    <fill>
      <patternFill patternType="solid">
        <fgColor indexed="53"/>
      </patternFill>
    </fill>
    <fill>
      <patternFill patternType="solid">
        <fgColor indexed="57"/>
      </patternFill>
    </fill>
    <fill>
      <patternFill patternType="solid">
        <fgColor indexed="50"/>
      </patternFill>
    </fill>
    <fill>
      <patternFill patternType="solid">
        <fgColor indexed="11"/>
      </patternFill>
    </fill>
    <fill>
      <patternFill patternType="lightUp">
        <fgColor indexed="48"/>
        <bgColor indexed="41"/>
      </patternFill>
    </fill>
    <fill>
      <patternFill patternType="solid">
        <fgColor indexed="41"/>
      </patternFill>
    </fill>
    <fill>
      <patternFill patternType="solid">
        <fgColor indexed="54"/>
        <bgColor indexed="64"/>
      </patternFill>
    </fill>
    <fill>
      <patternFill patternType="solid">
        <fgColor indexed="26"/>
      </patternFill>
    </fill>
    <fill>
      <patternFill patternType="solid">
        <fgColor indexed="40"/>
        <bgColor indexed="64"/>
      </patternFill>
    </fill>
    <fill>
      <patternFill patternType="solid">
        <fgColor indexed="41"/>
        <bgColor indexed="64"/>
      </patternFill>
    </fill>
    <fill>
      <patternFill patternType="solid">
        <fgColor indexed="26"/>
        <bgColor indexed="43"/>
      </patternFill>
    </fill>
    <fill>
      <patternFill patternType="solid">
        <fgColor indexed="14"/>
        <bgColor indexed="64"/>
      </patternFill>
    </fill>
    <fill>
      <patternFill patternType="solid">
        <fgColor indexed="21"/>
      </patternFill>
    </fill>
    <fill>
      <patternFill patternType="solid">
        <fgColor rgb="FFFFFF99"/>
        <bgColor indexed="64"/>
      </patternFill>
    </fill>
    <fill>
      <patternFill patternType="solid">
        <fgColor theme="3"/>
        <bgColor indexed="64"/>
      </patternFill>
    </fill>
    <fill>
      <patternFill patternType="solid">
        <fgColor rgb="FF00B0F0"/>
        <bgColor indexed="64"/>
      </patternFill>
    </fill>
    <fill>
      <patternFill patternType="solid">
        <fgColor theme="4" tint="-0.249977111117893"/>
        <bgColor indexed="64"/>
      </patternFill>
    </fill>
    <fill>
      <patternFill patternType="solid">
        <fgColor rgb="FFFFFFCC"/>
        <bgColor indexed="64"/>
      </patternFill>
    </fill>
  </fills>
  <borders count="18">
    <border>
      <left/>
      <right/>
      <top/>
      <bottom/>
      <diagonal/>
    </border>
    <border>
      <left style="medium">
        <color indexed="22"/>
      </left>
      <right style="medium">
        <color indexed="22"/>
      </right>
      <top style="medium">
        <color indexed="22"/>
      </top>
      <bottom style="medium">
        <color indexed="22"/>
      </bottom>
      <diagonal/>
    </border>
    <border>
      <left style="thin">
        <color indexed="64"/>
      </left>
      <right/>
      <top/>
      <bottom/>
      <diagonal/>
    </border>
    <border>
      <left/>
      <right/>
      <top/>
      <bottom style="hair">
        <color indexed="64"/>
      </bottom>
      <diagonal/>
    </border>
    <border>
      <left style="thin">
        <color indexed="64"/>
      </left>
      <right style="thin">
        <color indexed="64"/>
      </right>
      <top style="thin">
        <color indexed="64"/>
      </top>
      <bottom style="thin">
        <color indexed="64"/>
      </bottom>
      <diagonal/>
    </border>
    <border>
      <left/>
      <right/>
      <top/>
      <bottom style="dotted">
        <color indexed="64"/>
      </bottom>
      <diagonal/>
    </border>
    <border>
      <left style="thin">
        <color indexed="8"/>
      </left>
      <right style="thin">
        <color indexed="8"/>
      </right>
      <top style="thin">
        <color indexed="8"/>
      </top>
      <bottom style="thin">
        <color indexed="8"/>
      </bottom>
      <diagonal/>
    </border>
    <border>
      <left/>
      <right/>
      <top/>
      <bottom style="medium">
        <color indexed="64"/>
      </bottom>
      <diagonal/>
    </border>
    <border>
      <left style="thin">
        <color indexed="48"/>
      </left>
      <right style="thin">
        <color indexed="48"/>
      </right>
      <top style="thin">
        <color indexed="48"/>
      </top>
      <bottom style="thin">
        <color indexed="48"/>
      </bottom>
      <diagonal/>
    </border>
    <border>
      <left style="thin">
        <color indexed="41"/>
      </left>
      <right style="thin">
        <color indexed="48"/>
      </right>
      <top style="medium">
        <color indexed="41"/>
      </top>
      <bottom style="thin">
        <color indexed="48"/>
      </bottom>
      <diagonal/>
    </border>
    <border>
      <left style="thin">
        <color indexed="48"/>
      </left>
      <right style="thin">
        <color indexed="48"/>
      </right>
      <top/>
      <bottom style="thin">
        <color indexed="48"/>
      </bottom>
      <diagonal/>
    </border>
    <border>
      <left style="thin">
        <color indexed="48"/>
      </left>
      <right style="thin">
        <color indexed="48"/>
      </right>
      <top/>
      <bottom/>
      <diagonal/>
    </border>
    <border>
      <left style="thin">
        <color indexed="51"/>
      </left>
      <right style="thin">
        <color indexed="51"/>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
      <left style="hair">
        <color indexed="64"/>
      </left>
      <right style="hair">
        <color indexed="64"/>
      </right>
      <top style="hair">
        <color indexed="64"/>
      </top>
      <bottom style="hair">
        <color indexed="64"/>
      </bottom>
      <diagonal/>
    </border>
    <border>
      <left style="medium">
        <color auto="1"/>
      </left>
      <right style="thin">
        <color indexed="64"/>
      </right>
      <top style="medium">
        <color auto="1"/>
      </top>
      <bottom style="thin">
        <color theme="0" tint="-0.34998626667073579"/>
      </bottom>
      <diagonal/>
    </border>
  </borders>
  <cellStyleXfs count="122">
    <xf numFmtId="0" fontId="0" fillId="0" borderId="0"/>
    <xf numFmtId="183" fontId="2" fillId="0" borderId="1">
      <alignment horizontal="center" vertical="center"/>
      <protection locked="0"/>
    </xf>
    <xf numFmtId="178" fontId="2" fillId="0" borderId="1">
      <alignment horizontal="center" vertical="center"/>
      <protection locked="0"/>
    </xf>
    <xf numFmtId="182" fontId="2" fillId="0" borderId="1">
      <alignment horizontal="center" vertical="center"/>
      <protection locked="0"/>
    </xf>
    <xf numFmtId="180" fontId="2" fillId="0" borderId="1">
      <alignment horizontal="center" vertical="center"/>
      <protection locked="0"/>
    </xf>
    <xf numFmtId="181" fontId="2" fillId="0" borderId="1">
      <alignment horizontal="center" vertical="center"/>
      <protection locked="0"/>
    </xf>
    <xf numFmtId="179" fontId="2" fillId="0" borderId="1">
      <alignment horizontal="center" vertical="center"/>
      <protection locked="0"/>
    </xf>
    <xf numFmtId="0" fontId="2" fillId="0" borderId="1" applyAlignment="0">
      <protection locked="0"/>
    </xf>
    <xf numFmtId="183" fontId="2" fillId="0" borderId="1">
      <alignment vertical="center"/>
      <protection locked="0"/>
    </xf>
    <xf numFmtId="184" fontId="2" fillId="0" borderId="1">
      <alignment horizontal="right" vertical="center"/>
      <protection locked="0"/>
    </xf>
    <xf numFmtId="182" fontId="2" fillId="0" borderId="1">
      <alignment vertical="center"/>
      <protection locked="0"/>
    </xf>
    <xf numFmtId="180" fontId="2" fillId="0" borderId="1">
      <alignment vertical="center"/>
      <protection locked="0"/>
    </xf>
    <xf numFmtId="181" fontId="2" fillId="0" borderId="1">
      <alignment vertical="center"/>
      <protection locked="0"/>
    </xf>
    <xf numFmtId="179" fontId="2" fillId="0" borderId="1">
      <alignment horizontal="right" vertical="center"/>
      <protection locked="0"/>
    </xf>
    <xf numFmtId="0" fontId="7" fillId="2" borderId="0" applyNumberFormat="0" applyFill="0" applyBorder="0" applyProtection="0">
      <alignment horizontal="center"/>
    </xf>
    <xf numFmtId="0" fontId="7" fillId="2" borderId="0" applyNumberFormat="0" applyFill="0" applyBorder="0" applyProtection="0"/>
    <xf numFmtId="0" fontId="2" fillId="0" borderId="0" applyNumberFormat="0" applyFont="0" applyFill="0" applyBorder="0">
      <alignment horizontal="center" vertical="center"/>
      <protection locked="0"/>
    </xf>
    <xf numFmtId="183" fontId="2" fillId="0" borderId="0" applyFill="0" applyBorder="0">
      <alignment horizontal="center" vertical="center"/>
    </xf>
    <xf numFmtId="178" fontId="2" fillId="0" borderId="0" applyFill="0" applyBorder="0">
      <alignment horizontal="center" vertical="center"/>
    </xf>
    <xf numFmtId="182" fontId="2" fillId="0" borderId="0" applyFill="0" applyBorder="0">
      <alignment horizontal="center" vertical="center"/>
    </xf>
    <xf numFmtId="180" fontId="2" fillId="0" borderId="0" applyFill="0" applyBorder="0">
      <alignment horizontal="center" vertical="center"/>
    </xf>
    <xf numFmtId="181" fontId="2" fillId="0" borderId="0" applyFill="0" applyBorder="0">
      <alignment horizontal="center" vertical="center"/>
    </xf>
    <xf numFmtId="179" fontId="2" fillId="0" borderId="0" applyFill="0" applyBorder="0">
      <alignment horizontal="center" vertical="center"/>
    </xf>
    <xf numFmtId="43" fontId="1" fillId="0" borderId="0" applyFont="0" applyFill="0" applyBorder="0" applyAlignment="0" applyProtection="0"/>
    <xf numFmtId="169" fontId="8" fillId="0" borderId="0"/>
    <xf numFmtId="169" fontId="8" fillId="0" borderId="0"/>
    <xf numFmtId="169" fontId="8" fillId="0" borderId="0"/>
    <xf numFmtId="169" fontId="8" fillId="0" borderId="0"/>
    <xf numFmtId="169" fontId="8" fillId="0" borderId="0"/>
    <xf numFmtId="169" fontId="8" fillId="0" borderId="0"/>
    <xf numFmtId="169" fontId="8" fillId="0" borderId="0"/>
    <xf numFmtId="169" fontId="8" fillId="0" borderId="0"/>
    <xf numFmtId="168" fontId="9" fillId="0" borderId="0" applyFill="0" applyBorder="0" applyAlignment="0" applyProtection="0">
      <alignment horizontal="right"/>
    </xf>
    <xf numFmtId="44" fontId="1" fillId="0" borderId="0" applyFont="0" applyFill="0" applyBorder="0" applyAlignment="0" applyProtection="0"/>
    <xf numFmtId="170" fontId="1" fillId="0" borderId="0" applyFont="0" applyFill="0" applyBorder="0" applyAlignment="0" applyProtection="0"/>
    <xf numFmtId="171" fontId="10" fillId="0" borderId="0" applyFont="0" applyFill="0" applyBorder="0" applyAlignment="0" applyProtection="0"/>
    <xf numFmtId="186" fontId="1" fillId="0" borderId="0" applyFont="0" applyFill="0" applyBorder="0" applyAlignment="0" applyProtection="0"/>
    <xf numFmtId="172" fontId="10" fillId="0" borderId="0" applyFont="0" applyFill="0" applyBorder="0" applyAlignment="0" applyProtection="0"/>
    <xf numFmtId="173" fontId="1" fillId="0" borderId="0" applyFont="0" applyFill="0" applyBorder="0" applyAlignment="0" applyProtection="0">
      <alignment horizontal="center"/>
    </xf>
    <xf numFmtId="38" fontId="11" fillId="3" borderId="0" applyNumberFormat="0" applyBorder="0" applyAlignment="0" applyProtection="0"/>
    <xf numFmtId="0" fontId="5" fillId="0" borderId="0" applyFill="0" applyBorder="0" applyAlignment="0"/>
    <xf numFmtId="0" fontId="12" fillId="0" borderId="0" applyFill="0" applyBorder="0" applyAlignment="0"/>
    <xf numFmtId="0" fontId="13" fillId="0" borderId="0" applyFill="0" applyBorder="0" applyAlignment="0"/>
    <xf numFmtId="0" fontId="11" fillId="0" borderId="0" applyFill="0" applyBorder="0" applyAlignment="0"/>
    <xf numFmtId="0" fontId="14" fillId="4" borderId="2"/>
    <xf numFmtId="0" fontId="15" fillId="0" borderId="0" applyFill="0" applyBorder="0" applyAlignment="0">
      <protection locked="0"/>
    </xf>
    <xf numFmtId="0" fontId="16" fillId="0" borderId="0" applyFill="0" applyBorder="0" applyAlignment="0">
      <protection locked="0"/>
    </xf>
    <xf numFmtId="168" fontId="17" fillId="0" borderId="3" applyProtection="0"/>
    <xf numFmtId="176" fontId="18" fillId="0" borderId="3">
      <alignment horizontal="right"/>
      <protection locked="0"/>
    </xf>
    <xf numFmtId="10" fontId="11" fillId="5" borderId="4" applyNumberFormat="0" applyBorder="0" applyAlignment="0" applyProtection="0"/>
    <xf numFmtId="0" fontId="17" fillId="0" borderId="3">
      <protection locked="0"/>
    </xf>
    <xf numFmtId="177" fontId="1" fillId="6" borderId="0" applyFont="0" applyBorder="0" applyAlignment="0">
      <alignment horizontal="right"/>
      <protection locked="0"/>
    </xf>
    <xf numFmtId="177" fontId="1" fillId="5" borderId="0" applyFont="0" applyBorder="0">
      <alignment horizontal="right"/>
      <protection locked="0"/>
    </xf>
    <xf numFmtId="0" fontId="19" fillId="4" borderId="0" applyNumberFormat="0" applyFont="0" applyAlignment="0"/>
    <xf numFmtId="0" fontId="19" fillId="4" borderId="5" applyNumberFormat="0" applyFont="0" applyAlignment="0">
      <protection locked="0"/>
    </xf>
    <xf numFmtId="0" fontId="20" fillId="0" borderId="6" applyFill="0">
      <alignment horizontal="center" vertical="center"/>
    </xf>
    <xf numFmtId="0" fontId="2" fillId="0" borderId="6" applyFill="0">
      <alignment horizontal="center" vertical="center"/>
    </xf>
    <xf numFmtId="185" fontId="2" fillId="0" borderId="6" applyFill="0">
      <alignment horizontal="center" vertical="center"/>
    </xf>
    <xf numFmtId="0" fontId="21" fillId="0" borderId="0" applyFill="0" applyBorder="0" applyAlignment="0"/>
    <xf numFmtId="175" fontId="22" fillId="0" borderId="3">
      <alignment horizontal="right"/>
      <protection locked="0"/>
    </xf>
    <xf numFmtId="174" fontId="23" fillId="0" borderId="0"/>
    <xf numFmtId="10" fontId="1" fillId="0" borderId="0" applyFont="0" applyFill="0" applyBorder="0" applyAlignment="0" applyProtection="0"/>
    <xf numFmtId="0" fontId="20" fillId="0" borderId="0" applyFill="0" applyBorder="0">
      <alignment horizontal="right" vertical="center"/>
    </xf>
    <xf numFmtId="0" fontId="24" fillId="0" borderId="0" applyNumberFormat="0" applyFont="0" applyFill="0" applyBorder="0" applyAlignment="0" applyProtection="0">
      <alignment horizontal="left"/>
    </xf>
    <xf numFmtId="15" fontId="24" fillId="0" borderId="0" applyFont="0" applyFill="0" applyBorder="0" applyAlignment="0" applyProtection="0"/>
    <xf numFmtId="4" fontId="24" fillId="0" borderId="0" applyFont="0" applyFill="0" applyBorder="0" applyAlignment="0" applyProtection="0"/>
    <xf numFmtId="0" fontId="25" fillId="0" borderId="7">
      <alignment horizontal="center"/>
    </xf>
    <xf numFmtId="0" fontId="24" fillId="7" borderId="0" applyNumberFormat="0" applyFont="0" applyBorder="0" applyAlignment="0" applyProtection="0"/>
    <xf numFmtId="183" fontId="2" fillId="0" borderId="0" applyFill="0" applyBorder="0">
      <alignment horizontal="right" vertical="center"/>
    </xf>
    <xf numFmtId="184" fontId="2" fillId="0" borderId="0" applyFill="0" applyBorder="0">
      <alignment horizontal="right" vertical="center"/>
    </xf>
    <xf numFmtId="182" fontId="2" fillId="0" borderId="0" applyFill="0" applyBorder="0">
      <alignment horizontal="right" vertical="center"/>
    </xf>
    <xf numFmtId="180" fontId="2" fillId="0" borderId="0" applyFill="0" applyBorder="0">
      <alignment horizontal="right" vertical="center"/>
    </xf>
    <xf numFmtId="181" fontId="2" fillId="0" borderId="0" applyFill="0" applyBorder="0">
      <alignment horizontal="right" vertical="center"/>
    </xf>
    <xf numFmtId="179" fontId="2" fillId="0" borderId="0" applyFill="0" applyBorder="0">
      <alignment horizontal="right" vertical="center"/>
    </xf>
    <xf numFmtId="4" fontId="4" fillId="8" borderId="8" applyNumberFormat="0" applyProtection="0">
      <alignment vertical="center"/>
    </xf>
    <xf numFmtId="4" fontId="26" fillId="9" borderId="8" applyNumberFormat="0" applyProtection="0">
      <alignment vertical="center"/>
    </xf>
    <xf numFmtId="4" fontId="4" fillId="9" borderId="8" applyNumberFormat="0" applyProtection="0">
      <alignment horizontal="left" vertical="center" indent="1"/>
    </xf>
    <xf numFmtId="0" fontId="4" fillId="9" borderId="8" applyNumberFormat="0" applyProtection="0">
      <alignment horizontal="left" vertical="top" indent="1"/>
    </xf>
    <xf numFmtId="4" fontId="4" fillId="0" borderId="0" applyNumberFormat="0" applyProtection="0">
      <alignment horizontal="left" vertical="center" indent="1"/>
    </xf>
    <xf numFmtId="4" fontId="3" fillId="10" borderId="8" applyNumberFormat="0" applyProtection="0">
      <alignment horizontal="right" vertical="center"/>
    </xf>
    <xf numFmtId="4" fontId="3" fillId="11" borderId="8" applyNumberFormat="0" applyProtection="0">
      <alignment horizontal="right" vertical="center"/>
    </xf>
    <xf numFmtId="4" fontId="3" fillId="12" borderId="8" applyNumberFormat="0" applyProtection="0">
      <alignment horizontal="right" vertical="center"/>
    </xf>
    <xf numFmtId="4" fontId="3" fillId="13" borderId="8" applyNumberFormat="0" applyProtection="0">
      <alignment horizontal="right" vertical="center"/>
    </xf>
    <xf numFmtId="4" fontId="3" fillId="14" borderId="8" applyNumberFormat="0" applyProtection="0">
      <alignment horizontal="right" vertical="center"/>
    </xf>
    <xf numFmtId="4" fontId="3" fillId="15" borderId="8" applyNumberFormat="0" applyProtection="0">
      <alignment horizontal="right" vertical="center"/>
    </xf>
    <xf numFmtId="4" fontId="3" fillId="16" borderId="8" applyNumberFormat="0" applyProtection="0">
      <alignment horizontal="right" vertical="center"/>
    </xf>
    <xf numFmtId="4" fontId="3" fillId="17" borderId="8" applyNumberFormat="0" applyProtection="0">
      <alignment horizontal="right" vertical="center"/>
    </xf>
    <xf numFmtId="4" fontId="3" fillId="18" borderId="8" applyNumberFormat="0" applyProtection="0">
      <alignment horizontal="right" vertical="center"/>
    </xf>
    <xf numFmtId="4" fontId="4" fillId="19" borderId="9" applyNumberFormat="0" applyProtection="0">
      <alignment horizontal="left" vertical="center" indent="1"/>
    </xf>
    <xf numFmtId="4" fontId="3" fillId="20" borderId="0" applyNumberFormat="0" applyProtection="0">
      <alignment horizontal="left" vertical="center" indent="1"/>
    </xf>
    <xf numFmtId="4" fontId="27" fillId="21" borderId="0" applyNumberFormat="0" applyProtection="0">
      <alignment horizontal="left" vertical="center" indent="1"/>
    </xf>
    <xf numFmtId="4" fontId="3" fillId="22" borderId="10" applyNumberFormat="0" applyProtection="0">
      <alignment horizontal="center" vertical="center"/>
    </xf>
    <xf numFmtId="4" fontId="6" fillId="20" borderId="0" applyNumberFormat="0" applyProtection="0">
      <alignment horizontal="left" vertical="center" indent="1"/>
    </xf>
    <xf numFmtId="4" fontId="6" fillId="23" borderId="0" applyNumberFormat="0" applyProtection="0">
      <alignment horizontal="left" vertical="center" indent="1"/>
    </xf>
    <xf numFmtId="0" fontId="1" fillId="22" borderId="8" applyNumberFormat="0" applyProtection="0">
      <alignment horizontal="left" vertical="center" indent="1"/>
    </xf>
    <xf numFmtId="0" fontId="1" fillId="21" borderId="8" applyNumberFormat="0" applyProtection="0">
      <alignment horizontal="left" vertical="top" indent="1"/>
    </xf>
    <xf numFmtId="0" fontId="1" fillId="22" borderId="8" applyNumberFormat="0" applyProtection="0">
      <alignment horizontal="left" vertical="center" indent="1"/>
    </xf>
    <xf numFmtId="0" fontId="1" fillId="23" borderId="8" applyNumberFormat="0" applyProtection="0">
      <alignment horizontal="left" vertical="top" indent="1"/>
    </xf>
    <xf numFmtId="0" fontId="1" fillId="22" borderId="8" applyNumberFormat="0" applyProtection="0">
      <alignment horizontal="left" vertical="center" indent="1"/>
    </xf>
    <xf numFmtId="0" fontId="1" fillId="6" borderId="8" applyNumberFormat="0" applyProtection="0">
      <alignment horizontal="left" vertical="top" indent="1"/>
    </xf>
    <xf numFmtId="0" fontId="1" fillId="22" borderId="8" applyNumberFormat="0" applyProtection="0">
      <alignment horizontal="left" vertical="center" indent="1"/>
    </xf>
    <xf numFmtId="0" fontId="1" fillId="24" borderId="8" applyNumberFormat="0" applyProtection="0">
      <alignment horizontal="left" vertical="top" indent="1"/>
    </xf>
    <xf numFmtId="4" fontId="3" fillId="5" borderId="8" applyNumberFormat="0" applyProtection="0">
      <alignment vertical="center"/>
    </xf>
    <xf numFmtId="4" fontId="28" fillId="5" borderId="8" applyNumberFormat="0" applyProtection="0">
      <alignment vertical="center"/>
    </xf>
    <xf numFmtId="4" fontId="3" fillId="5" borderId="8" applyNumberFormat="0" applyProtection="0">
      <alignment horizontal="left" vertical="center" indent="1"/>
    </xf>
    <xf numFmtId="0" fontId="3" fillId="5" borderId="8" applyNumberFormat="0" applyProtection="0">
      <alignment horizontal="left" vertical="top" indent="1"/>
    </xf>
    <xf numFmtId="4" fontId="29" fillId="0" borderId="8" applyNumberFormat="0" applyProtection="0">
      <alignment horizontal="right" vertical="center"/>
    </xf>
    <xf numFmtId="4" fontId="28" fillId="0" borderId="8" applyNumberFormat="0" applyProtection="0">
      <alignment horizontal="right" vertical="center"/>
    </xf>
    <xf numFmtId="4" fontId="3" fillId="25" borderId="8" applyNumberFormat="0" applyProtection="0">
      <alignment horizontal="left" vertical="center" indent="1"/>
    </xf>
    <xf numFmtId="0" fontId="4" fillId="25" borderId="11" applyNumberFormat="0" applyProtection="0">
      <alignment horizontal="center" vertical="top"/>
    </xf>
    <xf numFmtId="4" fontId="30" fillId="0" borderId="0" applyNumberFormat="0" applyProtection="0">
      <alignment horizontal="left" vertical="center" indent="1"/>
    </xf>
    <xf numFmtId="4" fontId="17" fillId="20" borderId="8" applyNumberFormat="0" applyProtection="0">
      <alignment horizontal="right" vertical="center"/>
    </xf>
    <xf numFmtId="0" fontId="31" fillId="0" borderId="0" applyFill="0" applyBorder="0" applyAlignment="0"/>
    <xf numFmtId="0" fontId="32" fillId="26" borderId="0"/>
    <xf numFmtId="49" fontId="33" fillId="26" borderId="12">
      <alignment horizontal="center" wrapText="1"/>
    </xf>
    <xf numFmtId="49" fontId="33" fillId="26" borderId="0">
      <alignment horizontal="center" wrapText="1"/>
    </xf>
    <xf numFmtId="0" fontId="32" fillId="26" borderId="0"/>
    <xf numFmtId="0" fontId="34" fillId="0" borderId="0" applyFill="0" applyBorder="0" applyAlignment="0"/>
    <xf numFmtId="38" fontId="35" fillId="0" borderId="2" applyBorder="0" applyAlignment="0"/>
    <xf numFmtId="38" fontId="36" fillId="27" borderId="0" applyNumberFormat="0" applyFill="0" applyBorder="0" applyProtection="0">
      <alignment horizontal="left" vertical="center"/>
    </xf>
    <xf numFmtId="0" fontId="1" fillId="0" borderId="0"/>
    <xf numFmtId="187" fontId="56" fillId="32" borderId="17" applyBorder="0">
      <alignment horizontal="right"/>
      <protection locked="0"/>
    </xf>
  </cellStyleXfs>
  <cellXfs count="85">
    <xf numFmtId="0" fontId="0" fillId="0" borderId="0" xfId="0"/>
    <xf numFmtId="0" fontId="38" fillId="0" borderId="0" xfId="0" applyFont="1"/>
    <xf numFmtId="0" fontId="40" fillId="0" borderId="0" xfId="0" applyFont="1"/>
    <xf numFmtId="0" fontId="38" fillId="0" borderId="0" xfId="0" applyFont="1" applyAlignment="1">
      <alignment horizontal="center"/>
    </xf>
    <xf numFmtId="0" fontId="38" fillId="0" borderId="0" xfId="0" applyFont="1" applyFill="1"/>
    <xf numFmtId="0" fontId="38" fillId="0" borderId="0" xfId="0" applyFont="1" applyFill="1" applyBorder="1" applyAlignment="1">
      <alignment horizontal="left"/>
    </xf>
    <xf numFmtId="0" fontId="40" fillId="0" borderId="14" xfId="0" applyFont="1" applyFill="1" applyBorder="1"/>
    <xf numFmtId="166" fontId="40" fillId="0" borderId="14" xfId="0" applyNumberFormat="1" applyFont="1" applyFill="1" applyBorder="1" applyAlignment="1">
      <alignment horizontal="right"/>
    </xf>
    <xf numFmtId="3" fontId="38" fillId="0" borderId="0" xfId="0" applyNumberFormat="1" applyFont="1" applyBorder="1"/>
    <xf numFmtId="3" fontId="38" fillId="0" borderId="13" xfId="0" applyNumberFormat="1" applyFont="1" applyBorder="1"/>
    <xf numFmtId="164" fontId="38" fillId="0" borderId="0" xfId="23" applyNumberFormat="1" applyFont="1" applyBorder="1"/>
    <xf numFmtId="2" fontId="38" fillId="0" borderId="0" xfId="0" applyNumberFormat="1" applyFont="1" applyFill="1" applyBorder="1"/>
    <xf numFmtId="0" fontId="38" fillId="0" borderId="0" xfId="0" applyFont="1" applyBorder="1"/>
    <xf numFmtId="0" fontId="38" fillId="0" borderId="0" xfId="0" applyFont="1" applyAlignment="1">
      <alignment horizontal="right"/>
    </xf>
    <xf numFmtId="0" fontId="38" fillId="0" borderId="13" xfId="0" applyFont="1" applyBorder="1"/>
    <xf numFmtId="0" fontId="38" fillId="0" borderId="0" xfId="0" applyFont="1" applyBorder="1" applyAlignment="1">
      <alignment horizontal="left"/>
    </xf>
    <xf numFmtId="3" fontId="38" fillId="0" borderId="0" xfId="0" applyNumberFormat="1" applyFont="1" applyBorder="1" applyAlignment="1">
      <alignment horizontal="center"/>
    </xf>
    <xf numFmtId="0" fontId="38" fillId="0" borderId="13" xfId="0" applyFont="1" applyBorder="1" applyAlignment="1">
      <alignment horizontal="left"/>
    </xf>
    <xf numFmtId="3" fontId="38" fillId="0" borderId="13" xfId="0" applyNumberFormat="1" applyFont="1" applyBorder="1" applyAlignment="1">
      <alignment horizontal="center"/>
    </xf>
    <xf numFmtId="0" fontId="40" fillId="0" borderId="0" xfId="0" applyFont="1" applyBorder="1"/>
    <xf numFmtId="0" fontId="39" fillId="0" borderId="0" xfId="0" applyFont="1" applyFill="1"/>
    <xf numFmtId="0" fontId="39" fillId="0" borderId="0" xfId="0" applyFont="1" applyFill="1" applyAlignment="1">
      <alignment horizontal="right"/>
    </xf>
    <xf numFmtId="165" fontId="38" fillId="0" borderId="0" xfId="0" applyNumberFormat="1" applyFont="1" applyFill="1" applyAlignment="1">
      <alignment horizontal="right"/>
    </xf>
    <xf numFmtId="167" fontId="38" fillId="0" borderId="0" xfId="0" applyNumberFormat="1" applyFont="1" applyFill="1" applyAlignment="1">
      <alignment horizontal="right"/>
    </xf>
    <xf numFmtId="20" fontId="38" fillId="0" borderId="0" xfId="0" applyNumberFormat="1" applyFont="1"/>
    <xf numFmtId="0" fontId="37" fillId="30" borderId="15" xfId="0" applyFont="1" applyFill="1" applyBorder="1" applyAlignment="1">
      <alignment vertical="center" wrapText="1"/>
    </xf>
    <xf numFmtId="0" fontId="37" fillId="30" borderId="15" xfId="0" applyFont="1" applyFill="1" applyBorder="1" applyAlignment="1">
      <alignment horizontal="center" vertical="center" wrapText="1"/>
    </xf>
    <xf numFmtId="0" fontId="37" fillId="0" borderId="0" xfId="0" applyFont="1" applyFill="1" applyBorder="1" applyAlignment="1">
      <alignment horizontal="center"/>
    </xf>
    <xf numFmtId="0" fontId="44" fillId="30" borderId="13" xfId="0" quotePrefix="1" applyFont="1" applyFill="1" applyBorder="1" applyAlignment="1">
      <alignment horizontal="center"/>
    </xf>
    <xf numFmtId="0" fontId="44" fillId="30" borderId="13" xfId="0" applyFont="1" applyFill="1" applyBorder="1" applyAlignment="1">
      <alignment horizontal="center"/>
    </xf>
    <xf numFmtId="0" fontId="44" fillId="0" borderId="0" xfId="0" applyFont="1" applyFill="1" applyBorder="1" applyAlignment="1">
      <alignment horizontal="center"/>
    </xf>
    <xf numFmtId="164" fontId="38" fillId="0" borderId="0" xfId="0" applyNumberFormat="1" applyFont="1" applyBorder="1" applyAlignment="1">
      <alignment horizontal="right"/>
    </xf>
    <xf numFmtId="0" fontId="38" fillId="0" borderId="13" xfId="0" applyFont="1" applyFill="1" applyBorder="1" applyAlignment="1">
      <alignment horizontal="left"/>
    </xf>
    <xf numFmtId="0" fontId="45" fillId="0" borderId="0" xfId="0" applyFont="1" applyFill="1" applyBorder="1" applyAlignment="1">
      <alignment horizontal="left"/>
    </xf>
    <xf numFmtId="0" fontId="37" fillId="30" borderId="13" xfId="0" applyFont="1" applyFill="1" applyBorder="1"/>
    <xf numFmtId="9" fontId="38" fillId="0" borderId="0" xfId="0" applyNumberFormat="1" applyFont="1"/>
    <xf numFmtId="0" fontId="37" fillId="30" borderId="15" xfId="0" applyFont="1" applyFill="1" applyBorder="1"/>
    <xf numFmtId="0" fontId="37" fillId="30" borderId="15" xfId="0" applyFont="1" applyFill="1" applyBorder="1" applyAlignment="1">
      <alignment horizontal="center"/>
    </xf>
    <xf numFmtId="0" fontId="37" fillId="30" borderId="13" xfId="0" applyFont="1" applyFill="1" applyBorder="1" applyAlignment="1">
      <alignment horizontal="center"/>
    </xf>
    <xf numFmtId="164" fontId="38" fillId="0" borderId="0" xfId="0" applyNumberFormat="1" applyFont="1"/>
    <xf numFmtId="164" fontId="38" fillId="0" borderId="13" xfId="23" applyNumberFormat="1" applyFont="1" applyBorder="1"/>
    <xf numFmtId="0" fontId="39" fillId="0" borderId="0" xfId="0" applyFont="1" applyFill="1" applyBorder="1"/>
    <xf numFmtId="0" fontId="37" fillId="0" borderId="0" xfId="0" applyFont="1" applyFill="1" applyBorder="1" applyAlignment="1">
      <alignment horizontal="right"/>
    </xf>
    <xf numFmtId="0" fontId="42" fillId="0" borderId="0" xfId="0" applyFont="1"/>
    <xf numFmtId="0" fontId="42" fillId="0" borderId="0" xfId="0" applyFont="1" applyFill="1"/>
    <xf numFmtId="0" fontId="38" fillId="0" borderId="0" xfId="0" applyFont="1" applyFill="1" applyBorder="1" applyAlignment="1">
      <alignment horizontal="right"/>
    </xf>
    <xf numFmtId="0" fontId="46" fillId="29" borderId="0" xfId="0" applyFont="1" applyFill="1"/>
    <xf numFmtId="0" fontId="47" fillId="29" borderId="0" xfId="0" applyFont="1" applyFill="1"/>
    <xf numFmtId="0" fontId="48" fillId="0" borderId="0" xfId="0" applyFont="1"/>
    <xf numFmtId="0" fontId="47" fillId="29" borderId="0" xfId="0" applyFont="1" applyFill="1" applyAlignment="1">
      <alignment horizontal="right"/>
    </xf>
    <xf numFmtId="0" fontId="50" fillId="29" borderId="0" xfId="0" applyFont="1" applyFill="1"/>
    <xf numFmtId="0" fontId="51" fillId="0" borderId="0" xfId="0" applyFont="1"/>
    <xf numFmtId="0" fontId="49" fillId="29" borderId="0" xfId="0" applyFont="1" applyFill="1"/>
    <xf numFmtId="0" fontId="50" fillId="29" borderId="0" xfId="0" applyFont="1" applyFill="1" applyAlignment="1">
      <alignment horizontal="right"/>
    </xf>
    <xf numFmtId="0" fontId="41" fillId="30" borderId="15" xfId="0" applyFont="1" applyFill="1" applyBorder="1" applyAlignment="1">
      <alignment horizontal="center"/>
    </xf>
    <xf numFmtId="0" fontId="41" fillId="30" borderId="13" xfId="0" applyFont="1" applyFill="1" applyBorder="1"/>
    <xf numFmtId="0" fontId="43" fillId="30" borderId="13" xfId="0" quotePrefix="1" applyFont="1" applyFill="1" applyBorder="1" applyAlignment="1">
      <alignment horizontal="center"/>
    </xf>
    <xf numFmtId="164" fontId="53" fillId="28" borderId="0" xfId="0" applyNumberFormat="1" applyFont="1" applyFill="1" applyBorder="1" applyAlignment="1">
      <alignment horizontal="right"/>
    </xf>
    <xf numFmtId="2" fontId="53" fillId="28" borderId="0" xfId="0" applyNumberFormat="1" applyFont="1" applyFill="1" applyBorder="1"/>
    <xf numFmtId="2" fontId="53" fillId="28" borderId="13" xfId="0" applyNumberFormat="1" applyFont="1" applyFill="1" applyBorder="1"/>
    <xf numFmtId="17" fontId="44" fillId="30" borderId="13" xfId="0" quotePrefix="1" applyNumberFormat="1" applyFont="1" applyFill="1" applyBorder="1" applyAlignment="1">
      <alignment horizontal="center"/>
    </xf>
    <xf numFmtId="0" fontId="37" fillId="30" borderId="0" xfId="0" applyFont="1" applyFill="1" applyBorder="1" applyAlignment="1">
      <alignment vertical="center" wrapText="1"/>
    </xf>
    <xf numFmtId="0" fontId="37" fillId="30" borderId="0" xfId="0" applyFont="1" applyFill="1" applyBorder="1" applyAlignment="1">
      <alignment horizontal="center" vertical="center" wrapText="1"/>
    </xf>
    <xf numFmtId="0" fontId="53" fillId="0" borderId="0" xfId="0" applyFont="1" applyFill="1" applyBorder="1"/>
    <xf numFmtId="0" fontId="37" fillId="30" borderId="0" xfId="0" applyFont="1" applyFill="1" applyBorder="1" applyAlignment="1">
      <alignment horizontal="center"/>
    </xf>
    <xf numFmtId="0" fontId="37" fillId="30" borderId="0" xfId="0" applyFont="1" applyFill="1" applyBorder="1"/>
    <xf numFmtId="0" fontId="41" fillId="30" borderId="0" xfId="0" applyFont="1" applyFill="1" applyBorder="1" applyAlignment="1">
      <alignment horizontal="center"/>
    </xf>
    <xf numFmtId="0" fontId="5" fillId="0" borderId="0" xfId="0" applyFont="1"/>
    <xf numFmtId="0" fontId="0" fillId="0" borderId="0" xfId="0" applyAlignment="1">
      <alignment vertical="center"/>
    </xf>
    <xf numFmtId="0" fontId="0" fillId="0" borderId="4" xfId="0" applyBorder="1" applyAlignment="1">
      <alignment vertical="center" wrapText="1"/>
    </xf>
    <xf numFmtId="164" fontId="40" fillId="0" borderId="14" xfId="23" applyNumberFormat="1" applyFont="1" applyFill="1" applyBorder="1" applyAlignment="1">
      <alignment horizontal="right"/>
    </xf>
    <xf numFmtId="166" fontId="53" fillId="28" borderId="0" xfId="33" applyNumberFormat="1" applyFont="1" applyFill="1" applyBorder="1" applyAlignment="1">
      <alignment horizontal="right"/>
    </xf>
    <xf numFmtId="164" fontId="53" fillId="28" borderId="0" xfId="23" applyNumberFormat="1" applyFont="1" applyFill="1" applyBorder="1"/>
    <xf numFmtId="164" fontId="53" fillId="28" borderId="0" xfId="23" applyNumberFormat="1" applyFont="1" applyFill="1" applyBorder="1" applyAlignment="1">
      <alignment horizontal="right"/>
    </xf>
    <xf numFmtId="0" fontId="47" fillId="0" borderId="0" xfId="0" applyFont="1" applyFill="1"/>
    <xf numFmtId="0" fontId="50" fillId="0" borderId="0" xfId="0" applyFont="1" applyFill="1"/>
    <xf numFmtId="0" fontId="55" fillId="0" borderId="0" xfId="0" applyFont="1"/>
    <xf numFmtId="0" fontId="54" fillId="31" borderId="4" xfId="0" applyFont="1" applyFill="1" applyBorder="1" applyAlignment="1">
      <alignment vertical="center"/>
    </xf>
    <xf numFmtId="164" fontId="53" fillId="28" borderId="13" xfId="23" applyNumberFormat="1" applyFont="1" applyFill="1" applyBorder="1" applyAlignment="1">
      <alignment horizontal="right"/>
    </xf>
    <xf numFmtId="2" fontId="52" fillId="0" borderId="0" xfId="0" applyNumberFormat="1" applyFont="1" applyFill="1" applyBorder="1"/>
    <xf numFmtId="2" fontId="52" fillId="0" borderId="13" xfId="0" applyNumberFormat="1" applyFont="1" applyFill="1" applyBorder="1"/>
    <xf numFmtId="4" fontId="38" fillId="0" borderId="0" xfId="0" applyNumberFormat="1" applyFont="1" applyBorder="1"/>
    <xf numFmtId="4" fontId="38" fillId="0" borderId="13" xfId="0" applyNumberFormat="1" applyFont="1" applyBorder="1"/>
    <xf numFmtId="10" fontId="53" fillId="28" borderId="16" xfId="0" applyNumberFormat="1" applyFont="1" applyFill="1" applyBorder="1" applyAlignment="1">
      <alignment horizontal="center"/>
    </xf>
    <xf numFmtId="164" fontId="53" fillId="28" borderId="13" xfId="23" applyNumberFormat="1" applyFont="1" applyFill="1" applyBorder="1"/>
  </cellXfs>
  <cellStyles count="122">
    <cellStyle name="Assumptions Center Currency" xfId="1"/>
    <cellStyle name="Assumptions Center Date" xfId="2"/>
    <cellStyle name="Assumptions Center Multiple" xfId="3"/>
    <cellStyle name="Assumptions Center Number" xfId="4"/>
    <cellStyle name="Assumptions Center Percentage" xfId="5"/>
    <cellStyle name="Assumptions Center Year" xfId="6"/>
    <cellStyle name="Assumptions Heading" xfId="7"/>
    <cellStyle name="Assumptions Right Currency" xfId="8"/>
    <cellStyle name="Assumptions Right Date" xfId="9"/>
    <cellStyle name="Assumptions Right Multiple" xfId="10"/>
    <cellStyle name="Assumptions Right Number" xfId="11"/>
    <cellStyle name="Assumptions Right Percentage" xfId="12"/>
    <cellStyle name="Assumptions Right Year" xfId="13"/>
    <cellStyle name="CaptionC" xfId="14"/>
    <cellStyle name="CaptionL" xfId="15"/>
    <cellStyle name="Cell Link" xfId="16"/>
    <cellStyle name="Center Currency" xfId="17"/>
    <cellStyle name="Center Date" xfId="18"/>
    <cellStyle name="Center Multiple" xfId="19"/>
    <cellStyle name="Center Number" xfId="20"/>
    <cellStyle name="Center Percentage" xfId="21"/>
    <cellStyle name="Center Year" xfId="22"/>
    <cellStyle name="Comma" xfId="23" builtinId="3"/>
    <cellStyle name="Comma  - Style1" xfId="24"/>
    <cellStyle name="Comma  - Style2" xfId="25"/>
    <cellStyle name="Comma  - Style3" xfId="26"/>
    <cellStyle name="Comma  - Style4" xfId="27"/>
    <cellStyle name="Comma  - Style5" xfId="28"/>
    <cellStyle name="Comma  - Style6" xfId="29"/>
    <cellStyle name="Comma  - Style7" xfId="30"/>
    <cellStyle name="Comma  - Style8" xfId="31"/>
    <cellStyle name="Comma [1]" xfId="32"/>
    <cellStyle name="Currency" xfId="33" builtinId="4"/>
    <cellStyle name="Currency [$0]" xfId="34"/>
    <cellStyle name="Currency [£0]" xfId="35"/>
    <cellStyle name="dms_NUM" xfId="121"/>
    <cellStyle name="Euro" xfId="36"/>
    <cellStyle name="fred" xfId="37"/>
    <cellStyle name="Fred%" xfId="38"/>
    <cellStyle name="Grey" xfId="39"/>
    <cellStyle name="Heading 1" xfId="40" builtinId="16" customBuiltin="1"/>
    <cellStyle name="Heading 2" xfId="41" builtinId="17" customBuiltin="1"/>
    <cellStyle name="Heading 3" xfId="42" builtinId="18" customBuiltin="1"/>
    <cellStyle name="Heading 4" xfId="43" builtinId="19" customBuiltin="1"/>
    <cellStyle name="Heading2" xfId="44"/>
    <cellStyle name="Hyperlink Arrow" xfId="45"/>
    <cellStyle name="Hyperlink Text" xfId="46"/>
    <cellStyle name="Input $" xfId="47"/>
    <cellStyle name="Input %" xfId="48"/>
    <cellStyle name="Input [yellow]" xfId="49"/>
    <cellStyle name="Input text" xfId="50"/>
    <cellStyle name="Input1" xfId="51"/>
    <cellStyle name="Input3" xfId="52"/>
    <cellStyle name="InputArea" xfId="53"/>
    <cellStyle name="InputAreaDotted" xfId="54"/>
    <cellStyle name="Lookup Table Heading" xfId="55"/>
    <cellStyle name="Lookup Table Label" xfId="56"/>
    <cellStyle name="Lookup Table Number" xfId="57"/>
    <cellStyle name="Model Name" xfId="58"/>
    <cellStyle name="Non crit Input 0.0" xfId="59"/>
    <cellStyle name="Normal" xfId="0" builtinId="0"/>
    <cellStyle name="Normal - Style1" xfId="60"/>
    <cellStyle name="Normal 2" xfId="120"/>
    <cellStyle name="Percent [2]" xfId="61"/>
    <cellStyle name="Period Title" xfId="62"/>
    <cellStyle name="PSChar" xfId="63"/>
    <cellStyle name="PSDate" xfId="64"/>
    <cellStyle name="PSDec" xfId="65"/>
    <cellStyle name="PSHeading" xfId="66"/>
    <cellStyle name="PSSpacer" xfId="67"/>
    <cellStyle name="Right Currency" xfId="68"/>
    <cellStyle name="Right Date" xfId="69"/>
    <cellStyle name="Right Multiple" xfId="70"/>
    <cellStyle name="Right Number" xfId="71"/>
    <cellStyle name="Right Percentage" xfId="72"/>
    <cellStyle name="Right Year" xfId="73"/>
    <cellStyle name="SAPBEXaggData" xfId="74"/>
    <cellStyle name="SAPBEXaggDataEmph" xfId="75"/>
    <cellStyle name="SAPBEXaggItem" xfId="76"/>
    <cellStyle name="SAPBEXaggItemX" xfId="77"/>
    <cellStyle name="SAPBEXchaText" xfId="78"/>
    <cellStyle name="SAPBEXexcBad7" xfId="79"/>
    <cellStyle name="SAPBEXexcBad8" xfId="80"/>
    <cellStyle name="SAPBEXexcBad9" xfId="81"/>
    <cellStyle name="SAPBEXexcCritical4" xfId="82"/>
    <cellStyle name="SAPBEXexcCritical5" xfId="83"/>
    <cellStyle name="SAPBEXexcCritical6" xfId="84"/>
    <cellStyle name="SAPBEXexcGood1" xfId="85"/>
    <cellStyle name="SAPBEXexcGood2" xfId="86"/>
    <cellStyle name="SAPBEXexcGood3" xfId="87"/>
    <cellStyle name="SAPBEXfilterDrill" xfId="88"/>
    <cellStyle name="SAPBEXfilterItem" xfId="89"/>
    <cellStyle name="SAPBEXfilterText" xfId="90"/>
    <cellStyle name="SAPBEXformats" xfId="91"/>
    <cellStyle name="SAPBEXheaderItem" xfId="92"/>
    <cellStyle name="SAPBEXheaderText" xfId="93"/>
    <cellStyle name="SAPBEXHLevel0" xfId="94"/>
    <cellStyle name="SAPBEXHLevel0X" xfId="95"/>
    <cellStyle name="SAPBEXHLevel1" xfId="96"/>
    <cellStyle name="SAPBEXHLevel1X" xfId="97"/>
    <cellStyle name="SAPBEXHLevel2" xfId="98"/>
    <cellStyle name="SAPBEXHLevel2X" xfId="99"/>
    <cellStyle name="SAPBEXHLevel3" xfId="100"/>
    <cellStyle name="SAPBEXHLevel3X" xfId="101"/>
    <cellStyle name="SAPBEXresData" xfId="102"/>
    <cellStyle name="SAPBEXresDataEmph" xfId="103"/>
    <cellStyle name="SAPBEXresItem" xfId="104"/>
    <cellStyle name="SAPBEXresItemX" xfId="105"/>
    <cellStyle name="SAPBEXstdData" xfId="106"/>
    <cellStyle name="SAPBEXstdDataEmph" xfId="107"/>
    <cellStyle name="SAPBEXstdItem" xfId="108"/>
    <cellStyle name="SAPBEXstdItemX" xfId="109"/>
    <cellStyle name="SAPBEXtitle" xfId="110"/>
    <cellStyle name="SAPBEXundefined" xfId="111"/>
    <cellStyle name="Section Number" xfId="112"/>
    <cellStyle name="SEM-BPS-data" xfId="113"/>
    <cellStyle name="SEM-BPS-headdata" xfId="114"/>
    <cellStyle name="SEM-BPS-headkey" xfId="115"/>
    <cellStyle name="SEM-BPS-key" xfId="116"/>
    <cellStyle name="Sheet Title" xfId="117"/>
    <cellStyle name="StaticText" xfId="118"/>
    <cellStyle name="Title" xfId="119" builtinId="15" customBuiltin="1"/>
  </cellStyles>
  <dxfs count="0"/>
  <tableStyles count="0" defaultTableStyle="TableStyleMedium2" defaultPivotStyle="PivotStyleLight16"/>
  <colors>
    <mruColors>
      <color rgb="FFFFFF99"/>
      <color rgb="FFFF99FF"/>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4.xml"/><Relationship Id="rId13" Type="http://schemas.openxmlformats.org/officeDocument/2006/relationships/externalLink" Target="externalLinks/externalLink9.xml"/><Relationship Id="rId3" Type="http://schemas.openxmlformats.org/officeDocument/2006/relationships/worksheet" Target="worksheets/sheet3.xml"/><Relationship Id="rId7" Type="http://schemas.openxmlformats.org/officeDocument/2006/relationships/externalLink" Target="externalLinks/externalLink3.xml"/><Relationship Id="rId12" Type="http://schemas.openxmlformats.org/officeDocument/2006/relationships/externalLink" Target="externalLinks/externalLink8.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externalLink" Target="externalLinks/externalLink2.xml"/><Relationship Id="rId11" Type="http://schemas.openxmlformats.org/officeDocument/2006/relationships/externalLink" Target="externalLinks/externalLink7.xml"/><Relationship Id="rId5" Type="http://schemas.openxmlformats.org/officeDocument/2006/relationships/externalLink" Target="externalLinks/externalLink1.xml"/><Relationship Id="rId15" Type="http://schemas.openxmlformats.org/officeDocument/2006/relationships/styles" Target="styles.xml"/><Relationship Id="rId10"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externalLink" Target="externalLinks/externalLink5.xml"/><Relationship Id="rId14" Type="http://schemas.openxmlformats.org/officeDocument/2006/relationships/theme" Target="theme/theme1.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orpmktfile02\pricereview2011\Financial%20Models\Control%20Model\Control%20Model.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http://www.aer.gov.au/AER/NRS/Distribution/price%20regulation/Guidelines/NSW%20ACT/final%20versions/as%20sent%20to%20DNSPs%2021%20Jan/20070608%20-%20draft%20distribution%20PTRM_internal.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Corpmktfile02\pricereview2011\Financial%20Models\Control%20Model\Files\CP-Distribution%20PTRM.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DEPT/NetworkPricing/Network%20Tariffs/Tariff%20Set%202010/Powercor/Models/2010%20PAL%20Network%20Tariffs.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Corpmktfile02\pricereview2011\lvl3\Treasury\Monthly%20Reporting\2000%20(05)%20May\Cash%20Flows0500\10%20yr%20Cash%20Accrual%2006.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orpmktfile02\pricereview2011\Financial%20Models\Control%20Model\Files\CP-Reg%20Accts.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Corpmktfile02\pricereview2011\Financial%20Models\Control%20Model\Files\PAL-Distribution%20PTRM.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Corpmktfile02\pricereview2011\Finance\RegulatoryFinance\04%20-%20Finance\02-Scenario%20Model\Scenarios%202007.03\2.1\Reports\Financial%20Planning%20Model-Sc-2007%2003-2.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Corpmktfile02\PriceReview2011\Price%20Reset%20Models\3.8%20Revised%20Submission\2%20Price%20Reset%20Model\EDPR%20Finmod.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Formats"/>
      <sheetName val="Architecture"/>
      <sheetName val="CPI Index"/>
      <sheetName val="Proposal Change Log"/>
      <sheetName val="DD Change Log"/>
      <sheetName val="FD Change Log"/>
      <sheetName val="Scenario Selection"/>
      <sheetName val="Assumption Book"/>
      <sheetName val="Output"/>
      <sheetName val="Red button"/>
      <sheetName val="Highlights"/>
      <sheetName val="Sensitivities"/>
      <sheetName val="PAL-Report"/>
      <sheetName val="PAL-Corp"/>
      <sheetName val="PAL Tables"/>
      <sheetName val="CP-Report"/>
      <sheetName val="CP-Corp"/>
      <sheetName val="CP Tables"/>
      <sheetName val="CC inputs"/>
      <sheetName val="PAL Reco"/>
      <sheetName val="CP Reco"/>
      <sheetName val="Checks"/>
    </sheetNames>
    <sheetDataSet>
      <sheetData sheetId="0"/>
      <sheetData sheetId="1" refreshError="1"/>
      <sheetData sheetId="2" refreshError="1"/>
      <sheetData sheetId="3" refreshError="1"/>
      <sheetData sheetId="4" refreshError="1"/>
      <sheetData sheetId="5" refreshError="1"/>
      <sheetData sheetId="6" refreshError="1"/>
      <sheetData sheetId="7"/>
      <sheetData sheetId="8" refreshError="1"/>
      <sheetData sheetId="9"/>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nput"/>
      <sheetName val="WACC"/>
      <sheetName val="Assets"/>
      <sheetName val="Analysis"/>
      <sheetName val="Forecast revenues"/>
      <sheetName val="X factor calc"/>
      <sheetName val="Chart1-BuildingBlocks"/>
      <sheetName val="20070608 - draft distribution P"/>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nput"/>
      <sheetName val="WACC"/>
      <sheetName val="Assets"/>
      <sheetName val="Analysis"/>
      <sheetName val="Forecast revenues"/>
      <sheetName val="X factor"/>
      <sheetName val="Chart 1-revenues"/>
      <sheetName val="Chart 2-Price path"/>
      <sheetName val="Chart 3-Building blocks"/>
    </sheetNames>
    <sheetDataSet>
      <sheetData sheetId="0"/>
      <sheetData sheetId="1">
        <row r="7">
          <cell r="M7">
            <v>50</v>
          </cell>
        </row>
      </sheetData>
      <sheetData sheetId="2">
        <row r="27">
          <cell r="F27">
            <v>9.3799999999999994E-2</v>
          </cell>
        </row>
        <row r="28">
          <cell r="F28">
            <v>6.7642752562225489E-2</v>
          </cell>
        </row>
      </sheetData>
      <sheetData sheetId="3"/>
      <sheetData sheetId="4"/>
      <sheetData sheetId="5"/>
      <sheetData sheetId="6"/>
      <sheetData sheetId="7"/>
      <sheetData sheetId="8"/>
      <sheetData sheetId="9"/>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rsklibSimData"/>
      <sheetName val="MonteCarlo"/>
      <sheetName val="MonteCarlo (SummaryStats)"/>
      <sheetName val="MonteCarlo (Charts)"/>
      <sheetName val="RiskSerializationData"/>
      <sheetName val="Summary"/>
      <sheetName val="PresentationSummary"/>
      <sheetName val="Summary (Budget)"/>
      <sheetName val="Summary (Budget by Block)"/>
      <sheetName val="Price Impacts summary"/>
      <sheetName val="Price Impacts"/>
      <sheetName val="S-factor"/>
      <sheetName val="Assumptions"/>
      <sheetName val="Mapping"/>
      <sheetName val="P_DUOS Input"/>
      <sheetName val="P_TUOS Input"/>
      <sheetName val="Quantities Input"/>
      <sheetName val="TariffReassignment"/>
      <sheetName val="SD-Pct"/>
      <sheetName val="Quantities`"/>
      <sheetName val="Rebal control"/>
      <sheetName val="Dist. Price Control"/>
      <sheetName val="Rebal control Display"/>
      <sheetName val="TUOS Control"/>
      <sheetName val="ContractCust"/>
      <sheetName val="Customer Nos"/>
      <sheetName val="Tariff Reassignment Summary"/>
      <sheetName val="Quantities"/>
      <sheetName val="Quantities (totals)"/>
      <sheetName val="budget"/>
      <sheetName val="budget (excluding S)"/>
      <sheetName val="Budget (totals)"/>
      <sheetName val="MNTR calc"/>
      <sheetName val="ESC output"/>
      <sheetName val="Docklands"/>
      <sheetName val="DUoS Rates (excluding S)"/>
      <sheetName val="Tariff Schedule (excl. GST)"/>
      <sheetName val="Tariff schedule (incl. GST)"/>
      <sheetName val="Historical DUOS"/>
      <sheetName val="Log"/>
      <sheetName val="Attachment 11 (All)"/>
      <sheetName val="Duos Prices and Quantities"/>
      <sheetName val="TUoS Price Change"/>
      <sheetName val="VolumeVariance"/>
      <sheetName val="RateVariance"/>
      <sheetName val="MixVariance"/>
      <sheetName val="S Display"/>
      <sheetName val="DUoS Rates (excluding cum S)"/>
      <sheetName val="TariffReassignment (2)"/>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row r="17">
          <cell r="C17" t="str">
            <v>Network Tariffs</v>
          </cell>
          <cell r="D17" t="str">
            <v>Code</v>
          </cell>
          <cell r="F17" t="str">
            <v>January</v>
          </cell>
          <cell r="G17" t="str">
            <v>February</v>
          </cell>
          <cell r="H17" t="str">
            <v>March</v>
          </cell>
          <cell r="I17" t="str">
            <v>April</v>
          </cell>
          <cell r="J17" t="str">
            <v>May</v>
          </cell>
          <cell r="K17" t="str">
            <v>June</v>
          </cell>
          <cell r="L17" t="str">
            <v>July</v>
          </cell>
          <cell r="M17" t="str">
            <v>August</v>
          </cell>
          <cell r="N17" t="str">
            <v>September</v>
          </cell>
          <cell r="O17" t="str">
            <v>October</v>
          </cell>
          <cell r="P17" t="str">
            <v>November</v>
          </cell>
          <cell r="Q17" t="str">
            <v>December</v>
          </cell>
          <cell r="R17" t="str">
            <v>Total</v>
          </cell>
        </row>
        <row r="18">
          <cell r="F18" t="str">
            <v>$</v>
          </cell>
          <cell r="G18" t="str">
            <v>$</v>
          </cell>
          <cell r="H18" t="str">
            <v>$</v>
          </cell>
          <cell r="I18" t="str">
            <v>$</v>
          </cell>
          <cell r="J18" t="str">
            <v>$</v>
          </cell>
          <cell r="K18" t="str">
            <v>$</v>
          </cell>
          <cell r="L18" t="str">
            <v>$</v>
          </cell>
          <cell r="M18" t="str">
            <v>$</v>
          </cell>
          <cell r="N18" t="str">
            <v>$</v>
          </cell>
          <cell r="O18" t="str">
            <v>$</v>
          </cell>
          <cell r="P18" t="str">
            <v>$</v>
          </cell>
          <cell r="Q18" t="str">
            <v>$</v>
          </cell>
          <cell r="R18" t="str">
            <v>$</v>
          </cell>
        </row>
        <row r="19">
          <cell r="C19" t="str">
            <v>Residential Single Rate</v>
          </cell>
          <cell r="D19" t="str">
            <v>D1</v>
          </cell>
          <cell r="F19">
            <v>14730845.585599011</v>
          </cell>
          <cell r="G19">
            <v>13699916.237651732</v>
          </cell>
          <cell r="H19">
            <v>14070456.727345802</v>
          </cell>
          <cell r="I19">
            <v>13828602.732185343</v>
          </cell>
          <cell r="J19">
            <v>15655375.203050001</v>
          </cell>
          <cell r="K19">
            <v>16714914.083816091</v>
          </cell>
          <cell r="L19">
            <v>17802201.449222855</v>
          </cell>
          <cell r="M19">
            <v>18634301.652413912</v>
          </cell>
          <cell r="N19">
            <v>16306280.72449339</v>
          </cell>
          <cell r="O19">
            <v>16094811.947642215</v>
          </cell>
          <cell r="P19">
            <v>12235889.335523093</v>
          </cell>
          <cell r="Q19">
            <v>12187241.724729633</v>
          </cell>
          <cell r="R19">
            <v>181960837.40367305</v>
          </cell>
        </row>
        <row r="20">
          <cell r="C20" t="str">
            <v>ClimateSaver</v>
          </cell>
          <cell r="D20" t="str">
            <v>D1.CS</v>
          </cell>
          <cell r="F20">
            <v>224397.2786263403</v>
          </cell>
          <cell r="G20">
            <v>224397.2786263403</v>
          </cell>
          <cell r="H20">
            <v>224397.2786263403</v>
          </cell>
          <cell r="I20">
            <v>33591.244358979762</v>
          </cell>
          <cell r="J20">
            <v>33591.244358979762</v>
          </cell>
          <cell r="K20">
            <v>142762.78852566399</v>
          </cell>
          <cell r="L20">
            <v>142762.78852566399</v>
          </cell>
          <cell r="M20">
            <v>142762.78852566399</v>
          </cell>
          <cell r="N20">
            <v>142762.78852566399</v>
          </cell>
          <cell r="O20">
            <v>33591.244358979762</v>
          </cell>
          <cell r="P20">
            <v>224397.2786263403</v>
          </cell>
          <cell r="Q20">
            <v>224397.2786263403</v>
          </cell>
          <cell r="R20">
            <v>1793811.2803112967</v>
          </cell>
        </row>
        <row r="21">
          <cell r="C21" t="str">
            <v>ClimateSaver Interval</v>
          </cell>
          <cell r="D21" t="str">
            <v>D3.CS</v>
          </cell>
          <cell r="F21">
            <v>65311.438575618537</v>
          </cell>
          <cell r="G21">
            <v>65311.438575618537</v>
          </cell>
          <cell r="H21">
            <v>65311.438575618537</v>
          </cell>
          <cell r="I21">
            <v>11910.465969707975</v>
          </cell>
          <cell r="J21">
            <v>11910.465969707975</v>
          </cell>
          <cell r="K21">
            <v>50619.480371258891</v>
          </cell>
          <cell r="L21">
            <v>50619.480371258891</v>
          </cell>
          <cell r="M21">
            <v>50619.480371258891</v>
          </cell>
          <cell r="N21">
            <v>50619.480371258891</v>
          </cell>
          <cell r="O21">
            <v>11910.465969707975</v>
          </cell>
          <cell r="P21">
            <v>65311.438575618537</v>
          </cell>
          <cell r="Q21">
            <v>65311.438575618537</v>
          </cell>
          <cell r="R21">
            <v>564766.51227225224</v>
          </cell>
        </row>
        <row r="22">
          <cell r="C22" t="str">
            <v>New Tariff 3</v>
          </cell>
          <cell r="D22" t="str">
            <v/>
          </cell>
          <cell r="F22">
            <v>0</v>
          </cell>
          <cell r="G22">
            <v>0</v>
          </cell>
          <cell r="H22">
            <v>0</v>
          </cell>
          <cell r="I22">
            <v>0</v>
          </cell>
          <cell r="J22">
            <v>0</v>
          </cell>
          <cell r="K22">
            <v>0</v>
          </cell>
          <cell r="L22">
            <v>0</v>
          </cell>
          <cell r="M22">
            <v>0</v>
          </cell>
          <cell r="N22">
            <v>0</v>
          </cell>
          <cell r="O22">
            <v>0</v>
          </cell>
          <cell r="P22">
            <v>0</v>
          </cell>
          <cell r="Q22">
            <v>0</v>
          </cell>
          <cell r="R22">
            <v>0</v>
          </cell>
        </row>
        <row r="23">
          <cell r="C23" t="str">
            <v>New Tariff 4</v>
          </cell>
          <cell r="D23" t="str">
            <v/>
          </cell>
          <cell r="F23">
            <v>0</v>
          </cell>
          <cell r="G23">
            <v>0</v>
          </cell>
          <cell r="H23">
            <v>0</v>
          </cell>
          <cell r="I23">
            <v>0</v>
          </cell>
          <cell r="J23">
            <v>0</v>
          </cell>
          <cell r="K23">
            <v>0</v>
          </cell>
          <cell r="L23">
            <v>0</v>
          </cell>
          <cell r="M23">
            <v>0</v>
          </cell>
          <cell r="N23">
            <v>0</v>
          </cell>
          <cell r="O23">
            <v>0</v>
          </cell>
          <cell r="P23">
            <v>0</v>
          </cell>
          <cell r="Q23">
            <v>0</v>
          </cell>
          <cell r="R23">
            <v>0</v>
          </cell>
        </row>
        <row r="24">
          <cell r="C24" t="str">
            <v>New Tariff 5</v>
          </cell>
          <cell r="D24" t="str">
            <v/>
          </cell>
          <cell r="F24">
            <v>0</v>
          </cell>
          <cell r="G24">
            <v>0</v>
          </cell>
          <cell r="H24">
            <v>0</v>
          </cell>
          <cell r="I24">
            <v>0</v>
          </cell>
          <cell r="J24">
            <v>0</v>
          </cell>
          <cell r="K24">
            <v>0</v>
          </cell>
          <cell r="L24">
            <v>0</v>
          </cell>
          <cell r="M24">
            <v>0</v>
          </cell>
          <cell r="N24">
            <v>0</v>
          </cell>
          <cell r="O24">
            <v>0</v>
          </cell>
          <cell r="P24">
            <v>0</v>
          </cell>
          <cell r="Q24">
            <v>0</v>
          </cell>
          <cell r="R24">
            <v>0</v>
          </cell>
        </row>
        <row r="25">
          <cell r="C25" t="str">
            <v>New Tariff 6</v>
          </cell>
          <cell r="D25" t="str">
            <v/>
          </cell>
          <cell r="F25">
            <v>0</v>
          </cell>
          <cell r="G25">
            <v>0</v>
          </cell>
          <cell r="H25">
            <v>0</v>
          </cell>
          <cell r="I25">
            <v>0</v>
          </cell>
          <cell r="J25">
            <v>0</v>
          </cell>
          <cell r="K25">
            <v>0</v>
          </cell>
          <cell r="L25">
            <v>0</v>
          </cell>
          <cell r="M25">
            <v>0</v>
          </cell>
          <cell r="N25">
            <v>0</v>
          </cell>
          <cell r="O25">
            <v>0</v>
          </cell>
          <cell r="P25">
            <v>0</v>
          </cell>
          <cell r="Q25">
            <v>0</v>
          </cell>
          <cell r="R25">
            <v>0</v>
          </cell>
        </row>
        <row r="26">
          <cell r="C26" t="str">
            <v>New Tariff 7</v>
          </cell>
          <cell r="D26" t="str">
            <v/>
          </cell>
          <cell r="F26">
            <v>0</v>
          </cell>
          <cell r="G26">
            <v>0</v>
          </cell>
          <cell r="H26">
            <v>0</v>
          </cell>
          <cell r="I26">
            <v>0</v>
          </cell>
          <cell r="J26">
            <v>0</v>
          </cell>
          <cell r="K26">
            <v>0</v>
          </cell>
          <cell r="L26">
            <v>0</v>
          </cell>
          <cell r="M26">
            <v>0</v>
          </cell>
          <cell r="N26">
            <v>0</v>
          </cell>
          <cell r="O26">
            <v>0</v>
          </cell>
          <cell r="P26">
            <v>0</v>
          </cell>
          <cell r="Q26">
            <v>0</v>
          </cell>
          <cell r="R26">
            <v>0</v>
          </cell>
        </row>
        <row r="27">
          <cell r="C27" t="str">
            <v>New Tariff 8</v>
          </cell>
          <cell r="D27" t="str">
            <v/>
          </cell>
          <cell r="F27">
            <v>0</v>
          </cell>
          <cell r="G27">
            <v>0</v>
          </cell>
          <cell r="H27">
            <v>0</v>
          </cell>
          <cell r="I27">
            <v>0</v>
          </cell>
          <cell r="J27">
            <v>0</v>
          </cell>
          <cell r="K27">
            <v>0</v>
          </cell>
          <cell r="L27">
            <v>0</v>
          </cell>
          <cell r="M27">
            <v>0</v>
          </cell>
          <cell r="N27">
            <v>0</v>
          </cell>
          <cell r="O27">
            <v>0</v>
          </cell>
          <cell r="P27">
            <v>0</v>
          </cell>
          <cell r="Q27">
            <v>0</v>
          </cell>
          <cell r="R27">
            <v>0</v>
          </cell>
        </row>
        <row r="28">
          <cell r="C28" t="str">
            <v>New Tariff 9</v>
          </cell>
          <cell r="D28" t="str">
            <v/>
          </cell>
          <cell r="F28">
            <v>0</v>
          </cell>
          <cell r="G28">
            <v>0</v>
          </cell>
          <cell r="H28">
            <v>0</v>
          </cell>
          <cell r="I28">
            <v>0</v>
          </cell>
          <cell r="J28">
            <v>0</v>
          </cell>
          <cell r="K28">
            <v>0</v>
          </cell>
          <cell r="L28">
            <v>0</v>
          </cell>
          <cell r="M28">
            <v>0</v>
          </cell>
          <cell r="N28">
            <v>0</v>
          </cell>
          <cell r="O28">
            <v>0</v>
          </cell>
          <cell r="P28">
            <v>0</v>
          </cell>
          <cell r="Q28">
            <v>0</v>
          </cell>
          <cell r="R28">
            <v>0</v>
          </cell>
        </row>
        <row r="29">
          <cell r="C29" t="str">
            <v>New Tariff 10</v>
          </cell>
          <cell r="D29" t="str">
            <v/>
          </cell>
          <cell r="F29">
            <v>0</v>
          </cell>
          <cell r="G29">
            <v>0</v>
          </cell>
          <cell r="H29">
            <v>0</v>
          </cell>
          <cell r="I29">
            <v>0</v>
          </cell>
          <cell r="J29">
            <v>0</v>
          </cell>
          <cell r="K29">
            <v>0</v>
          </cell>
          <cell r="L29">
            <v>0</v>
          </cell>
          <cell r="M29">
            <v>0</v>
          </cell>
          <cell r="N29">
            <v>0</v>
          </cell>
          <cell r="O29">
            <v>0</v>
          </cell>
          <cell r="P29">
            <v>0</v>
          </cell>
          <cell r="Q29">
            <v>0</v>
          </cell>
          <cell r="R29">
            <v>0</v>
          </cell>
        </row>
        <row r="30">
          <cell r="C30" t="str">
            <v>New Tariff 11</v>
          </cell>
          <cell r="D30" t="str">
            <v/>
          </cell>
          <cell r="F30">
            <v>0</v>
          </cell>
          <cell r="G30">
            <v>0</v>
          </cell>
          <cell r="H30">
            <v>0</v>
          </cell>
          <cell r="I30">
            <v>0</v>
          </cell>
          <cell r="J30">
            <v>0</v>
          </cell>
          <cell r="K30">
            <v>0</v>
          </cell>
          <cell r="L30">
            <v>0</v>
          </cell>
          <cell r="M30">
            <v>0</v>
          </cell>
          <cell r="N30">
            <v>0</v>
          </cell>
          <cell r="O30">
            <v>0</v>
          </cell>
          <cell r="P30">
            <v>0</v>
          </cell>
          <cell r="Q30">
            <v>0</v>
          </cell>
          <cell r="R30">
            <v>0</v>
          </cell>
        </row>
        <row r="31">
          <cell r="C31" t="str">
            <v>Residential Two Rate 5d</v>
          </cell>
          <cell r="D31" t="str">
            <v>D2</v>
          </cell>
          <cell r="F31">
            <v>1491695.3032044093</v>
          </cell>
          <cell r="G31">
            <v>1423710.070915316</v>
          </cell>
          <cell r="H31">
            <v>1653469.2912118915</v>
          </cell>
          <cell r="I31">
            <v>1390873.9633370023</v>
          </cell>
          <cell r="J31">
            <v>1745715.6615052868</v>
          </cell>
          <cell r="K31">
            <v>1874206.7484648065</v>
          </cell>
          <cell r="L31">
            <v>2090517.1902349426</v>
          </cell>
          <cell r="M31">
            <v>2160355.500634531</v>
          </cell>
          <cell r="N31">
            <v>1875079.5194901673</v>
          </cell>
          <cell r="O31">
            <v>1707652.4554139792</v>
          </cell>
          <cell r="P31">
            <v>1420129.981333561</v>
          </cell>
          <cell r="Q31">
            <v>1441412.6435627218</v>
          </cell>
          <cell r="R31">
            <v>20274818.329308618</v>
          </cell>
        </row>
        <row r="32">
          <cell r="C32" t="str">
            <v>Docklands Two Rate 5d</v>
          </cell>
          <cell r="D32" t="str">
            <v>D2.DK</v>
          </cell>
          <cell r="F32">
            <v>20980.316747446086</v>
          </cell>
          <cell r="G32">
            <v>21075.217099704318</v>
          </cell>
          <cell r="H32">
            <v>36202.774902354286</v>
          </cell>
          <cell r="I32">
            <v>30794.323138988897</v>
          </cell>
          <cell r="J32">
            <v>25242.884377268074</v>
          </cell>
          <cell r="K32">
            <v>37704.921955674778</v>
          </cell>
          <cell r="L32">
            <v>23248.126587937233</v>
          </cell>
          <cell r="M32">
            <v>34178.839103623533</v>
          </cell>
          <cell r="N32">
            <v>33189.126487772446</v>
          </cell>
          <cell r="O32">
            <v>30262.295181439007</v>
          </cell>
          <cell r="P32">
            <v>28034.340524457632</v>
          </cell>
          <cell r="Q32">
            <v>19111.344017706178</v>
          </cell>
          <cell r="R32">
            <v>340024.51012437249</v>
          </cell>
        </row>
        <row r="33">
          <cell r="C33" t="str">
            <v>Residential Interval</v>
          </cell>
          <cell r="D33" t="str">
            <v>D3</v>
          </cell>
          <cell r="F33">
            <v>342307.28993429214</v>
          </cell>
          <cell r="G33">
            <v>372387.29715797148</v>
          </cell>
          <cell r="H33">
            <v>455124.70797419554</v>
          </cell>
          <cell r="I33">
            <v>375191.28014838195</v>
          </cell>
          <cell r="J33">
            <v>457211.75633550767</v>
          </cell>
          <cell r="K33">
            <v>479228.14811866474</v>
          </cell>
          <cell r="L33">
            <v>571216.78489613975</v>
          </cell>
          <cell r="M33">
            <v>613242.88017854013</v>
          </cell>
          <cell r="N33">
            <v>541976.90586048679</v>
          </cell>
          <cell r="O33">
            <v>523573.3293972782</v>
          </cell>
          <cell r="P33">
            <v>451269.68533503287</v>
          </cell>
          <cell r="Q33">
            <v>476484.43547723815</v>
          </cell>
          <cell r="R33">
            <v>5659214.5008137282</v>
          </cell>
        </row>
        <row r="34">
          <cell r="C34" t="str">
            <v>Residential AMI</v>
          </cell>
          <cell r="D34" t="str">
            <v>D4</v>
          </cell>
          <cell r="F34">
            <v>0</v>
          </cell>
          <cell r="G34">
            <v>0</v>
          </cell>
          <cell r="H34">
            <v>0</v>
          </cell>
          <cell r="I34">
            <v>0</v>
          </cell>
          <cell r="J34">
            <v>0</v>
          </cell>
          <cell r="K34">
            <v>0</v>
          </cell>
          <cell r="L34">
            <v>0</v>
          </cell>
          <cell r="M34">
            <v>0</v>
          </cell>
          <cell r="N34">
            <v>0</v>
          </cell>
          <cell r="O34">
            <v>0</v>
          </cell>
          <cell r="P34">
            <v>0</v>
          </cell>
          <cell r="Q34">
            <v>0</v>
          </cell>
          <cell r="R34">
            <v>0</v>
          </cell>
        </row>
        <row r="35">
          <cell r="C35" t="str">
            <v>Residential Docklands AMI</v>
          </cell>
          <cell r="D35" t="str">
            <v>D4.DK</v>
          </cell>
          <cell r="F35">
            <v>0</v>
          </cell>
          <cell r="G35">
            <v>0</v>
          </cell>
          <cell r="H35">
            <v>0</v>
          </cell>
          <cell r="I35">
            <v>0</v>
          </cell>
          <cell r="J35">
            <v>0</v>
          </cell>
          <cell r="K35">
            <v>0</v>
          </cell>
          <cell r="L35">
            <v>0</v>
          </cell>
          <cell r="M35">
            <v>0</v>
          </cell>
          <cell r="N35">
            <v>0</v>
          </cell>
          <cell r="O35">
            <v>0</v>
          </cell>
          <cell r="P35">
            <v>0</v>
          </cell>
          <cell r="Q35">
            <v>0</v>
          </cell>
          <cell r="R35">
            <v>0</v>
          </cell>
        </row>
        <row r="36">
          <cell r="C36" t="str">
            <v>New Tariff 5</v>
          </cell>
          <cell r="D36" t="str">
            <v/>
          </cell>
          <cell r="F36">
            <v>0</v>
          </cell>
          <cell r="G36">
            <v>0</v>
          </cell>
          <cell r="H36">
            <v>0</v>
          </cell>
          <cell r="I36">
            <v>0</v>
          </cell>
          <cell r="J36">
            <v>0</v>
          </cell>
          <cell r="K36">
            <v>0</v>
          </cell>
          <cell r="L36">
            <v>0</v>
          </cell>
          <cell r="M36">
            <v>0</v>
          </cell>
          <cell r="N36">
            <v>0</v>
          </cell>
          <cell r="O36">
            <v>0</v>
          </cell>
          <cell r="P36">
            <v>0</v>
          </cell>
          <cell r="Q36">
            <v>0</v>
          </cell>
          <cell r="R36">
            <v>0</v>
          </cell>
        </row>
        <row r="37">
          <cell r="C37" t="str">
            <v>New Tariff 6</v>
          </cell>
          <cell r="D37" t="str">
            <v/>
          </cell>
          <cell r="F37">
            <v>0</v>
          </cell>
          <cell r="G37">
            <v>0</v>
          </cell>
          <cell r="H37">
            <v>0</v>
          </cell>
          <cell r="I37">
            <v>0</v>
          </cell>
          <cell r="J37">
            <v>0</v>
          </cell>
          <cell r="K37">
            <v>0</v>
          </cell>
          <cell r="L37">
            <v>0</v>
          </cell>
          <cell r="M37">
            <v>0</v>
          </cell>
          <cell r="N37">
            <v>0</v>
          </cell>
          <cell r="O37">
            <v>0</v>
          </cell>
          <cell r="P37">
            <v>0</v>
          </cell>
          <cell r="Q37">
            <v>0</v>
          </cell>
          <cell r="R37">
            <v>0</v>
          </cell>
        </row>
        <row r="38">
          <cell r="C38" t="str">
            <v>New Tariff 7</v>
          </cell>
          <cell r="D38" t="str">
            <v/>
          </cell>
          <cell r="F38">
            <v>0</v>
          </cell>
          <cell r="G38">
            <v>0</v>
          </cell>
          <cell r="H38">
            <v>0</v>
          </cell>
          <cell r="I38">
            <v>0</v>
          </cell>
          <cell r="J38">
            <v>0</v>
          </cell>
          <cell r="K38">
            <v>0</v>
          </cell>
          <cell r="L38">
            <v>0</v>
          </cell>
          <cell r="M38">
            <v>0</v>
          </cell>
          <cell r="N38">
            <v>0</v>
          </cell>
          <cell r="O38">
            <v>0</v>
          </cell>
          <cell r="P38">
            <v>0</v>
          </cell>
          <cell r="Q38">
            <v>0</v>
          </cell>
          <cell r="R38">
            <v>0</v>
          </cell>
        </row>
        <row r="39">
          <cell r="C39" t="str">
            <v>New Tariff 8</v>
          </cell>
          <cell r="D39" t="str">
            <v/>
          </cell>
          <cell r="F39">
            <v>0</v>
          </cell>
          <cell r="G39">
            <v>0</v>
          </cell>
          <cell r="H39">
            <v>0</v>
          </cell>
          <cell r="I39">
            <v>0</v>
          </cell>
          <cell r="J39">
            <v>0</v>
          </cell>
          <cell r="K39">
            <v>0</v>
          </cell>
          <cell r="L39">
            <v>0</v>
          </cell>
          <cell r="M39">
            <v>0</v>
          </cell>
          <cell r="N39">
            <v>0</v>
          </cell>
          <cell r="O39">
            <v>0</v>
          </cell>
          <cell r="P39">
            <v>0</v>
          </cell>
          <cell r="Q39">
            <v>0</v>
          </cell>
          <cell r="R39">
            <v>0</v>
          </cell>
        </row>
        <row r="40">
          <cell r="C40" t="str">
            <v>New Tariff 9</v>
          </cell>
          <cell r="D40" t="str">
            <v/>
          </cell>
          <cell r="F40">
            <v>0</v>
          </cell>
          <cell r="G40">
            <v>0</v>
          </cell>
          <cell r="H40">
            <v>0</v>
          </cell>
          <cell r="I40">
            <v>0</v>
          </cell>
          <cell r="J40">
            <v>0</v>
          </cell>
          <cell r="K40">
            <v>0</v>
          </cell>
          <cell r="L40">
            <v>0</v>
          </cell>
          <cell r="M40">
            <v>0</v>
          </cell>
          <cell r="N40">
            <v>0</v>
          </cell>
          <cell r="O40">
            <v>0</v>
          </cell>
          <cell r="P40">
            <v>0</v>
          </cell>
          <cell r="Q40">
            <v>0</v>
          </cell>
          <cell r="R40">
            <v>0</v>
          </cell>
        </row>
        <row r="41">
          <cell r="C41" t="str">
            <v>New Tariff 10</v>
          </cell>
          <cell r="D41" t="str">
            <v/>
          </cell>
          <cell r="F41">
            <v>0</v>
          </cell>
          <cell r="G41">
            <v>0</v>
          </cell>
          <cell r="H41">
            <v>0</v>
          </cell>
          <cell r="I41">
            <v>0</v>
          </cell>
          <cell r="J41">
            <v>0</v>
          </cell>
          <cell r="K41">
            <v>0</v>
          </cell>
          <cell r="L41">
            <v>0</v>
          </cell>
          <cell r="M41">
            <v>0</v>
          </cell>
          <cell r="N41">
            <v>0</v>
          </cell>
          <cell r="O41">
            <v>0</v>
          </cell>
          <cell r="P41">
            <v>0</v>
          </cell>
          <cell r="Q41">
            <v>0</v>
          </cell>
          <cell r="R41">
            <v>0</v>
          </cell>
        </row>
        <row r="42">
          <cell r="C42" t="str">
            <v>New Tariff 11</v>
          </cell>
          <cell r="D42" t="str">
            <v/>
          </cell>
          <cell r="F42">
            <v>0</v>
          </cell>
          <cell r="G42">
            <v>0</v>
          </cell>
          <cell r="H42">
            <v>0</v>
          </cell>
          <cell r="I42">
            <v>0</v>
          </cell>
          <cell r="J42">
            <v>0</v>
          </cell>
          <cell r="K42">
            <v>0</v>
          </cell>
          <cell r="L42">
            <v>0</v>
          </cell>
          <cell r="M42">
            <v>0</v>
          </cell>
          <cell r="N42">
            <v>0</v>
          </cell>
          <cell r="O42">
            <v>0</v>
          </cell>
          <cell r="P42">
            <v>0</v>
          </cell>
          <cell r="Q42">
            <v>0</v>
          </cell>
          <cell r="R42">
            <v>0</v>
          </cell>
        </row>
        <row r="43">
          <cell r="C43" t="str">
            <v>Dedicated circuit</v>
          </cell>
          <cell r="D43" t="str">
            <v>DD1</v>
          </cell>
          <cell r="F43">
            <v>299910.445922566</v>
          </cell>
          <cell r="G43">
            <v>295323.96611069381</v>
          </cell>
          <cell r="H43">
            <v>346930.93401157699</v>
          </cell>
          <cell r="I43">
            <v>393544.49436666613</v>
          </cell>
          <cell r="J43">
            <v>591256.60069338814</v>
          </cell>
          <cell r="K43">
            <v>643932.46886800893</v>
          </cell>
          <cell r="L43">
            <v>793274.57864648034</v>
          </cell>
          <cell r="M43">
            <v>795537.30655245227</v>
          </cell>
          <cell r="N43">
            <v>626301.00701037783</v>
          </cell>
          <cell r="O43">
            <v>533876.04738856305</v>
          </cell>
          <cell r="P43">
            <v>377715.75580319791</v>
          </cell>
          <cell r="Q43">
            <v>360547.43148194667</v>
          </cell>
          <cell r="R43">
            <v>6058151.0368559174</v>
          </cell>
        </row>
        <row r="44">
          <cell r="C44" t="str">
            <v>Hot Water Interval</v>
          </cell>
          <cell r="D44" t="str">
            <v>D3.HW</v>
          </cell>
          <cell r="F44">
            <v>7581.039022652004</v>
          </cell>
          <cell r="G44">
            <v>7465.1034728799705</v>
          </cell>
          <cell r="H44">
            <v>8769.6076767727463</v>
          </cell>
          <cell r="I44">
            <v>9947.8901435592306</v>
          </cell>
          <cell r="J44">
            <v>14945.592670068072</v>
          </cell>
          <cell r="K44">
            <v>16277.11618854858</v>
          </cell>
          <cell r="L44">
            <v>20052.137623607516</v>
          </cell>
          <cell r="M44">
            <v>20109.334126050268</v>
          </cell>
          <cell r="N44">
            <v>15831.433811737961</v>
          </cell>
          <cell r="O44">
            <v>13495.145646100271</v>
          </cell>
          <cell r="P44">
            <v>9547.7764217451131</v>
          </cell>
          <cell r="Q44">
            <v>9113.8010854323675</v>
          </cell>
          <cell r="R44">
            <v>153135.97788915411</v>
          </cell>
        </row>
        <row r="45">
          <cell r="C45" t="str">
            <v>Dedicated Circuit AMI - Slab Heat</v>
          </cell>
          <cell r="D45" t="str">
            <v>DCSH</v>
          </cell>
          <cell r="F45">
            <v>0</v>
          </cell>
          <cell r="G45">
            <v>0</v>
          </cell>
          <cell r="H45">
            <v>0</v>
          </cell>
          <cell r="I45">
            <v>0</v>
          </cell>
          <cell r="J45">
            <v>0</v>
          </cell>
          <cell r="K45">
            <v>0</v>
          </cell>
          <cell r="L45">
            <v>0</v>
          </cell>
          <cell r="M45">
            <v>0</v>
          </cell>
          <cell r="N45">
            <v>0</v>
          </cell>
          <cell r="O45">
            <v>0</v>
          </cell>
          <cell r="P45">
            <v>0</v>
          </cell>
          <cell r="Q45">
            <v>0</v>
          </cell>
          <cell r="R45">
            <v>0</v>
          </cell>
        </row>
        <row r="46">
          <cell r="C46" t="str">
            <v>Dedicated Circuit AMI - Hot Water</v>
          </cell>
          <cell r="D46" t="str">
            <v>DCHW</v>
          </cell>
          <cell r="F46">
            <v>0</v>
          </cell>
          <cell r="G46">
            <v>0</v>
          </cell>
          <cell r="H46">
            <v>0</v>
          </cell>
          <cell r="I46">
            <v>0</v>
          </cell>
          <cell r="J46">
            <v>0</v>
          </cell>
          <cell r="K46">
            <v>0</v>
          </cell>
          <cell r="L46">
            <v>0</v>
          </cell>
          <cell r="M46">
            <v>0</v>
          </cell>
          <cell r="N46">
            <v>0</v>
          </cell>
          <cell r="O46">
            <v>0</v>
          </cell>
          <cell r="P46">
            <v>0</v>
          </cell>
          <cell r="Q46">
            <v>0</v>
          </cell>
          <cell r="R46">
            <v>0</v>
          </cell>
        </row>
        <row r="47">
          <cell r="C47" t="str">
            <v>New Tariff 4</v>
          </cell>
          <cell r="D47" t="str">
            <v/>
          </cell>
          <cell r="F47">
            <v>0</v>
          </cell>
          <cell r="G47">
            <v>0</v>
          </cell>
          <cell r="H47">
            <v>0</v>
          </cell>
          <cell r="I47">
            <v>0</v>
          </cell>
          <cell r="J47">
            <v>0</v>
          </cell>
          <cell r="K47">
            <v>0</v>
          </cell>
          <cell r="L47">
            <v>0</v>
          </cell>
          <cell r="M47">
            <v>0</v>
          </cell>
          <cell r="N47">
            <v>0</v>
          </cell>
          <cell r="O47">
            <v>0</v>
          </cell>
          <cell r="P47">
            <v>0</v>
          </cell>
          <cell r="Q47">
            <v>0</v>
          </cell>
          <cell r="R47">
            <v>0</v>
          </cell>
        </row>
        <row r="48">
          <cell r="C48" t="str">
            <v>New Tariff 5</v>
          </cell>
          <cell r="D48" t="str">
            <v/>
          </cell>
          <cell r="F48">
            <v>0</v>
          </cell>
          <cell r="G48">
            <v>0</v>
          </cell>
          <cell r="H48">
            <v>0</v>
          </cell>
          <cell r="I48">
            <v>0</v>
          </cell>
          <cell r="J48">
            <v>0</v>
          </cell>
          <cell r="K48">
            <v>0</v>
          </cell>
          <cell r="L48">
            <v>0</v>
          </cell>
          <cell r="M48">
            <v>0</v>
          </cell>
          <cell r="N48">
            <v>0</v>
          </cell>
          <cell r="O48">
            <v>0</v>
          </cell>
          <cell r="P48">
            <v>0</v>
          </cell>
          <cell r="Q48">
            <v>0</v>
          </cell>
          <cell r="R48">
            <v>0</v>
          </cell>
        </row>
        <row r="49">
          <cell r="C49" t="str">
            <v>New Tariff 6</v>
          </cell>
          <cell r="D49" t="str">
            <v/>
          </cell>
          <cell r="F49">
            <v>0</v>
          </cell>
          <cell r="G49">
            <v>0</v>
          </cell>
          <cell r="H49">
            <v>0</v>
          </cell>
          <cell r="I49">
            <v>0</v>
          </cell>
          <cell r="J49">
            <v>0</v>
          </cell>
          <cell r="K49">
            <v>0</v>
          </cell>
          <cell r="L49">
            <v>0</v>
          </cell>
          <cell r="M49">
            <v>0</v>
          </cell>
          <cell r="N49">
            <v>0</v>
          </cell>
          <cell r="O49">
            <v>0</v>
          </cell>
          <cell r="P49">
            <v>0</v>
          </cell>
          <cell r="Q49">
            <v>0</v>
          </cell>
          <cell r="R49">
            <v>0</v>
          </cell>
        </row>
        <row r="50">
          <cell r="C50" t="str">
            <v>New Tariff 7</v>
          </cell>
          <cell r="D50" t="str">
            <v/>
          </cell>
          <cell r="F50">
            <v>0</v>
          </cell>
          <cell r="G50">
            <v>0</v>
          </cell>
          <cell r="H50">
            <v>0</v>
          </cell>
          <cell r="I50">
            <v>0</v>
          </cell>
          <cell r="J50">
            <v>0</v>
          </cell>
          <cell r="K50">
            <v>0</v>
          </cell>
          <cell r="L50">
            <v>0</v>
          </cell>
          <cell r="M50">
            <v>0</v>
          </cell>
          <cell r="N50">
            <v>0</v>
          </cell>
          <cell r="O50">
            <v>0</v>
          </cell>
          <cell r="P50">
            <v>0</v>
          </cell>
          <cell r="Q50">
            <v>0</v>
          </cell>
          <cell r="R50">
            <v>0</v>
          </cell>
        </row>
        <row r="51">
          <cell r="C51" t="str">
            <v>New Tariff 8</v>
          </cell>
          <cell r="D51" t="str">
            <v/>
          </cell>
          <cell r="F51">
            <v>0</v>
          </cell>
          <cell r="G51">
            <v>0</v>
          </cell>
          <cell r="H51">
            <v>0</v>
          </cell>
          <cell r="I51">
            <v>0</v>
          </cell>
          <cell r="J51">
            <v>0</v>
          </cell>
          <cell r="K51">
            <v>0</v>
          </cell>
          <cell r="L51">
            <v>0</v>
          </cell>
          <cell r="M51">
            <v>0</v>
          </cell>
          <cell r="N51">
            <v>0</v>
          </cell>
          <cell r="O51">
            <v>0</v>
          </cell>
          <cell r="P51">
            <v>0</v>
          </cell>
          <cell r="Q51">
            <v>0</v>
          </cell>
          <cell r="R51">
            <v>0</v>
          </cell>
        </row>
        <row r="52">
          <cell r="C52" t="str">
            <v>New Tariff 9</v>
          </cell>
          <cell r="D52" t="str">
            <v/>
          </cell>
          <cell r="F52">
            <v>0</v>
          </cell>
          <cell r="G52">
            <v>0</v>
          </cell>
          <cell r="H52">
            <v>0</v>
          </cell>
          <cell r="I52">
            <v>0</v>
          </cell>
          <cell r="J52">
            <v>0</v>
          </cell>
          <cell r="K52">
            <v>0</v>
          </cell>
          <cell r="L52">
            <v>0</v>
          </cell>
          <cell r="M52">
            <v>0</v>
          </cell>
          <cell r="N52">
            <v>0</v>
          </cell>
          <cell r="O52">
            <v>0</v>
          </cell>
          <cell r="P52">
            <v>0</v>
          </cell>
          <cell r="Q52">
            <v>0</v>
          </cell>
          <cell r="R52">
            <v>0</v>
          </cell>
        </row>
        <row r="53">
          <cell r="C53" t="str">
            <v>New Tariff 10</v>
          </cell>
          <cell r="D53" t="str">
            <v/>
          </cell>
          <cell r="F53">
            <v>0</v>
          </cell>
          <cell r="G53">
            <v>0</v>
          </cell>
          <cell r="H53">
            <v>0</v>
          </cell>
          <cell r="I53">
            <v>0</v>
          </cell>
          <cell r="J53">
            <v>0</v>
          </cell>
          <cell r="K53">
            <v>0</v>
          </cell>
          <cell r="L53">
            <v>0</v>
          </cell>
          <cell r="M53">
            <v>0</v>
          </cell>
          <cell r="N53">
            <v>0</v>
          </cell>
          <cell r="O53">
            <v>0</v>
          </cell>
          <cell r="P53">
            <v>0</v>
          </cell>
          <cell r="Q53">
            <v>0</v>
          </cell>
          <cell r="R53">
            <v>0</v>
          </cell>
        </row>
        <row r="54">
          <cell r="C54" t="str">
            <v>New Tariff 11</v>
          </cell>
          <cell r="D54" t="str">
            <v/>
          </cell>
          <cell r="F54">
            <v>0</v>
          </cell>
          <cell r="G54">
            <v>0</v>
          </cell>
          <cell r="H54">
            <v>0</v>
          </cell>
          <cell r="I54">
            <v>0</v>
          </cell>
          <cell r="J54">
            <v>0</v>
          </cell>
          <cell r="K54">
            <v>0</v>
          </cell>
          <cell r="L54">
            <v>0</v>
          </cell>
          <cell r="M54">
            <v>0</v>
          </cell>
          <cell r="N54">
            <v>0</v>
          </cell>
          <cell r="O54">
            <v>0</v>
          </cell>
          <cell r="P54">
            <v>0</v>
          </cell>
          <cell r="Q54">
            <v>0</v>
          </cell>
          <cell r="R54">
            <v>0</v>
          </cell>
        </row>
        <row r="55">
          <cell r="C55" t="str">
            <v>Non-Residential Single Rate</v>
          </cell>
          <cell r="D55" t="str">
            <v>ND1</v>
          </cell>
          <cell r="F55">
            <v>1629530.249554029</v>
          </cell>
          <cell r="G55">
            <v>1731551.1397454729</v>
          </cell>
          <cell r="H55">
            <v>1889898.8317765465</v>
          </cell>
          <cell r="I55">
            <v>1813905.4939081105</v>
          </cell>
          <cell r="J55">
            <v>1914861.7590899763</v>
          </cell>
          <cell r="K55">
            <v>2017941.5388386745</v>
          </cell>
          <cell r="L55">
            <v>2149331.4232463315</v>
          </cell>
          <cell r="M55">
            <v>2202854.654691848</v>
          </cell>
          <cell r="N55">
            <v>2147020.8274744968</v>
          </cell>
          <cell r="O55">
            <v>2056560.4995943757</v>
          </cell>
          <cell r="P55">
            <v>1927565.3915276676</v>
          </cell>
          <cell r="Q55">
            <v>1716479.0645566753</v>
          </cell>
          <cell r="R55">
            <v>23197500.874004208</v>
          </cell>
        </row>
        <row r="56">
          <cell r="C56" t="str">
            <v>Non-Residential Single Rate (R)</v>
          </cell>
          <cell r="D56" t="str">
            <v>ND1.R</v>
          </cell>
          <cell r="F56">
            <v>5.3560506509828468E-3</v>
          </cell>
          <cell r="G56">
            <v>5.1719058874141266E-3</v>
          </cell>
          <cell r="H56">
            <v>5.4811968889829504E-3</v>
          </cell>
          <cell r="I56">
            <v>5.2806281697445265E-3</v>
          </cell>
          <cell r="J56">
            <v>5.7039854845380511E-3</v>
          </cell>
          <cell r="K56">
            <v>5.5063300579806691E-3</v>
          </cell>
          <cell r="L56">
            <v>5.7274955764005315E-3</v>
          </cell>
          <cell r="M56">
            <v>5.3929253890545635E-3</v>
          </cell>
          <cell r="N56">
            <v>4.8917798773381706E-3</v>
          </cell>
          <cell r="O56">
            <v>5.3734611926431562E-3</v>
          </cell>
          <cell r="P56">
            <v>5.4909132533502922E-3</v>
          </cell>
          <cell r="Q56">
            <v>5.553327571570117E-3</v>
          </cell>
          <cell r="R56">
            <v>6.4930000000000002E-2</v>
          </cell>
        </row>
        <row r="57">
          <cell r="C57" t="str">
            <v>New Tariff 2</v>
          </cell>
          <cell r="D57" t="str">
            <v/>
          </cell>
          <cell r="F57">
            <v>0</v>
          </cell>
          <cell r="G57">
            <v>0</v>
          </cell>
          <cell r="H57">
            <v>0</v>
          </cell>
          <cell r="I57">
            <v>0</v>
          </cell>
          <cell r="J57">
            <v>0</v>
          </cell>
          <cell r="K57">
            <v>0</v>
          </cell>
          <cell r="L57">
            <v>0</v>
          </cell>
          <cell r="M57">
            <v>0</v>
          </cell>
          <cell r="N57">
            <v>0</v>
          </cell>
          <cell r="O57">
            <v>0</v>
          </cell>
          <cell r="P57">
            <v>0</v>
          </cell>
          <cell r="Q57">
            <v>0</v>
          </cell>
          <cell r="R57">
            <v>0</v>
          </cell>
        </row>
        <row r="58">
          <cell r="C58" t="str">
            <v>New Tariff 3</v>
          </cell>
          <cell r="D58" t="str">
            <v/>
          </cell>
          <cell r="F58">
            <v>0</v>
          </cell>
          <cell r="G58">
            <v>0</v>
          </cell>
          <cell r="H58">
            <v>0</v>
          </cell>
          <cell r="I58">
            <v>0</v>
          </cell>
          <cell r="J58">
            <v>0</v>
          </cell>
          <cell r="K58">
            <v>0</v>
          </cell>
          <cell r="L58">
            <v>0</v>
          </cell>
          <cell r="M58">
            <v>0</v>
          </cell>
          <cell r="N58">
            <v>0</v>
          </cell>
          <cell r="O58">
            <v>0</v>
          </cell>
          <cell r="P58">
            <v>0</v>
          </cell>
          <cell r="Q58">
            <v>0</v>
          </cell>
          <cell r="R58">
            <v>0</v>
          </cell>
        </row>
        <row r="59">
          <cell r="C59" t="str">
            <v>New Tariff 4</v>
          </cell>
          <cell r="D59" t="str">
            <v/>
          </cell>
          <cell r="F59">
            <v>0</v>
          </cell>
          <cell r="G59">
            <v>0</v>
          </cell>
          <cell r="H59">
            <v>0</v>
          </cell>
          <cell r="I59">
            <v>0</v>
          </cell>
          <cell r="J59">
            <v>0</v>
          </cell>
          <cell r="K59">
            <v>0</v>
          </cell>
          <cell r="L59">
            <v>0</v>
          </cell>
          <cell r="M59">
            <v>0</v>
          </cell>
          <cell r="N59">
            <v>0</v>
          </cell>
          <cell r="O59">
            <v>0</v>
          </cell>
          <cell r="P59">
            <v>0</v>
          </cell>
          <cell r="Q59">
            <v>0</v>
          </cell>
          <cell r="R59">
            <v>0</v>
          </cell>
        </row>
        <row r="60">
          <cell r="C60" t="str">
            <v>New Tariff 5</v>
          </cell>
          <cell r="D60" t="str">
            <v/>
          </cell>
          <cell r="F60">
            <v>0</v>
          </cell>
          <cell r="G60">
            <v>0</v>
          </cell>
          <cell r="H60">
            <v>0</v>
          </cell>
          <cell r="I60">
            <v>0</v>
          </cell>
          <cell r="J60">
            <v>0</v>
          </cell>
          <cell r="K60">
            <v>0</v>
          </cell>
          <cell r="L60">
            <v>0</v>
          </cell>
          <cell r="M60">
            <v>0</v>
          </cell>
          <cell r="N60">
            <v>0</v>
          </cell>
          <cell r="O60">
            <v>0</v>
          </cell>
          <cell r="P60">
            <v>0</v>
          </cell>
          <cell r="Q60">
            <v>0</v>
          </cell>
          <cell r="R60">
            <v>0</v>
          </cell>
        </row>
        <row r="61">
          <cell r="C61" t="str">
            <v>New Tariff 6</v>
          </cell>
          <cell r="D61" t="str">
            <v/>
          </cell>
          <cell r="F61">
            <v>0</v>
          </cell>
          <cell r="G61">
            <v>0</v>
          </cell>
          <cell r="H61">
            <v>0</v>
          </cell>
          <cell r="I61">
            <v>0</v>
          </cell>
          <cell r="J61">
            <v>0</v>
          </cell>
          <cell r="K61">
            <v>0</v>
          </cell>
          <cell r="L61">
            <v>0</v>
          </cell>
          <cell r="M61">
            <v>0</v>
          </cell>
          <cell r="N61">
            <v>0</v>
          </cell>
          <cell r="O61">
            <v>0</v>
          </cell>
          <cell r="P61">
            <v>0</v>
          </cell>
          <cell r="Q61">
            <v>0</v>
          </cell>
          <cell r="R61">
            <v>0</v>
          </cell>
        </row>
        <row r="62">
          <cell r="C62" t="str">
            <v>New Tariff 7</v>
          </cell>
          <cell r="D62" t="str">
            <v/>
          </cell>
          <cell r="F62">
            <v>0</v>
          </cell>
          <cell r="G62">
            <v>0</v>
          </cell>
          <cell r="H62">
            <v>0</v>
          </cell>
          <cell r="I62">
            <v>0</v>
          </cell>
          <cell r="J62">
            <v>0</v>
          </cell>
          <cell r="K62">
            <v>0</v>
          </cell>
          <cell r="L62">
            <v>0</v>
          </cell>
          <cell r="M62">
            <v>0</v>
          </cell>
          <cell r="N62">
            <v>0</v>
          </cell>
          <cell r="O62">
            <v>0</v>
          </cell>
          <cell r="P62">
            <v>0</v>
          </cell>
          <cell r="Q62">
            <v>0</v>
          </cell>
          <cell r="R62">
            <v>0</v>
          </cell>
        </row>
        <row r="63">
          <cell r="C63" t="str">
            <v>New Tariff 8</v>
          </cell>
          <cell r="D63" t="str">
            <v/>
          </cell>
          <cell r="F63">
            <v>0</v>
          </cell>
          <cell r="G63">
            <v>0</v>
          </cell>
          <cell r="H63">
            <v>0</v>
          </cell>
          <cell r="I63">
            <v>0</v>
          </cell>
          <cell r="J63">
            <v>0</v>
          </cell>
          <cell r="K63">
            <v>0</v>
          </cell>
          <cell r="L63">
            <v>0</v>
          </cell>
          <cell r="M63">
            <v>0</v>
          </cell>
          <cell r="N63">
            <v>0</v>
          </cell>
          <cell r="O63">
            <v>0</v>
          </cell>
          <cell r="P63">
            <v>0</v>
          </cell>
          <cell r="Q63">
            <v>0</v>
          </cell>
          <cell r="R63">
            <v>0</v>
          </cell>
        </row>
        <row r="64">
          <cell r="C64" t="str">
            <v>New Tariff 9</v>
          </cell>
          <cell r="D64" t="str">
            <v/>
          </cell>
          <cell r="F64">
            <v>0</v>
          </cell>
          <cell r="G64">
            <v>0</v>
          </cell>
          <cell r="H64">
            <v>0</v>
          </cell>
          <cell r="I64">
            <v>0</v>
          </cell>
          <cell r="J64">
            <v>0</v>
          </cell>
          <cell r="K64">
            <v>0</v>
          </cell>
          <cell r="L64">
            <v>0</v>
          </cell>
          <cell r="M64">
            <v>0</v>
          </cell>
          <cell r="N64">
            <v>0</v>
          </cell>
          <cell r="O64">
            <v>0</v>
          </cell>
          <cell r="P64">
            <v>0</v>
          </cell>
          <cell r="Q64">
            <v>0</v>
          </cell>
          <cell r="R64">
            <v>0</v>
          </cell>
        </row>
        <row r="65">
          <cell r="C65" t="str">
            <v>New Tariff 10</v>
          </cell>
          <cell r="D65" t="str">
            <v/>
          </cell>
          <cell r="F65">
            <v>0</v>
          </cell>
          <cell r="G65">
            <v>0</v>
          </cell>
          <cell r="H65">
            <v>0</v>
          </cell>
          <cell r="I65">
            <v>0</v>
          </cell>
          <cell r="J65">
            <v>0</v>
          </cell>
          <cell r="K65">
            <v>0</v>
          </cell>
          <cell r="L65">
            <v>0</v>
          </cell>
          <cell r="M65">
            <v>0</v>
          </cell>
          <cell r="N65">
            <v>0</v>
          </cell>
          <cell r="O65">
            <v>0</v>
          </cell>
          <cell r="P65">
            <v>0</v>
          </cell>
          <cell r="Q65">
            <v>0</v>
          </cell>
          <cell r="R65">
            <v>0</v>
          </cell>
        </row>
        <row r="66">
          <cell r="C66" t="str">
            <v>New Tariff 11</v>
          </cell>
          <cell r="D66" t="str">
            <v/>
          </cell>
          <cell r="F66">
            <v>0</v>
          </cell>
          <cell r="G66">
            <v>0</v>
          </cell>
          <cell r="H66">
            <v>0</v>
          </cell>
          <cell r="I66">
            <v>0</v>
          </cell>
          <cell r="J66">
            <v>0</v>
          </cell>
          <cell r="K66">
            <v>0</v>
          </cell>
          <cell r="L66">
            <v>0</v>
          </cell>
          <cell r="M66">
            <v>0</v>
          </cell>
          <cell r="N66">
            <v>0</v>
          </cell>
          <cell r="O66">
            <v>0</v>
          </cell>
          <cell r="P66">
            <v>0</v>
          </cell>
          <cell r="Q66">
            <v>0</v>
          </cell>
          <cell r="R66">
            <v>0</v>
          </cell>
        </row>
        <row r="67">
          <cell r="C67" t="str">
            <v>Non-Residential Two Rate 5d</v>
          </cell>
          <cell r="D67" t="str">
            <v>ND2</v>
          </cell>
          <cell r="F67">
            <v>8738569.0839580242</v>
          </cell>
          <cell r="G67">
            <v>6574547.8500149632</v>
          </cell>
          <cell r="H67">
            <v>7880002.6232033642</v>
          </cell>
          <cell r="I67">
            <v>6840199.9695450412</v>
          </cell>
          <cell r="J67">
            <v>6649357.6270649824</v>
          </cell>
          <cell r="K67">
            <v>6204508.4056082107</v>
          </cell>
          <cell r="L67">
            <v>7205311.1840036176</v>
          </cell>
          <cell r="M67">
            <v>7276594.8905806504</v>
          </cell>
          <cell r="N67">
            <v>6790604.5846717861</v>
          </cell>
          <cell r="O67">
            <v>6604161.5693399338</v>
          </cell>
          <cell r="P67">
            <v>6950101.2407420594</v>
          </cell>
          <cell r="Q67">
            <v>8033717.5378574478</v>
          </cell>
          <cell r="R67">
            <v>85747676.566590086</v>
          </cell>
        </row>
        <row r="68">
          <cell r="C68" t="str">
            <v>Business Sunraysia</v>
          </cell>
          <cell r="D68">
            <v>0</v>
          </cell>
          <cell r="F68">
            <v>8.5737823847409182E-3</v>
          </cell>
          <cell r="G68">
            <v>5.7571513973821483E-3</v>
          </cell>
          <cell r="H68">
            <v>6.9331444654669424E-3</v>
          </cell>
          <cell r="I68">
            <v>6.206187628906493E-3</v>
          </cell>
          <cell r="J68">
            <v>7.0208418201216267E-3</v>
          </cell>
          <cell r="K68">
            <v>6.6170238665776548E-3</v>
          </cell>
          <cell r="L68">
            <v>7.2660221088083213E-3</v>
          </cell>
          <cell r="M68">
            <v>7.0045608480041521E-3</v>
          </cell>
          <cell r="N68">
            <v>6.2737088013306375E-3</v>
          </cell>
          <cell r="O68">
            <v>6.6776809662063607E-3</v>
          </cell>
          <cell r="P68">
            <v>7.0766759423538167E-3</v>
          </cell>
          <cell r="Q68">
            <v>8.0832197701009301E-3</v>
          </cell>
          <cell r="R68">
            <v>8.3489999999999995E-2</v>
          </cell>
        </row>
        <row r="69">
          <cell r="C69" t="str">
            <v>Non-Residential Interval</v>
          </cell>
          <cell r="D69" t="str">
            <v>ND5</v>
          </cell>
          <cell r="F69">
            <v>701735.34454021591</v>
          </cell>
          <cell r="G69">
            <v>762947.73353024712</v>
          </cell>
          <cell r="H69">
            <v>859433.74036339542</v>
          </cell>
          <cell r="I69">
            <v>951305.00977317628</v>
          </cell>
          <cell r="J69">
            <v>945135.8681917527</v>
          </cell>
          <cell r="K69">
            <v>920734.12297699135</v>
          </cell>
          <cell r="L69">
            <v>1096393.0993207546</v>
          </cell>
          <cell r="M69">
            <v>1135819.8936455264</v>
          </cell>
          <cell r="N69">
            <v>1099262.4481274518</v>
          </cell>
          <cell r="O69">
            <v>1117457.7372087643</v>
          </cell>
          <cell r="P69">
            <v>1195156.5402767672</v>
          </cell>
          <cell r="Q69">
            <v>1428097.8051813988</v>
          </cell>
          <cell r="R69">
            <v>12213479.343136443</v>
          </cell>
        </row>
        <row r="70">
          <cell r="C70" t="str">
            <v>Non-Residential AMI</v>
          </cell>
          <cell r="D70" t="str">
            <v>ND7</v>
          </cell>
          <cell r="F70">
            <v>0</v>
          </cell>
          <cell r="G70">
            <v>0</v>
          </cell>
          <cell r="H70">
            <v>0</v>
          </cell>
          <cell r="I70">
            <v>0</v>
          </cell>
          <cell r="J70">
            <v>0</v>
          </cell>
          <cell r="K70">
            <v>0</v>
          </cell>
          <cell r="L70">
            <v>0</v>
          </cell>
          <cell r="M70">
            <v>0</v>
          </cell>
          <cell r="N70">
            <v>0</v>
          </cell>
          <cell r="O70">
            <v>0</v>
          </cell>
          <cell r="P70">
            <v>0</v>
          </cell>
          <cell r="Q70">
            <v>0</v>
          </cell>
          <cell r="R70">
            <v>0</v>
          </cell>
        </row>
        <row r="71">
          <cell r="C71" t="str">
            <v>New Tariff 4</v>
          </cell>
          <cell r="D71" t="str">
            <v/>
          </cell>
          <cell r="F71">
            <v>0</v>
          </cell>
          <cell r="G71">
            <v>0</v>
          </cell>
          <cell r="H71">
            <v>0</v>
          </cell>
          <cell r="I71">
            <v>0</v>
          </cell>
          <cell r="J71">
            <v>0</v>
          </cell>
          <cell r="K71">
            <v>0</v>
          </cell>
          <cell r="L71">
            <v>0</v>
          </cell>
          <cell r="M71">
            <v>0</v>
          </cell>
          <cell r="N71">
            <v>0</v>
          </cell>
          <cell r="O71">
            <v>0</v>
          </cell>
          <cell r="P71">
            <v>0</v>
          </cell>
          <cell r="Q71">
            <v>0</v>
          </cell>
          <cell r="R71">
            <v>0</v>
          </cell>
        </row>
        <row r="72">
          <cell r="C72" t="str">
            <v>New Tariff 5</v>
          </cell>
          <cell r="D72" t="str">
            <v/>
          </cell>
          <cell r="F72">
            <v>0</v>
          </cell>
          <cell r="G72">
            <v>0</v>
          </cell>
          <cell r="H72">
            <v>0</v>
          </cell>
          <cell r="I72">
            <v>0</v>
          </cell>
          <cell r="J72">
            <v>0</v>
          </cell>
          <cell r="K72">
            <v>0</v>
          </cell>
          <cell r="L72">
            <v>0</v>
          </cell>
          <cell r="M72">
            <v>0</v>
          </cell>
          <cell r="N72">
            <v>0</v>
          </cell>
          <cell r="O72">
            <v>0</v>
          </cell>
          <cell r="P72">
            <v>0</v>
          </cell>
          <cell r="Q72">
            <v>0</v>
          </cell>
          <cell r="R72">
            <v>0</v>
          </cell>
        </row>
        <row r="73">
          <cell r="C73" t="str">
            <v>New Tariff 6</v>
          </cell>
          <cell r="D73" t="str">
            <v/>
          </cell>
          <cell r="F73">
            <v>0</v>
          </cell>
          <cell r="G73">
            <v>0</v>
          </cell>
          <cell r="H73">
            <v>0</v>
          </cell>
          <cell r="I73">
            <v>0</v>
          </cell>
          <cell r="J73">
            <v>0</v>
          </cell>
          <cell r="K73">
            <v>0</v>
          </cell>
          <cell r="L73">
            <v>0</v>
          </cell>
          <cell r="M73">
            <v>0</v>
          </cell>
          <cell r="N73">
            <v>0</v>
          </cell>
          <cell r="O73">
            <v>0</v>
          </cell>
          <cell r="P73">
            <v>0</v>
          </cell>
          <cell r="Q73">
            <v>0</v>
          </cell>
          <cell r="R73">
            <v>0</v>
          </cell>
        </row>
        <row r="74">
          <cell r="C74" t="str">
            <v>New Tariff 7</v>
          </cell>
          <cell r="D74" t="str">
            <v/>
          </cell>
          <cell r="F74">
            <v>0</v>
          </cell>
          <cell r="G74">
            <v>0</v>
          </cell>
          <cell r="H74">
            <v>0</v>
          </cell>
          <cell r="I74">
            <v>0</v>
          </cell>
          <cell r="J74">
            <v>0</v>
          </cell>
          <cell r="K74">
            <v>0</v>
          </cell>
          <cell r="L74">
            <v>0</v>
          </cell>
          <cell r="M74">
            <v>0</v>
          </cell>
          <cell r="N74">
            <v>0</v>
          </cell>
          <cell r="O74">
            <v>0</v>
          </cell>
          <cell r="P74">
            <v>0</v>
          </cell>
          <cell r="Q74">
            <v>0</v>
          </cell>
          <cell r="R74">
            <v>0</v>
          </cell>
        </row>
        <row r="75">
          <cell r="C75" t="str">
            <v>New Tariff 8</v>
          </cell>
          <cell r="D75" t="str">
            <v/>
          </cell>
          <cell r="F75">
            <v>0</v>
          </cell>
          <cell r="G75">
            <v>0</v>
          </cell>
          <cell r="H75">
            <v>0</v>
          </cell>
          <cell r="I75">
            <v>0</v>
          </cell>
          <cell r="J75">
            <v>0</v>
          </cell>
          <cell r="K75">
            <v>0</v>
          </cell>
          <cell r="L75">
            <v>0</v>
          </cell>
          <cell r="M75">
            <v>0</v>
          </cell>
          <cell r="N75">
            <v>0</v>
          </cell>
          <cell r="O75">
            <v>0</v>
          </cell>
          <cell r="P75">
            <v>0</v>
          </cell>
          <cell r="Q75">
            <v>0</v>
          </cell>
          <cell r="R75">
            <v>0</v>
          </cell>
        </row>
        <row r="76">
          <cell r="C76" t="str">
            <v>New Tariff 9</v>
          </cell>
          <cell r="D76" t="str">
            <v/>
          </cell>
          <cell r="F76">
            <v>0</v>
          </cell>
          <cell r="G76">
            <v>0</v>
          </cell>
          <cell r="H76">
            <v>0</v>
          </cell>
          <cell r="I76">
            <v>0</v>
          </cell>
          <cell r="J76">
            <v>0</v>
          </cell>
          <cell r="K76">
            <v>0</v>
          </cell>
          <cell r="L76">
            <v>0</v>
          </cell>
          <cell r="M76">
            <v>0</v>
          </cell>
          <cell r="N76">
            <v>0</v>
          </cell>
          <cell r="O76">
            <v>0</v>
          </cell>
          <cell r="P76">
            <v>0</v>
          </cell>
          <cell r="Q76">
            <v>0</v>
          </cell>
          <cell r="R76">
            <v>0</v>
          </cell>
        </row>
        <row r="77">
          <cell r="C77" t="str">
            <v>New Tariff 10</v>
          </cell>
          <cell r="D77" t="str">
            <v/>
          </cell>
          <cell r="F77">
            <v>0</v>
          </cell>
          <cell r="G77">
            <v>0</v>
          </cell>
          <cell r="H77">
            <v>0</v>
          </cell>
          <cell r="I77">
            <v>0</v>
          </cell>
          <cell r="J77">
            <v>0</v>
          </cell>
          <cell r="K77">
            <v>0</v>
          </cell>
          <cell r="L77">
            <v>0</v>
          </cell>
          <cell r="M77">
            <v>0</v>
          </cell>
          <cell r="N77">
            <v>0</v>
          </cell>
          <cell r="O77">
            <v>0</v>
          </cell>
          <cell r="P77">
            <v>0</v>
          </cell>
          <cell r="Q77">
            <v>0</v>
          </cell>
          <cell r="R77">
            <v>0</v>
          </cell>
        </row>
        <row r="78">
          <cell r="C78" t="str">
            <v>New Tariff 11</v>
          </cell>
          <cell r="D78" t="str">
            <v/>
          </cell>
          <cell r="F78">
            <v>0</v>
          </cell>
          <cell r="G78">
            <v>0</v>
          </cell>
          <cell r="H78">
            <v>0</v>
          </cell>
          <cell r="I78">
            <v>0</v>
          </cell>
          <cell r="J78">
            <v>0</v>
          </cell>
          <cell r="K78">
            <v>0</v>
          </cell>
          <cell r="L78">
            <v>0</v>
          </cell>
          <cell r="M78">
            <v>0</v>
          </cell>
          <cell r="N78">
            <v>0</v>
          </cell>
          <cell r="O78">
            <v>0</v>
          </cell>
          <cell r="P78">
            <v>0</v>
          </cell>
          <cell r="Q78">
            <v>0</v>
          </cell>
          <cell r="R78">
            <v>0</v>
          </cell>
        </row>
        <row r="79">
          <cell r="C79" t="str">
            <v>Non-Residential Two Rate 7d</v>
          </cell>
          <cell r="D79" t="str">
            <v>ND3</v>
          </cell>
          <cell r="F79">
            <v>913485.34009351255</v>
          </cell>
          <cell r="G79">
            <v>1045582.4423277859</v>
          </cell>
          <cell r="H79">
            <v>1480648.7769531754</v>
          </cell>
          <cell r="I79">
            <v>1306841.6915187731</v>
          </cell>
          <cell r="J79">
            <v>1159725.6214424826</v>
          </cell>
          <cell r="K79">
            <v>1095225.1723579052</v>
          </cell>
          <cell r="L79">
            <v>1176229.305263439</v>
          </cell>
          <cell r="M79">
            <v>1255794.0309872886</v>
          </cell>
          <cell r="N79">
            <v>1144000.2350349228</v>
          </cell>
          <cell r="O79">
            <v>1046137.2680620612</v>
          </cell>
          <cell r="P79">
            <v>1366125.3672566882</v>
          </cell>
          <cell r="Q79">
            <v>1322482.4311004118</v>
          </cell>
          <cell r="R79">
            <v>14312277.682398446</v>
          </cell>
        </row>
        <row r="80">
          <cell r="C80" t="str">
            <v>New Tariff  1</v>
          </cell>
          <cell r="D80" t="str">
            <v/>
          </cell>
          <cell r="F80">
            <v>0</v>
          </cell>
          <cell r="G80">
            <v>0</v>
          </cell>
          <cell r="H80">
            <v>0</v>
          </cell>
          <cell r="I80">
            <v>0</v>
          </cell>
          <cell r="J80">
            <v>0</v>
          </cell>
          <cell r="K80">
            <v>0</v>
          </cell>
          <cell r="L80">
            <v>0</v>
          </cell>
          <cell r="M80">
            <v>0</v>
          </cell>
          <cell r="N80">
            <v>0</v>
          </cell>
          <cell r="O80">
            <v>0</v>
          </cell>
          <cell r="P80">
            <v>0</v>
          </cell>
          <cell r="Q80">
            <v>0</v>
          </cell>
          <cell r="R80">
            <v>0</v>
          </cell>
        </row>
        <row r="81">
          <cell r="C81" t="str">
            <v>New Tariff  2</v>
          </cell>
          <cell r="D81" t="str">
            <v/>
          </cell>
          <cell r="F81">
            <v>0</v>
          </cell>
          <cell r="G81">
            <v>0</v>
          </cell>
          <cell r="H81">
            <v>0</v>
          </cell>
          <cell r="I81">
            <v>0</v>
          </cell>
          <cell r="J81">
            <v>0</v>
          </cell>
          <cell r="K81">
            <v>0</v>
          </cell>
          <cell r="L81">
            <v>0</v>
          </cell>
          <cell r="M81">
            <v>0</v>
          </cell>
          <cell r="N81">
            <v>0</v>
          </cell>
          <cell r="O81">
            <v>0</v>
          </cell>
          <cell r="P81">
            <v>0</v>
          </cell>
          <cell r="Q81">
            <v>0</v>
          </cell>
          <cell r="R81">
            <v>0</v>
          </cell>
        </row>
        <row r="82">
          <cell r="C82" t="str">
            <v>New Tariff  3</v>
          </cell>
          <cell r="D82" t="str">
            <v/>
          </cell>
          <cell r="F82">
            <v>0</v>
          </cell>
          <cell r="G82">
            <v>0</v>
          </cell>
          <cell r="H82">
            <v>0</v>
          </cell>
          <cell r="I82">
            <v>0</v>
          </cell>
          <cell r="J82">
            <v>0</v>
          </cell>
          <cell r="K82">
            <v>0</v>
          </cell>
          <cell r="L82">
            <v>0</v>
          </cell>
          <cell r="M82">
            <v>0</v>
          </cell>
          <cell r="N82">
            <v>0</v>
          </cell>
          <cell r="O82">
            <v>0</v>
          </cell>
          <cell r="P82">
            <v>0</v>
          </cell>
          <cell r="Q82">
            <v>0</v>
          </cell>
          <cell r="R82">
            <v>0</v>
          </cell>
        </row>
        <row r="83">
          <cell r="C83" t="str">
            <v>New Tariff  4</v>
          </cell>
          <cell r="D83" t="str">
            <v/>
          </cell>
          <cell r="F83">
            <v>0</v>
          </cell>
          <cell r="G83">
            <v>0</v>
          </cell>
          <cell r="H83">
            <v>0</v>
          </cell>
          <cell r="I83">
            <v>0</v>
          </cell>
          <cell r="J83">
            <v>0</v>
          </cell>
          <cell r="K83">
            <v>0</v>
          </cell>
          <cell r="L83">
            <v>0</v>
          </cell>
          <cell r="M83">
            <v>0</v>
          </cell>
          <cell r="N83">
            <v>0</v>
          </cell>
          <cell r="O83">
            <v>0</v>
          </cell>
          <cell r="P83">
            <v>0</v>
          </cell>
          <cell r="Q83">
            <v>0</v>
          </cell>
          <cell r="R83">
            <v>0</v>
          </cell>
        </row>
        <row r="84">
          <cell r="C84" t="str">
            <v>New Tariff  5</v>
          </cell>
          <cell r="D84" t="str">
            <v/>
          </cell>
          <cell r="F84">
            <v>0</v>
          </cell>
          <cell r="G84">
            <v>0</v>
          </cell>
          <cell r="H84">
            <v>0</v>
          </cell>
          <cell r="I84">
            <v>0</v>
          </cell>
          <cell r="J84">
            <v>0</v>
          </cell>
          <cell r="K84">
            <v>0</v>
          </cell>
          <cell r="L84">
            <v>0</v>
          </cell>
          <cell r="M84">
            <v>0</v>
          </cell>
          <cell r="N84">
            <v>0</v>
          </cell>
          <cell r="O84">
            <v>0</v>
          </cell>
          <cell r="P84">
            <v>0</v>
          </cell>
          <cell r="Q84">
            <v>0</v>
          </cell>
          <cell r="R84">
            <v>0</v>
          </cell>
        </row>
        <row r="85">
          <cell r="C85" t="str">
            <v>New Tariff  6</v>
          </cell>
          <cell r="D85" t="str">
            <v/>
          </cell>
          <cell r="F85">
            <v>0</v>
          </cell>
          <cell r="G85">
            <v>0</v>
          </cell>
          <cell r="H85">
            <v>0</v>
          </cell>
          <cell r="I85">
            <v>0</v>
          </cell>
          <cell r="J85">
            <v>0</v>
          </cell>
          <cell r="K85">
            <v>0</v>
          </cell>
          <cell r="L85">
            <v>0</v>
          </cell>
          <cell r="M85">
            <v>0</v>
          </cell>
          <cell r="N85">
            <v>0</v>
          </cell>
          <cell r="O85">
            <v>0</v>
          </cell>
          <cell r="P85">
            <v>0</v>
          </cell>
          <cell r="Q85">
            <v>0</v>
          </cell>
          <cell r="R85">
            <v>0</v>
          </cell>
        </row>
        <row r="86">
          <cell r="C86" t="str">
            <v>New Tariff  7</v>
          </cell>
          <cell r="D86" t="str">
            <v/>
          </cell>
          <cell r="F86">
            <v>0</v>
          </cell>
          <cell r="G86">
            <v>0</v>
          </cell>
          <cell r="H86">
            <v>0</v>
          </cell>
          <cell r="I86">
            <v>0</v>
          </cell>
          <cell r="J86">
            <v>0</v>
          </cell>
          <cell r="K86">
            <v>0</v>
          </cell>
          <cell r="L86">
            <v>0</v>
          </cell>
          <cell r="M86">
            <v>0</v>
          </cell>
          <cell r="N86">
            <v>0</v>
          </cell>
          <cell r="O86">
            <v>0</v>
          </cell>
          <cell r="P86">
            <v>0</v>
          </cell>
          <cell r="Q86">
            <v>0</v>
          </cell>
          <cell r="R86">
            <v>0</v>
          </cell>
        </row>
        <row r="87">
          <cell r="C87" t="str">
            <v>New Tariff  8</v>
          </cell>
          <cell r="D87" t="str">
            <v/>
          </cell>
          <cell r="F87">
            <v>0</v>
          </cell>
          <cell r="G87">
            <v>0</v>
          </cell>
          <cell r="H87">
            <v>0</v>
          </cell>
          <cell r="I87">
            <v>0</v>
          </cell>
          <cell r="J87">
            <v>0</v>
          </cell>
          <cell r="K87">
            <v>0</v>
          </cell>
          <cell r="L87">
            <v>0</v>
          </cell>
          <cell r="M87">
            <v>0</v>
          </cell>
          <cell r="N87">
            <v>0</v>
          </cell>
          <cell r="O87">
            <v>0</v>
          </cell>
          <cell r="P87">
            <v>0</v>
          </cell>
          <cell r="Q87">
            <v>0</v>
          </cell>
          <cell r="R87">
            <v>0</v>
          </cell>
        </row>
        <row r="88">
          <cell r="C88" t="str">
            <v>New Tariff  9</v>
          </cell>
          <cell r="D88" t="str">
            <v/>
          </cell>
          <cell r="F88">
            <v>0</v>
          </cell>
          <cell r="G88">
            <v>0</v>
          </cell>
          <cell r="H88">
            <v>0</v>
          </cell>
          <cell r="I88">
            <v>0</v>
          </cell>
          <cell r="J88">
            <v>0</v>
          </cell>
          <cell r="K88">
            <v>0</v>
          </cell>
          <cell r="L88">
            <v>0</v>
          </cell>
          <cell r="M88">
            <v>0</v>
          </cell>
          <cell r="N88">
            <v>0</v>
          </cell>
          <cell r="O88">
            <v>0</v>
          </cell>
          <cell r="P88">
            <v>0</v>
          </cell>
          <cell r="Q88">
            <v>0</v>
          </cell>
          <cell r="R88">
            <v>0</v>
          </cell>
        </row>
        <row r="89">
          <cell r="C89" t="str">
            <v>New Tariff  10</v>
          </cell>
          <cell r="D89" t="str">
            <v/>
          </cell>
          <cell r="F89">
            <v>0</v>
          </cell>
          <cell r="G89">
            <v>0</v>
          </cell>
          <cell r="H89">
            <v>0</v>
          </cell>
          <cell r="I89">
            <v>0</v>
          </cell>
          <cell r="J89">
            <v>0</v>
          </cell>
          <cell r="K89">
            <v>0</v>
          </cell>
          <cell r="L89">
            <v>0</v>
          </cell>
          <cell r="M89">
            <v>0</v>
          </cell>
          <cell r="N89">
            <v>0</v>
          </cell>
          <cell r="O89">
            <v>0</v>
          </cell>
          <cell r="P89">
            <v>0</v>
          </cell>
          <cell r="Q89">
            <v>0</v>
          </cell>
          <cell r="R89">
            <v>0</v>
          </cell>
        </row>
        <row r="90">
          <cell r="C90" t="str">
            <v>New Tariff  11</v>
          </cell>
          <cell r="D90" t="str">
            <v/>
          </cell>
          <cell r="F90">
            <v>0</v>
          </cell>
          <cell r="G90">
            <v>0</v>
          </cell>
          <cell r="H90">
            <v>0</v>
          </cell>
          <cell r="I90">
            <v>0</v>
          </cell>
          <cell r="J90">
            <v>0</v>
          </cell>
          <cell r="K90">
            <v>0</v>
          </cell>
          <cell r="L90">
            <v>0</v>
          </cell>
          <cell r="M90">
            <v>0</v>
          </cell>
          <cell r="N90">
            <v>0</v>
          </cell>
          <cell r="O90">
            <v>0</v>
          </cell>
          <cell r="P90">
            <v>0</v>
          </cell>
          <cell r="Q90">
            <v>0</v>
          </cell>
          <cell r="R90">
            <v>0</v>
          </cell>
        </row>
        <row r="91">
          <cell r="C91" t="str">
            <v>Unmetered supplies</v>
          </cell>
          <cell r="D91" t="str">
            <v>PL2</v>
          </cell>
          <cell r="F91">
            <v>280939.40067014977</v>
          </cell>
          <cell r="G91">
            <v>269478.37255897513</v>
          </cell>
          <cell r="H91">
            <v>343428.95875522261</v>
          </cell>
          <cell r="I91">
            <v>401830.11855757952</v>
          </cell>
          <cell r="J91">
            <v>452077.85669261706</v>
          </cell>
          <cell r="K91">
            <v>440282.97774584452</v>
          </cell>
          <cell r="L91">
            <v>480612.78454816423</v>
          </cell>
          <cell r="M91">
            <v>471377.5647496247</v>
          </cell>
          <cell r="N91">
            <v>398358.47149486863</v>
          </cell>
          <cell r="O91">
            <v>355124.96828278096</v>
          </cell>
          <cell r="P91">
            <v>322433.74382304895</v>
          </cell>
          <cell r="Q91">
            <v>314883.45725564985</v>
          </cell>
          <cell r="R91">
            <v>4530828.6751345266</v>
          </cell>
        </row>
        <row r="92">
          <cell r="C92" t="str">
            <v>New Tariff 1</v>
          </cell>
          <cell r="D92">
            <v>0</v>
          </cell>
          <cell r="F92">
            <v>0</v>
          </cell>
          <cell r="G92">
            <v>0</v>
          </cell>
          <cell r="H92">
            <v>0</v>
          </cell>
          <cell r="I92">
            <v>0</v>
          </cell>
          <cell r="J92">
            <v>0</v>
          </cell>
          <cell r="K92">
            <v>0</v>
          </cell>
          <cell r="L92">
            <v>0</v>
          </cell>
          <cell r="M92">
            <v>0</v>
          </cell>
          <cell r="N92">
            <v>0</v>
          </cell>
          <cell r="O92">
            <v>0</v>
          </cell>
          <cell r="P92">
            <v>0</v>
          </cell>
          <cell r="Q92">
            <v>0</v>
          </cell>
          <cell r="R92">
            <v>0</v>
          </cell>
        </row>
        <row r="93">
          <cell r="C93" t="str">
            <v>New Tariff 2</v>
          </cell>
          <cell r="D93" t="str">
            <v/>
          </cell>
          <cell r="F93">
            <v>0</v>
          </cell>
          <cell r="G93">
            <v>0</v>
          </cell>
          <cell r="H93">
            <v>0</v>
          </cell>
          <cell r="I93">
            <v>0</v>
          </cell>
          <cell r="J93">
            <v>0</v>
          </cell>
          <cell r="K93">
            <v>0</v>
          </cell>
          <cell r="L93">
            <v>0</v>
          </cell>
          <cell r="M93">
            <v>0</v>
          </cell>
          <cell r="N93">
            <v>0</v>
          </cell>
          <cell r="O93">
            <v>0</v>
          </cell>
          <cell r="P93">
            <v>0</v>
          </cell>
          <cell r="Q93">
            <v>0</v>
          </cell>
          <cell r="R93">
            <v>0</v>
          </cell>
        </row>
        <row r="94">
          <cell r="C94" t="str">
            <v>Large Low Voltage Demand (kVa)</v>
          </cell>
          <cell r="D94" t="str">
            <v>DLk</v>
          </cell>
          <cell r="F94">
            <v>0</v>
          </cell>
          <cell r="G94">
            <v>0</v>
          </cell>
          <cell r="H94">
            <v>0</v>
          </cell>
          <cell r="I94">
            <v>0</v>
          </cell>
          <cell r="J94">
            <v>0</v>
          </cell>
          <cell r="K94">
            <v>0</v>
          </cell>
          <cell r="L94">
            <v>0</v>
          </cell>
          <cell r="M94">
            <v>0</v>
          </cell>
          <cell r="N94">
            <v>0</v>
          </cell>
          <cell r="O94">
            <v>0</v>
          </cell>
          <cell r="P94">
            <v>0</v>
          </cell>
          <cell r="Q94">
            <v>0</v>
          </cell>
          <cell r="R94">
            <v>0</v>
          </cell>
        </row>
        <row r="95">
          <cell r="C95" t="str">
            <v>Large Low Voltage Demand Docklands (kVa)</v>
          </cell>
          <cell r="D95" t="str">
            <v>DLDKk</v>
          </cell>
          <cell r="F95">
            <v>0</v>
          </cell>
          <cell r="G95">
            <v>0</v>
          </cell>
          <cell r="H95">
            <v>0</v>
          </cell>
          <cell r="I95">
            <v>0</v>
          </cell>
          <cell r="J95">
            <v>0</v>
          </cell>
          <cell r="K95">
            <v>0</v>
          </cell>
          <cell r="L95">
            <v>0</v>
          </cell>
          <cell r="M95">
            <v>0</v>
          </cell>
          <cell r="N95">
            <v>0</v>
          </cell>
          <cell r="O95">
            <v>0</v>
          </cell>
          <cell r="P95">
            <v>0</v>
          </cell>
          <cell r="Q95">
            <v>0</v>
          </cell>
          <cell r="R95">
            <v>0</v>
          </cell>
        </row>
        <row r="96">
          <cell r="C96" t="str">
            <v>Large Low Voltage Demand CXX (kVa)</v>
          </cell>
          <cell r="D96" t="str">
            <v>DLCXXk</v>
          </cell>
          <cell r="F96">
            <v>0</v>
          </cell>
          <cell r="G96">
            <v>0</v>
          </cell>
          <cell r="H96">
            <v>0</v>
          </cell>
          <cell r="I96">
            <v>0</v>
          </cell>
          <cell r="J96">
            <v>0</v>
          </cell>
          <cell r="K96">
            <v>0</v>
          </cell>
          <cell r="L96">
            <v>0</v>
          </cell>
          <cell r="M96">
            <v>0</v>
          </cell>
          <cell r="N96">
            <v>0</v>
          </cell>
          <cell r="O96">
            <v>0</v>
          </cell>
          <cell r="P96">
            <v>0</v>
          </cell>
          <cell r="Q96">
            <v>0</v>
          </cell>
          <cell r="R96">
            <v>0</v>
          </cell>
        </row>
        <row r="97">
          <cell r="C97" t="str">
            <v>New Tariff 6</v>
          </cell>
          <cell r="D97" t="str">
            <v/>
          </cell>
          <cell r="F97">
            <v>0</v>
          </cell>
          <cell r="G97">
            <v>0</v>
          </cell>
          <cell r="H97">
            <v>0</v>
          </cell>
          <cell r="I97">
            <v>0</v>
          </cell>
          <cell r="J97">
            <v>0</v>
          </cell>
          <cell r="K97">
            <v>0</v>
          </cell>
          <cell r="L97">
            <v>0</v>
          </cell>
          <cell r="M97">
            <v>0</v>
          </cell>
          <cell r="N97">
            <v>0</v>
          </cell>
          <cell r="O97">
            <v>0</v>
          </cell>
          <cell r="P97">
            <v>0</v>
          </cell>
          <cell r="Q97">
            <v>0</v>
          </cell>
          <cell r="R97">
            <v>0</v>
          </cell>
        </row>
        <row r="98">
          <cell r="C98" t="str">
            <v>New Tariff 7</v>
          </cell>
          <cell r="D98" t="str">
            <v/>
          </cell>
          <cell r="F98">
            <v>0</v>
          </cell>
          <cell r="G98">
            <v>0</v>
          </cell>
          <cell r="H98">
            <v>0</v>
          </cell>
          <cell r="I98">
            <v>0</v>
          </cell>
          <cell r="J98">
            <v>0</v>
          </cell>
          <cell r="K98">
            <v>0</v>
          </cell>
          <cell r="L98">
            <v>0</v>
          </cell>
          <cell r="M98">
            <v>0</v>
          </cell>
          <cell r="N98">
            <v>0</v>
          </cell>
          <cell r="O98">
            <v>0</v>
          </cell>
          <cell r="P98">
            <v>0</v>
          </cell>
          <cell r="Q98">
            <v>0</v>
          </cell>
          <cell r="R98">
            <v>0</v>
          </cell>
        </row>
        <row r="99">
          <cell r="C99" t="str">
            <v>New Tariff 8</v>
          </cell>
          <cell r="D99" t="str">
            <v/>
          </cell>
          <cell r="F99">
            <v>0</v>
          </cell>
          <cell r="G99">
            <v>0</v>
          </cell>
          <cell r="H99">
            <v>0</v>
          </cell>
          <cell r="I99">
            <v>0</v>
          </cell>
          <cell r="J99">
            <v>0</v>
          </cell>
          <cell r="K99">
            <v>0</v>
          </cell>
          <cell r="L99">
            <v>0</v>
          </cell>
          <cell r="M99">
            <v>0</v>
          </cell>
          <cell r="N99">
            <v>0</v>
          </cell>
          <cell r="O99">
            <v>0</v>
          </cell>
          <cell r="P99">
            <v>0</v>
          </cell>
          <cell r="Q99">
            <v>0</v>
          </cell>
          <cell r="R99">
            <v>0</v>
          </cell>
        </row>
        <row r="100">
          <cell r="C100" t="str">
            <v>New Tariff 9</v>
          </cell>
          <cell r="D100" t="str">
            <v/>
          </cell>
          <cell r="F100">
            <v>0</v>
          </cell>
          <cell r="G100">
            <v>0</v>
          </cell>
          <cell r="H100">
            <v>0</v>
          </cell>
          <cell r="I100">
            <v>0</v>
          </cell>
          <cell r="J100">
            <v>0</v>
          </cell>
          <cell r="K100">
            <v>0</v>
          </cell>
          <cell r="L100">
            <v>0</v>
          </cell>
          <cell r="M100">
            <v>0</v>
          </cell>
          <cell r="N100">
            <v>0</v>
          </cell>
          <cell r="O100">
            <v>0</v>
          </cell>
          <cell r="P100">
            <v>0</v>
          </cell>
          <cell r="Q100">
            <v>0</v>
          </cell>
          <cell r="R100">
            <v>0</v>
          </cell>
        </row>
        <row r="101">
          <cell r="C101" t="str">
            <v>New Tariff 10</v>
          </cell>
          <cell r="D101" t="str">
            <v/>
          </cell>
          <cell r="F101">
            <v>0</v>
          </cell>
          <cell r="G101">
            <v>0</v>
          </cell>
          <cell r="H101">
            <v>0</v>
          </cell>
          <cell r="I101">
            <v>0</v>
          </cell>
          <cell r="J101">
            <v>0</v>
          </cell>
          <cell r="K101">
            <v>0</v>
          </cell>
          <cell r="L101">
            <v>0</v>
          </cell>
          <cell r="M101">
            <v>0</v>
          </cell>
          <cell r="N101">
            <v>0</v>
          </cell>
          <cell r="O101">
            <v>0</v>
          </cell>
          <cell r="P101">
            <v>0</v>
          </cell>
          <cell r="Q101">
            <v>0</v>
          </cell>
          <cell r="R101">
            <v>0</v>
          </cell>
        </row>
        <row r="102">
          <cell r="C102" t="str">
            <v>New Tariff 11</v>
          </cell>
          <cell r="D102" t="str">
            <v/>
          </cell>
          <cell r="F102">
            <v>0</v>
          </cell>
          <cell r="G102">
            <v>0</v>
          </cell>
          <cell r="H102">
            <v>0</v>
          </cell>
          <cell r="I102">
            <v>0</v>
          </cell>
          <cell r="J102">
            <v>0</v>
          </cell>
          <cell r="K102">
            <v>0</v>
          </cell>
          <cell r="L102">
            <v>0</v>
          </cell>
          <cell r="M102">
            <v>0</v>
          </cell>
          <cell r="N102">
            <v>0</v>
          </cell>
          <cell r="O102">
            <v>0</v>
          </cell>
          <cell r="P102">
            <v>0</v>
          </cell>
          <cell r="Q102">
            <v>0</v>
          </cell>
          <cell r="R102">
            <v>0</v>
          </cell>
        </row>
        <row r="103">
          <cell r="C103" t="str">
            <v>Large Low Voltage Demand</v>
          </cell>
          <cell r="D103" t="str">
            <v>DL</v>
          </cell>
          <cell r="F103">
            <v>4115158.6891822619</v>
          </cell>
          <cell r="G103">
            <v>4218107.0405768724</v>
          </cell>
          <cell r="H103">
            <v>4397432.6152425241</v>
          </cell>
          <cell r="I103">
            <v>4101050.894721631</v>
          </cell>
          <cell r="J103">
            <v>3935503.4603950623</v>
          </cell>
          <cell r="K103">
            <v>4055747.2314230232</v>
          </cell>
          <cell r="L103">
            <v>3989584.1065437412</v>
          </cell>
          <cell r="M103">
            <v>3971597.5712688314</v>
          </cell>
          <cell r="N103">
            <v>4024064.9466136312</v>
          </cell>
          <cell r="O103">
            <v>3887983.0612755632</v>
          </cell>
          <cell r="P103">
            <v>3898323.9847496352</v>
          </cell>
          <cell r="Q103">
            <v>4205231.7754568839</v>
          </cell>
          <cell r="R103">
            <v>48799785.377449661</v>
          </cell>
        </row>
        <row r="104">
          <cell r="C104" t="str">
            <v>Large Low Voltage Demand A</v>
          </cell>
          <cell r="D104" t="str">
            <v>DL.A</v>
          </cell>
          <cell r="F104">
            <v>18032.426381267611</v>
          </cell>
          <cell r="G104">
            <v>18761.057013442602</v>
          </cell>
          <cell r="H104">
            <v>19630.92964560986</v>
          </cell>
          <cell r="I104">
            <v>18410.199951712784</v>
          </cell>
          <cell r="J104">
            <v>18813.622032758409</v>
          </cell>
          <cell r="K104">
            <v>19892.62955515871</v>
          </cell>
          <cell r="L104">
            <v>19213.353534587641</v>
          </cell>
          <cell r="M104">
            <v>19172.561389915041</v>
          </cell>
          <cell r="N104">
            <v>19317.522237870358</v>
          </cell>
          <cell r="O104">
            <v>17338.601728374488</v>
          </cell>
          <cell r="P104">
            <v>18985.67043646938</v>
          </cell>
          <cell r="Q104">
            <v>19110.001975621311</v>
          </cell>
          <cell r="R104">
            <v>226678.57588278817</v>
          </cell>
        </row>
        <row r="105">
          <cell r="C105" t="str">
            <v>Large Low Voltage Demand C</v>
          </cell>
          <cell r="D105" t="str">
            <v>DL.C</v>
          </cell>
          <cell r="F105">
            <v>2723794.13063691</v>
          </cell>
          <cell r="G105">
            <v>2761248.2163721276</v>
          </cell>
          <cell r="H105">
            <v>2893239.4001023048</v>
          </cell>
          <cell r="I105">
            <v>2771740.9598761178</v>
          </cell>
          <cell r="J105">
            <v>2767488.4264690159</v>
          </cell>
          <cell r="K105">
            <v>2804837.5869730581</v>
          </cell>
          <cell r="L105">
            <v>2810240.6910731043</v>
          </cell>
          <cell r="M105">
            <v>2782050.1212462084</v>
          </cell>
          <cell r="N105">
            <v>2798993.0295127286</v>
          </cell>
          <cell r="O105">
            <v>2806469.6559305242</v>
          </cell>
          <cell r="P105">
            <v>2779201.5962039581</v>
          </cell>
          <cell r="Q105">
            <v>2855877.3277363311</v>
          </cell>
          <cell r="R105">
            <v>33555181.142132387</v>
          </cell>
        </row>
        <row r="106">
          <cell r="C106" t="str">
            <v>Large Low Voltage Demand S</v>
          </cell>
          <cell r="D106" t="str">
            <v>DL.S</v>
          </cell>
          <cell r="F106">
            <v>190337.26139217618</v>
          </cell>
          <cell r="G106">
            <v>193723.52416861334</v>
          </cell>
          <cell r="H106">
            <v>200901.95871422067</v>
          </cell>
          <cell r="I106">
            <v>189549.36634513811</v>
          </cell>
          <cell r="J106">
            <v>188651.48100707217</v>
          </cell>
          <cell r="K106">
            <v>192034.74059043819</v>
          </cell>
          <cell r="L106">
            <v>192637.36289159203</v>
          </cell>
          <cell r="M106">
            <v>189681.17963445681</v>
          </cell>
          <cell r="N106">
            <v>189238.36155896081</v>
          </cell>
          <cell r="O106">
            <v>186902.34407093824</v>
          </cell>
          <cell r="P106">
            <v>188664.63367122278</v>
          </cell>
          <cell r="Q106">
            <v>193236.73978234801</v>
          </cell>
          <cell r="R106">
            <v>2295558.9538271772</v>
          </cell>
        </row>
        <row r="107">
          <cell r="C107" t="str">
            <v>Large Low Voltage Demand Docklands</v>
          </cell>
          <cell r="D107" t="str">
            <v>DL.DK</v>
          </cell>
          <cell r="F107">
            <v>24640.958358814358</v>
          </cell>
          <cell r="G107">
            <v>24569.905765470139</v>
          </cell>
          <cell r="H107">
            <v>25554.054139478758</v>
          </cell>
          <cell r="I107">
            <v>25428.853520830362</v>
          </cell>
          <cell r="J107">
            <v>25178.398686670804</v>
          </cell>
          <cell r="K107">
            <v>24459.363492916342</v>
          </cell>
          <cell r="L107">
            <v>25811.005361809959</v>
          </cell>
          <cell r="M107">
            <v>25067.541839680664</v>
          </cell>
          <cell r="N107">
            <v>26449.931413220795</v>
          </cell>
          <cell r="O107">
            <v>27164.354525010534</v>
          </cell>
          <cell r="P107">
            <v>29162.152559962316</v>
          </cell>
          <cell r="Q107">
            <v>30791.519467342507</v>
          </cell>
          <cell r="R107">
            <v>314278.03913120757</v>
          </cell>
        </row>
        <row r="108">
          <cell r="C108" t="str">
            <v>Large Low Voltage Demand CXX</v>
          </cell>
          <cell r="D108" t="str">
            <v>DL.CXX</v>
          </cell>
          <cell r="F108">
            <v>1371836.1880633808</v>
          </cell>
          <cell r="G108">
            <v>1378883.2005219138</v>
          </cell>
          <cell r="H108">
            <v>1436824.9167174981</v>
          </cell>
          <cell r="I108">
            <v>1375583.241275318</v>
          </cell>
          <cell r="J108">
            <v>1371553.2459851801</v>
          </cell>
          <cell r="K108">
            <v>1328949.8709452951</v>
          </cell>
          <cell r="L108">
            <v>1342433.8971696217</v>
          </cell>
          <cell r="M108">
            <v>1444187.582882354</v>
          </cell>
          <cell r="N108">
            <v>1442159.8364659459</v>
          </cell>
          <cell r="O108">
            <v>1471057.902005455</v>
          </cell>
          <cell r="P108">
            <v>1500707.6510190819</v>
          </cell>
          <cell r="Q108">
            <v>1553646.3029448981</v>
          </cell>
          <cell r="R108">
            <v>17017823.835995942</v>
          </cell>
        </row>
        <row r="109">
          <cell r="C109" t="str">
            <v>Large Low Voltage Demand EN.R</v>
          </cell>
          <cell r="D109" t="str">
            <v>DL.R</v>
          </cell>
          <cell r="F109">
            <v>1.9250430322433532</v>
          </cell>
          <cell r="G109">
            <v>1.9252576582198848</v>
          </cell>
          <cell r="H109">
            <v>1.9255045404354256</v>
          </cell>
          <cell r="I109">
            <v>1.9250713185306647</v>
          </cell>
          <cell r="J109">
            <v>1.9247994968984508</v>
          </cell>
          <cell r="K109">
            <v>1.9250520513733402</v>
          </cell>
          <cell r="L109">
            <v>1.9249289171111512</v>
          </cell>
          <cell r="M109">
            <v>1.9248531956062211</v>
          </cell>
          <cell r="N109">
            <v>1.9250126213812622</v>
          </cell>
          <cell r="O109">
            <v>1.9247537516383977</v>
          </cell>
          <cell r="P109">
            <v>1.9247420999733587</v>
          </cell>
          <cell r="Q109">
            <v>1.9252365211444302</v>
          </cell>
          <cell r="R109">
            <v>23.100255204555943</v>
          </cell>
        </row>
        <row r="110">
          <cell r="C110" t="str">
            <v>Large Low Voltage Demand EN.NR</v>
          </cell>
          <cell r="D110" t="str">
            <v>DL.NR</v>
          </cell>
          <cell r="F110">
            <v>51411.499770519309</v>
          </cell>
          <cell r="G110">
            <v>53379.368069988937</v>
          </cell>
          <cell r="H110">
            <v>56565.53203187554</v>
          </cell>
          <cell r="I110">
            <v>51251.641173640499</v>
          </cell>
          <cell r="J110">
            <v>48226.712354772033</v>
          </cell>
          <cell r="K110">
            <v>50528.745589455371</v>
          </cell>
          <cell r="L110">
            <v>49292.202690765262</v>
          </cell>
          <cell r="M110">
            <v>48875.640109760498</v>
          </cell>
          <cell r="N110">
            <v>49973.801618802172</v>
          </cell>
          <cell r="O110">
            <v>47419.8451602149</v>
          </cell>
          <cell r="P110">
            <v>47554.30572263569</v>
          </cell>
          <cell r="Q110">
            <v>53144.114388607937</v>
          </cell>
          <cell r="R110">
            <v>607623.40868103819</v>
          </cell>
        </row>
        <row r="111">
          <cell r="C111" t="str">
            <v>Large Low Voltage Demand EN.R CXX</v>
          </cell>
          <cell r="D111" t="str">
            <v>DL.CXXR</v>
          </cell>
          <cell r="F111">
            <v>561.24830967992227</v>
          </cell>
          <cell r="G111">
            <v>561.25261986354815</v>
          </cell>
          <cell r="H111">
            <v>561.8566692444092</v>
          </cell>
          <cell r="I111">
            <v>561.23608324141151</v>
          </cell>
          <cell r="J111">
            <v>561.20417004353226</v>
          </cell>
          <cell r="K111">
            <v>560.70655276432353</v>
          </cell>
          <cell r="L111">
            <v>560.87890745636776</v>
          </cell>
          <cell r="M111">
            <v>561.93044142854546</v>
          </cell>
          <cell r="N111">
            <v>561.8297817919613</v>
          </cell>
          <cell r="O111">
            <v>562.20203593800284</v>
          </cell>
          <cell r="P111">
            <v>562.49692523606495</v>
          </cell>
          <cell r="Q111">
            <v>562.98811628024555</v>
          </cell>
          <cell r="R111">
            <v>6739.8306129683351</v>
          </cell>
        </row>
        <row r="112">
          <cell r="C112" t="str">
            <v>Large Low Voltage Demand EN.NR CXX</v>
          </cell>
          <cell r="D112" t="str">
            <v>DL.CXXNR</v>
          </cell>
          <cell r="F112">
            <v>2.0169075418370039</v>
          </cell>
          <cell r="G112">
            <v>2.0169785602476731</v>
          </cell>
          <cell r="H112">
            <v>2.0172374308374672</v>
          </cell>
          <cell r="I112">
            <v>2.016953603486773</v>
          </cell>
          <cell r="J112">
            <v>2.0169298245607155</v>
          </cell>
          <cell r="K112">
            <v>2.0167700502881005</v>
          </cell>
          <cell r="L112">
            <v>2.0168121251800204</v>
          </cell>
          <cell r="M112">
            <v>2.017272031711967</v>
          </cell>
          <cell r="N112">
            <v>2.0173084310809046</v>
          </cell>
          <cell r="O112">
            <v>2.0173969596071273</v>
          </cell>
          <cell r="P112">
            <v>2.0175375530599151</v>
          </cell>
          <cell r="Q112">
            <v>2.0178087716020912</v>
          </cell>
          <cell r="R112">
            <v>24.205912883499757</v>
          </cell>
        </row>
        <row r="113">
          <cell r="C113" t="str">
            <v>New Tariff 10</v>
          </cell>
          <cell r="D113">
            <v>0</v>
          </cell>
          <cell r="F113">
            <v>0</v>
          </cell>
          <cell r="G113">
            <v>0</v>
          </cell>
          <cell r="H113">
            <v>0</v>
          </cell>
          <cell r="I113">
            <v>0</v>
          </cell>
          <cell r="J113">
            <v>0</v>
          </cell>
          <cell r="K113">
            <v>0</v>
          </cell>
          <cell r="L113">
            <v>0</v>
          </cell>
          <cell r="M113">
            <v>0</v>
          </cell>
          <cell r="N113">
            <v>0</v>
          </cell>
          <cell r="O113">
            <v>0</v>
          </cell>
          <cell r="P113">
            <v>0</v>
          </cell>
          <cell r="Q113">
            <v>0</v>
          </cell>
          <cell r="R113">
            <v>0</v>
          </cell>
        </row>
        <row r="114">
          <cell r="C114" t="str">
            <v>New Tariff 11</v>
          </cell>
          <cell r="D114" t="str">
            <v/>
          </cell>
          <cell r="F114">
            <v>0</v>
          </cell>
          <cell r="G114">
            <v>0</v>
          </cell>
          <cell r="H114">
            <v>0</v>
          </cell>
          <cell r="I114">
            <v>0</v>
          </cell>
          <cell r="J114">
            <v>0</v>
          </cell>
          <cell r="K114">
            <v>0</v>
          </cell>
          <cell r="L114">
            <v>0</v>
          </cell>
          <cell r="M114">
            <v>0</v>
          </cell>
          <cell r="N114">
            <v>0</v>
          </cell>
          <cell r="O114">
            <v>0</v>
          </cell>
          <cell r="P114">
            <v>0</v>
          </cell>
          <cell r="Q114">
            <v>0</v>
          </cell>
          <cell r="R114">
            <v>0</v>
          </cell>
        </row>
        <row r="115">
          <cell r="C115" t="str">
            <v>High Voltage Demand</v>
          </cell>
          <cell r="D115" t="str">
            <v>DH</v>
          </cell>
          <cell r="F115">
            <v>2480499.8295296701</v>
          </cell>
          <cell r="G115">
            <v>2540619.3043218069</v>
          </cell>
          <cell r="H115">
            <v>2592994.1902029663</v>
          </cell>
          <cell r="I115">
            <v>2480058.3348516319</v>
          </cell>
          <cell r="J115">
            <v>2361315.3647580505</v>
          </cell>
          <cell r="K115">
            <v>2458684.5264490889</v>
          </cell>
          <cell r="L115">
            <v>2458717.4197183521</v>
          </cell>
          <cell r="M115">
            <v>2444830.0105685852</v>
          </cell>
          <cell r="N115">
            <v>2602170.5988059547</v>
          </cell>
          <cell r="O115">
            <v>2664485.5807031253</v>
          </cell>
          <cell r="P115">
            <v>2720093.8308024378</v>
          </cell>
          <cell r="Q115">
            <v>2627033.1947334614</v>
          </cell>
          <cell r="R115">
            <v>30431502.18544513</v>
          </cell>
        </row>
        <row r="116">
          <cell r="C116" t="str">
            <v>High Voltage Demand A</v>
          </cell>
          <cell r="D116" t="str">
            <v>DH.A</v>
          </cell>
          <cell r="F116">
            <v>30314.311130376853</v>
          </cell>
          <cell r="G116">
            <v>29794.612488375613</v>
          </cell>
          <cell r="H116">
            <v>30561.607566435996</v>
          </cell>
          <cell r="I116">
            <v>31068.257207570474</v>
          </cell>
          <cell r="J116">
            <v>30749.289154934482</v>
          </cell>
          <cell r="K116">
            <v>31068.182289884433</v>
          </cell>
          <cell r="L116">
            <v>31933.418228464816</v>
          </cell>
          <cell r="M116">
            <v>31144.004491676253</v>
          </cell>
          <cell r="N116">
            <v>31565.744771928454</v>
          </cell>
          <cell r="O116">
            <v>30986.913936651552</v>
          </cell>
          <cell r="P116">
            <v>28019.447556341729</v>
          </cell>
          <cell r="Q116">
            <v>28921.663873016671</v>
          </cell>
          <cell r="R116">
            <v>366127.45269565727</v>
          </cell>
        </row>
        <row r="117">
          <cell r="C117" t="str">
            <v>High Voltage Demand C</v>
          </cell>
          <cell r="D117" t="str">
            <v>DH.C</v>
          </cell>
          <cell r="F117">
            <v>1301687.940966635</v>
          </cell>
          <cell r="G117">
            <v>1316433.4786303989</v>
          </cell>
          <cell r="H117">
            <v>1395334.8800699941</v>
          </cell>
          <cell r="I117">
            <v>1330432.7016415035</v>
          </cell>
          <cell r="J117">
            <v>1315698.6853700178</v>
          </cell>
          <cell r="K117">
            <v>1376780.495485493</v>
          </cell>
          <cell r="L117">
            <v>1352474.9835833162</v>
          </cell>
          <cell r="M117">
            <v>1325213.6125049419</v>
          </cell>
          <cell r="N117">
            <v>1402363.908302611</v>
          </cell>
          <cell r="O117">
            <v>1263527.8793610404</v>
          </cell>
          <cell r="P117">
            <v>1339177.2178123551</v>
          </cell>
          <cell r="Q117">
            <v>1347255.3516988438</v>
          </cell>
          <cell r="R117">
            <v>16066381.135427153</v>
          </cell>
        </row>
        <row r="118">
          <cell r="C118" t="str">
            <v>High Voltage Demand D1</v>
          </cell>
          <cell r="D118" t="str">
            <v>DH.D1</v>
          </cell>
          <cell r="F118">
            <v>217194.27230478346</v>
          </cell>
          <cell r="G118">
            <v>209860.46932926207</v>
          </cell>
          <cell r="H118">
            <v>218792.79227996647</v>
          </cell>
          <cell r="I118">
            <v>213727.05797500414</v>
          </cell>
          <cell r="J118">
            <v>209025.60600604434</v>
          </cell>
          <cell r="K118">
            <v>214121.82199607053</v>
          </cell>
          <cell r="L118">
            <v>214225.48924733984</v>
          </cell>
          <cell r="M118">
            <v>215360.12513210508</v>
          </cell>
          <cell r="N118">
            <v>210147.38853964864</v>
          </cell>
          <cell r="O118">
            <v>215162.85628606414</v>
          </cell>
          <cell r="P118">
            <v>211576.03320690646</v>
          </cell>
          <cell r="Q118">
            <v>224551.53628459759</v>
          </cell>
          <cell r="R118">
            <v>2573745.4485877929</v>
          </cell>
        </row>
        <row r="119">
          <cell r="C119" t="str">
            <v>High Voltage Demand D2</v>
          </cell>
          <cell r="D119" t="str">
            <v>DH.D2</v>
          </cell>
          <cell r="F119">
            <v>109674.43553583388</v>
          </cell>
          <cell r="G119">
            <v>104212.33143465332</v>
          </cell>
          <cell r="H119">
            <v>110714.90449180998</v>
          </cell>
          <cell r="I119">
            <v>104745.17243266165</v>
          </cell>
          <cell r="J119">
            <v>104890.68622597842</v>
          </cell>
          <cell r="K119">
            <v>98299.851285010111</v>
          </cell>
          <cell r="L119">
            <v>97294.303386799409</v>
          </cell>
          <cell r="M119">
            <v>97315.044322173781</v>
          </cell>
          <cell r="N119">
            <v>103186.60856315886</v>
          </cell>
          <cell r="O119">
            <v>104347.91504791232</v>
          </cell>
          <cell r="P119">
            <v>106840.68942875596</v>
          </cell>
          <cell r="Q119">
            <v>106424.9961357749</v>
          </cell>
          <cell r="R119">
            <v>1247946.9382905227</v>
          </cell>
        </row>
        <row r="120">
          <cell r="C120" t="str">
            <v>High Voltage Demand Docklands</v>
          </cell>
          <cell r="D120" t="str">
            <v>DH.DK</v>
          </cell>
          <cell r="F120">
            <v>6381.8183203779645</v>
          </cell>
          <cell r="G120">
            <v>6113.4466454372941</v>
          </cell>
          <cell r="H120">
            <v>6393.0949016935983</v>
          </cell>
          <cell r="I120">
            <v>6364.446204623031</v>
          </cell>
          <cell r="J120">
            <v>6447.6531217082902</v>
          </cell>
          <cell r="K120">
            <v>6766.2385182319767</v>
          </cell>
          <cell r="L120">
            <v>7147.4501848431773</v>
          </cell>
          <cell r="M120">
            <v>6766.6168414540862</v>
          </cell>
          <cell r="N120">
            <v>6771.7641839944026</v>
          </cell>
          <cell r="O120">
            <v>6454.0460054483228</v>
          </cell>
          <cell r="P120">
            <v>6116.369838341705</v>
          </cell>
          <cell r="Q120">
            <v>6246.3502113923169</v>
          </cell>
          <cell r="R120">
            <v>77969.294977546175</v>
          </cell>
        </row>
        <row r="121">
          <cell r="C121" t="str">
            <v>High Voltage Demand D3</v>
          </cell>
          <cell r="D121" t="str">
            <v>DH.D3</v>
          </cell>
          <cell r="F121">
            <v>80894.237478648385</v>
          </cell>
          <cell r="G121">
            <v>86531.605246209947</v>
          </cell>
          <cell r="H121">
            <v>92463.717939699971</v>
          </cell>
          <cell r="I121">
            <v>85790.629186060076</v>
          </cell>
          <cell r="J121">
            <v>90000.298481331905</v>
          </cell>
          <cell r="K121">
            <v>92660.90102690419</v>
          </cell>
          <cell r="L121">
            <v>90274.22678042698</v>
          </cell>
          <cell r="M121">
            <v>89842.81811400532</v>
          </cell>
          <cell r="N121">
            <v>89361.188545501864</v>
          </cell>
          <cell r="O121">
            <v>86934.489555633249</v>
          </cell>
          <cell r="P121">
            <v>89111.114207456485</v>
          </cell>
          <cell r="Q121">
            <v>84225.966399011479</v>
          </cell>
          <cell r="R121">
            <v>1058091.19296089</v>
          </cell>
        </row>
        <row r="122">
          <cell r="C122" t="str">
            <v>High Voltage Demand D4</v>
          </cell>
          <cell r="D122" t="str">
            <v>DH.D4</v>
          </cell>
          <cell r="F122">
            <v>82856.204273118652</v>
          </cell>
          <cell r="G122">
            <v>77232.786813617829</v>
          </cell>
          <cell r="H122">
            <v>78150.326600133994</v>
          </cell>
          <cell r="I122">
            <v>79581.049153732703</v>
          </cell>
          <cell r="J122">
            <v>80161.928047370631</v>
          </cell>
          <cell r="K122">
            <v>85352.58330564051</v>
          </cell>
          <cell r="L122">
            <v>87759.799514415528</v>
          </cell>
          <cell r="M122">
            <v>83064.617608069515</v>
          </cell>
          <cell r="N122">
            <v>83437.218117993209</v>
          </cell>
          <cell r="O122">
            <v>84347.319772881252</v>
          </cell>
          <cell r="P122">
            <v>72883.823287904728</v>
          </cell>
          <cell r="Q122">
            <v>85767.966041909764</v>
          </cell>
          <cell r="R122">
            <v>980595.62253678835</v>
          </cell>
        </row>
        <row r="123">
          <cell r="C123" t="str">
            <v>High Voltage Demand D5</v>
          </cell>
          <cell r="D123">
            <v>0</v>
          </cell>
          <cell r="F123">
            <v>1.25048446509052E-3</v>
          </cell>
          <cell r="G123">
            <v>1.1090405200509903E-3</v>
          </cell>
          <cell r="H123">
            <v>1.1320041804908747E-3</v>
          </cell>
          <cell r="I123">
            <v>1.1726539936010134E-3</v>
          </cell>
          <cell r="J123">
            <v>1.1528833724320736E-3</v>
          </cell>
          <cell r="K123">
            <v>1.3530540910864565E-3</v>
          </cell>
          <cell r="L123">
            <v>1.4017940442813438E-3</v>
          </cell>
          <cell r="M123">
            <v>1.2241740160603936E-3</v>
          </cell>
          <cell r="N123">
            <v>1.322166529029477E-3</v>
          </cell>
          <cell r="O123">
            <v>1.2907363757301516E-3</v>
          </cell>
          <cell r="P123">
            <v>9.6401237703913438E-4</v>
          </cell>
          <cell r="Q123">
            <v>1.3769960351075756E-3</v>
          </cell>
          <cell r="R123">
            <v>1.4750000000000004E-2</v>
          </cell>
        </row>
        <row r="124">
          <cell r="C124" t="str">
            <v>High Voltage Demand EN.R</v>
          </cell>
          <cell r="D124">
            <v>0</v>
          </cell>
          <cell r="F124">
            <v>1.6290356826265974E-3</v>
          </cell>
          <cell r="G124">
            <v>1.7713435030990857E-3</v>
          </cell>
          <cell r="H124">
            <v>1.8536335045491047E-3</v>
          </cell>
          <cell r="I124">
            <v>1.6833454574958241E-3</v>
          </cell>
          <cell r="J124">
            <v>1.4501584561633853E-3</v>
          </cell>
          <cell r="K124">
            <v>1.6744113636260878E-3</v>
          </cell>
          <cell r="L124">
            <v>1.6543543814714812E-3</v>
          </cell>
          <cell r="M124">
            <v>1.5905860301417981E-3</v>
          </cell>
          <cell r="N124">
            <v>1.907718533667407E-3</v>
          </cell>
          <cell r="O124">
            <v>1.942631533742682E-3</v>
          </cell>
          <cell r="P124">
            <v>2.0259751523329581E-3</v>
          </cell>
          <cell r="Q124">
            <v>1.9269120921404964E-3</v>
          </cell>
          <cell r="R124">
            <v>2.1110105691056907E-2</v>
          </cell>
        </row>
        <row r="125">
          <cell r="C125" t="str">
            <v>High Voltage Demand EN.NR</v>
          </cell>
          <cell r="D125">
            <v>0</v>
          </cell>
          <cell r="F125">
            <v>1.6290356826265974E-3</v>
          </cell>
          <cell r="G125">
            <v>1.7713435030990857E-3</v>
          </cell>
          <cell r="H125">
            <v>1.8536335045491047E-3</v>
          </cell>
          <cell r="I125">
            <v>1.6833454574958241E-3</v>
          </cell>
          <cell r="J125">
            <v>1.4501584561633853E-3</v>
          </cell>
          <cell r="K125">
            <v>1.6744113636260878E-3</v>
          </cell>
          <cell r="L125">
            <v>1.6543543814714812E-3</v>
          </cell>
          <cell r="M125">
            <v>1.5905860301417981E-3</v>
          </cell>
          <cell r="N125">
            <v>1.907718533667407E-3</v>
          </cell>
          <cell r="O125">
            <v>1.942631533742682E-3</v>
          </cell>
          <cell r="P125">
            <v>2.0259751523329581E-3</v>
          </cell>
          <cell r="Q125">
            <v>1.9269120921404964E-3</v>
          </cell>
          <cell r="R125">
            <v>2.1110105691056907E-2</v>
          </cell>
        </row>
        <row r="126">
          <cell r="C126" t="str">
            <v>New Tariff 11</v>
          </cell>
          <cell r="D126" t="str">
            <v/>
          </cell>
          <cell r="F126">
            <v>0</v>
          </cell>
          <cell r="G126">
            <v>0</v>
          </cell>
          <cell r="H126">
            <v>0</v>
          </cell>
          <cell r="I126">
            <v>0</v>
          </cell>
          <cell r="J126">
            <v>0</v>
          </cell>
          <cell r="K126">
            <v>0</v>
          </cell>
          <cell r="L126">
            <v>0</v>
          </cell>
          <cell r="M126">
            <v>0</v>
          </cell>
          <cell r="N126">
            <v>0</v>
          </cell>
          <cell r="O126">
            <v>0</v>
          </cell>
          <cell r="P126">
            <v>0</v>
          </cell>
          <cell r="Q126">
            <v>0</v>
          </cell>
          <cell r="R126">
            <v>0</v>
          </cell>
        </row>
        <row r="127">
          <cell r="C127" t="str">
            <v>New Tariff 1</v>
          </cell>
          <cell r="D127" t="str">
            <v/>
          </cell>
          <cell r="F127">
            <v>0</v>
          </cell>
          <cell r="G127">
            <v>0</v>
          </cell>
          <cell r="H127">
            <v>0</v>
          </cell>
          <cell r="I127">
            <v>0</v>
          </cell>
          <cell r="J127">
            <v>0</v>
          </cell>
          <cell r="K127">
            <v>0</v>
          </cell>
          <cell r="L127">
            <v>0</v>
          </cell>
          <cell r="M127">
            <v>0</v>
          </cell>
          <cell r="N127">
            <v>0</v>
          </cell>
          <cell r="O127">
            <v>0</v>
          </cell>
          <cell r="P127">
            <v>0</v>
          </cell>
          <cell r="Q127">
            <v>0</v>
          </cell>
          <cell r="R127">
            <v>0</v>
          </cell>
        </row>
        <row r="128">
          <cell r="C128" t="str">
            <v>New Tariff 2</v>
          </cell>
          <cell r="D128" t="str">
            <v/>
          </cell>
          <cell r="F128">
            <v>0</v>
          </cell>
          <cell r="G128">
            <v>0</v>
          </cell>
          <cell r="H128">
            <v>0</v>
          </cell>
          <cell r="I128">
            <v>0</v>
          </cell>
          <cell r="J128">
            <v>0</v>
          </cell>
          <cell r="K128">
            <v>0</v>
          </cell>
          <cell r="L128">
            <v>0</v>
          </cell>
          <cell r="M128">
            <v>0</v>
          </cell>
          <cell r="N128">
            <v>0</v>
          </cell>
          <cell r="O128">
            <v>0</v>
          </cell>
          <cell r="P128">
            <v>0</v>
          </cell>
          <cell r="Q128">
            <v>0</v>
          </cell>
          <cell r="R128">
            <v>0</v>
          </cell>
        </row>
        <row r="129">
          <cell r="C129" t="str">
            <v>High Voltage Demand (kVa)</v>
          </cell>
          <cell r="D129" t="str">
            <v>DHk</v>
          </cell>
          <cell r="F129">
            <v>0</v>
          </cell>
          <cell r="G129">
            <v>0</v>
          </cell>
          <cell r="H129">
            <v>0</v>
          </cell>
          <cell r="I129">
            <v>0</v>
          </cell>
          <cell r="J129">
            <v>0</v>
          </cell>
          <cell r="K129">
            <v>0</v>
          </cell>
          <cell r="L129">
            <v>0</v>
          </cell>
          <cell r="M129">
            <v>0</v>
          </cell>
          <cell r="N129">
            <v>0</v>
          </cell>
          <cell r="O129">
            <v>0</v>
          </cell>
          <cell r="P129">
            <v>0</v>
          </cell>
          <cell r="Q129">
            <v>0</v>
          </cell>
          <cell r="R129">
            <v>0</v>
          </cell>
        </row>
        <row r="130">
          <cell r="C130" t="str">
            <v>High Voltage Demand Docklands (kVa)</v>
          </cell>
          <cell r="D130" t="str">
            <v>DHDKk</v>
          </cell>
          <cell r="F130">
            <v>0</v>
          </cell>
          <cell r="G130">
            <v>0</v>
          </cell>
          <cell r="H130">
            <v>0</v>
          </cell>
          <cell r="I130">
            <v>0</v>
          </cell>
          <cell r="J130">
            <v>0</v>
          </cell>
          <cell r="K130">
            <v>0</v>
          </cell>
          <cell r="L130">
            <v>0</v>
          </cell>
          <cell r="M130">
            <v>0</v>
          </cell>
          <cell r="N130">
            <v>0</v>
          </cell>
          <cell r="O130">
            <v>0</v>
          </cell>
          <cell r="P130">
            <v>0</v>
          </cell>
          <cell r="Q130">
            <v>0</v>
          </cell>
          <cell r="R130">
            <v>0</v>
          </cell>
        </row>
        <row r="131">
          <cell r="C131" t="str">
            <v>New Tariff 5</v>
          </cell>
          <cell r="D131" t="str">
            <v/>
          </cell>
          <cell r="F131">
            <v>0</v>
          </cell>
          <cell r="G131">
            <v>0</v>
          </cell>
          <cell r="H131">
            <v>0</v>
          </cell>
          <cell r="I131">
            <v>0</v>
          </cell>
          <cell r="J131">
            <v>0</v>
          </cell>
          <cell r="K131">
            <v>0</v>
          </cell>
          <cell r="L131">
            <v>0</v>
          </cell>
          <cell r="M131">
            <v>0</v>
          </cell>
          <cell r="N131">
            <v>0</v>
          </cell>
          <cell r="O131">
            <v>0</v>
          </cell>
          <cell r="P131">
            <v>0</v>
          </cell>
          <cell r="Q131">
            <v>0</v>
          </cell>
          <cell r="R131">
            <v>0</v>
          </cell>
        </row>
        <row r="132">
          <cell r="C132" t="str">
            <v>New Tariff 6</v>
          </cell>
          <cell r="D132" t="str">
            <v/>
          </cell>
          <cell r="F132">
            <v>0</v>
          </cell>
          <cell r="G132">
            <v>0</v>
          </cell>
          <cell r="H132">
            <v>0</v>
          </cell>
          <cell r="I132">
            <v>0</v>
          </cell>
          <cell r="J132">
            <v>0</v>
          </cell>
          <cell r="K132">
            <v>0</v>
          </cell>
          <cell r="L132">
            <v>0</v>
          </cell>
          <cell r="M132">
            <v>0</v>
          </cell>
          <cell r="N132">
            <v>0</v>
          </cell>
          <cell r="O132">
            <v>0</v>
          </cell>
          <cell r="P132">
            <v>0</v>
          </cell>
          <cell r="Q132">
            <v>0</v>
          </cell>
          <cell r="R132">
            <v>0</v>
          </cell>
        </row>
        <row r="133">
          <cell r="C133" t="str">
            <v>New Tariff 7</v>
          </cell>
          <cell r="D133" t="str">
            <v/>
          </cell>
          <cell r="F133">
            <v>0</v>
          </cell>
          <cell r="G133">
            <v>0</v>
          </cell>
          <cell r="H133">
            <v>0</v>
          </cell>
          <cell r="I133">
            <v>0</v>
          </cell>
          <cell r="J133">
            <v>0</v>
          </cell>
          <cell r="K133">
            <v>0</v>
          </cell>
          <cell r="L133">
            <v>0</v>
          </cell>
          <cell r="M133">
            <v>0</v>
          </cell>
          <cell r="N133">
            <v>0</v>
          </cell>
          <cell r="O133">
            <v>0</v>
          </cell>
          <cell r="P133">
            <v>0</v>
          </cell>
          <cell r="Q133">
            <v>0</v>
          </cell>
          <cell r="R133">
            <v>0</v>
          </cell>
        </row>
        <row r="134">
          <cell r="C134" t="str">
            <v>New Tariff 8</v>
          </cell>
          <cell r="D134" t="str">
            <v/>
          </cell>
          <cell r="F134">
            <v>0</v>
          </cell>
          <cell r="G134">
            <v>0</v>
          </cell>
          <cell r="H134">
            <v>0</v>
          </cell>
          <cell r="I134">
            <v>0</v>
          </cell>
          <cell r="J134">
            <v>0</v>
          </cell>
          <cell r="K134">
            <v>0</v>
          </cell>
          <cell r="L134">
            <v>0</v>
          </cell>
          <cell r="M134">
            <v>0</v>
          </cell>
          <cell r="N134">
            <v>0</v>
          </cell>
          <cell r="O134">
            <v>0</v>
          </cell>
          <cell r="P134">
            <v>0</v>
          </cell>
          <cell r="Q134">
            <v>0</v>
          </cell>
          <cell r="R134">
            <v>0</v>
          </cell>
        </row>
        <row r="135">
          <cell r="C135" t="str">
            <v>New Tariff 9</v>
          </cell>
          <cell r="D135" t="str">
            <v/>
          </cell>
          <cell r="F135">
            <v>0</v>
          </cell>
          <cell r="G135">
            <v>0</v>
          </cell>
          <cell r="H135">
            <v>0</v>
          </cell>
          <cell r="I135">
            <v>0</v>
          </cell>
          <cell r="J135">
            <v>0</v>
          </cell>
          <cell r="K135">
            <v>0</v>
          </cell>
          <cell r="L135">
            <v>0</v>
          </cell>
          <cell r="M135">
            <v>0</v>
          </cell>
          <cell r="N135">
            <v>0</v>
          </cell>
          <cell r="O135">
            <v>0</v>
          </cell>
          <cell r="P135">
            <v>0</v>
          </cell>
          <cell r="Q135">
            <v>0</v>
          </cell>
          <cell r="R135">
            <v>0</v>
          </cell>
        </row>
        <row r="136">
          <cell r="C136" t="str">
            <v>New Tariff 10</v>
          </cell>
          <cell r="D136" t="str">
            <v/>
          </cell>
          <cell r="F136">
            <v>0</v>
          </cell>
          <cell r="G136">
            <v>0</v>
          </cell>
          <cell r="H136">
            <v>0</v>
          </cell>
          <cell r="I136">
            <v>0</v>
          </cell>
          <cell r="J136">
            <v>0</v>
          </cell>
          <cell r="K136">
            <v>0</v>
          </cell>
          <cell r="L136">
            <v>0</v>
          </cell>
          <cell r="M136">
            <v>0</v>
          </cell>
          <cell r="N136">
            <v>0</v>
          </cell>
          <cell r="O136">
            <v>0</v>
          </cell>
          <cell r="P136">
            <v>0</v>
          </cell>
          <cell r="Q136">
            <v>0</v>
          </cell>
          <cell r="R136">
            <v>0</v>
          </cell>
        </row>
        <row r="137">
          <cell r="C137" t="str">
            <v>New Tariff 11</v>
          </cell>
          <cell r="D137" t="str">
            <v/>
          </cell>
          <cell r="F137">
            <v>0</v>
          </cell>
          <cell r="G137">
            <v>0</v>
          </cell>
          <cell r="H137">
            <v>0</v>
          </cell>
          <cell r="I137">
            <v>0</v>
          </cell>
          <cell r="J137">
            <v>0</v>
          </cell>
          <cell r="K137">
            <v>0</v>
          </cell>
          <cell r="L137">
            <v>0</v>
          </cell>
          <cell r="M137">
            <v>0</v>
          </cell>
          <cell r="N137">
            <v>0</v>
          </cell>
          <cell r="O137">
            <v>0</v>
          </cell>
          <cell r="P137">
            <v>0</v>
          </cell>
          <cell r="Q137">
            <v>0</v>
          </cell>
          <cell r="R137">
            <v>0</v>
          </cell>
        </row>
        <row r="138">
          <cell r="C138" t="str">
            <v>New Tariff 12</v>
          </cell>
          <cell r="D138" t="str">
            <v/>
          </cell>
          <cell r="F138">
            <v>0</v>
          </cell>
          <cell r="G138">
            <v>0</v>
          </cell>
          <cell r="H138">
            <v>0</v>
          </cell>
          <cell r="I138">
            <v>0</v>
          </cell>
          <cell r="J138">
            <v>0</v>
          </cell>
          <cell r="K138">
            <v>0</v>
          </cell>
          <cell r="L138">
            <v>0</v>
          </cell>
          <cell r="M138">
            <v>0</v>
          </cell>
          <cell r="N138">
            <v>0</v>
          </cell>
          <cell r="O138">
            <v>0</v>
          </cell>
          <cell r="P138">
            <v>0</v>
          </cell>
          <cell r="Q138">
            <v>0</v>
          </cell>
          <cell r="R138">
            <v>0</v>
          </cell>
        </row>
        <row r="139">
          <cell r="C139" t="str">
            <v>New Tariff 1</v>
          </cell>
          <cell r="D139" t="str">
            <v/>
          </cell>
          <cell r="F139">
            <v>0</v>
          </cell>
          <cell r="G139">
            <v>0</v>
          </cell>
          <cell r="H139">
            <v>0</v>
          </cell>
          <cell r="I139">
            <v>0</v>
          </cell>
          <cell r="J139">
            <v>0</v>
          </cell>
          <cell r="K139">
            <v>0</v>
          </cell>
          <cell r="L139">
            <v>0</v>
          </cell>
          <cell r="M139">
            <v>0</v>
          </cell>
          <cell r="N139">
            <v>0</v>
          </cell>
          <cell r="O139">
            <v>0</v>
          </cell>
          <cell r="P139">
            <v>0</v>
          </cell>
          <cell r="Q139">
            <v>0</v>
          </cell>
          <cell r="R139">
            <v>0</v>
          </cell>
        </row>
        <row r="140">
          <cell r="C140" t="str">
            <v>Subtransmission Demand A</v>
          </cell>
          <cell r="D140" t="str">
            <v>DS.A</v>
          </cell>
          <cell r="F140">
            <v>245458.21192083816</v>
          </cell>
          <cell r="G140">
            <v>257823.71576916584</v>
          </cell>
          <cell r="H140">
            <v>283034.42394218314</v>
          </cell>
          <cell r="I140">
            <v>256251.13030019286</v>
          </cell>
          <cell r="J140">
            <v>258412.28397854514</v>
          </cell>
          <cell r="K140">
            <v>286722.19537094631</v>
          </cell>
          <cell r="L140">
            <v>272884.9433486379</v>
          </cell>
          <cell r="M140">
            <v>279988.64363140543</v>
          </cell>
          <cell r="N140">
            <v>294851.79308656137</v>
          </cell>
          <cell r="O140">
            <v>285510.09646052553</v>
          </cell>
          <cell r="P140">
            <v>253520.54443325187</v>
          </cell>
          <cell r="Q140">
            <v>257006.95861554466</v>
          </cell>
          <cell r="R140">
            <v>3231464.9408577979</v>
          </cell>
        </row>
        <row r="141">
          <cell r="C141" t="str">
            <v>Subtransmission Demand G</v>
          </cell>
          <cell r="D141" t="str">
            <v>DS.G</v>
          </cell>
          <cell r="F141">
            <v>484155.68690990447</v>
          </cell>
          <cell r="G141">
            <v>460420.87381345138</v>
          </cell>
          <cell r="H141">
            <v>512598.47994050034</v>
          </cell>
          <cell r="I141">
            <v>481480.39545188996</v>
          </cell>
          <cell r="J141">
            <v>458259.47915914934</v>
          </cell>
          <cell r="K141">
            <v>466057.70484758052</v>
          </cell>
          <cell r="L141">
            <v>460326.26861414185</v>
          </cell>
          <cell r="M141">
            <v>469492.78197204333</v>
          </cell>
          <cell r="N141">
            <v>523420.15736191289</v>
          </cell>
          <cell r="O141">
            <v>501964.79641845566</v>
          </cell>
          <cell r="P141">
            <v>467415.41332272172</v>
          </cell>
          <cell r="Q141">
            <v>504455.86676195101</v>
          </cell>
          <cell r="R141">
            <v>5790047.9045737013</v>
          </cell>
        </row>
        <row r="142">
          <cell r="C142" t="str">
            <v>Subtransmission Demand S</v>
          </cell>
          <cell r="D142" t="str">
            <v>DS.S</v>
          </cell>
          <cell r="F142">
            <v>455486.85456610244</v>
          </cell>
          <cell r="G142">
            <v>465302.38372392819</v>
          </cell>
          <cell r="H142">
            <v>495168.66788804799</v>
          </cell>
          <cell r="I142">
            <v>482098.20312991779</v>
          </cell>
          <cell r="J142">
            <v>468476.18212872744</v>
          </cell>
          <cell r="K142">
            <v>492662.63078058622</v>
          </cell>
          <cell r="L142">
            <v>492042.24729912245</v>
          </cell>
          <cell r="M142">
            <v>474516.90146381123</v>
          </cell>
          <cell r="N142">
            <v>497529.17935485899</v>
          </cell>
          <cell r="O142">
            <v>482331.41957331053</v>
          </cell>
          <cell r="P142">
            <v>470942.33278314146</v>
          </cell>
          <cell r="Q142">
            <v>414943.29781092092</v>
          </cell>
          <cell r="R142">
            <v>5691500.3005024754</v>
          </cell>
        </row>
        <row r="143">
          <cell r="C143" t="str">
            <v>Subtransmission Demand (kVa)</v>
          </cell>
          <cell r="D143" t="str">
            <v>DSk</v>
          </cell>
          <cell r="F143">
            <v>0</v>
          </cell>
          <cell r="G143">
            <v>0</v>
          </cell>
          <cell r="H143">
            <v>0</v>
          </cell>
          <cell r="I143">
            <v>0</v>
          </cell>
          <cell r="J143">
            <v>0</v>
          </cell>
          <cell r="K143">
            <v>0</v>
          </cell>
          <cell r="L143">
            <v>0</v>
          </cell>
          <cell r="M143">
            <v>0</v>
          </cell>
          <cell r="N143">
            <v>0</v>
          </cell>
          <cell r="O143">
            <v>0</v>
          </cell>
          <cell r="P143">
            <v>0</v>
          </cell>
          <cell r="Q143">
            <v>0</v>
          </cell>
          <cell r="R143">
            <v>0</v>
          </cell>
        </row>
        <row r="144">
          <cell r="C144" t="str">
            <v>New Tariff 5</v>
          </cell>
          <cell r="D144" t="str">
            <v/>
          </cell>
          <cell r="F144">
            <v>0</v>
          </cell>
          <cell r="G144">
            <v>0</v>
          </cell>
          <cell r="H144">
            <v>0</v>
          </cell>
          <cell r="I144">
            <v>0</v>
          </cell>
          <cell r="J144">
            <v>0</v>
          </cell>
          <cell r="K144">
            <v>0</v>
          </cell>
          <cell r="L144">
            <v>0</v>
          </cell>
          <cell r="M144">
            <v>0</v>
          </cell>
          <cell r="N144">
            <v>0</v>
          </cell>
          <cell r="O144">
            <v>0</v>
          </cell>
          <cell r="P144">
            <v>0</v>
          </cell>
          <cell r="Q144">
            <v>0</v>
          </cell>
          <cell r="R144">
            <v>0</v>
          </cell>
        </row>
        <row r="145">
          <cell r="C145" t="str">
            <v>New Tariff 6</v>
          </cell>
          <cell r="D145" t="str">
            <v/>
          </cell>
          <cell r="F145">
            <v>0</v>
          </cell>
          <cell r="G145">
            <v>0</v>
          </cell>
          <cell r="H145">
            <v>0</v>
          </cell>
          <cell r="I145">
            <v>0</v>
          </cell>
          <cell r="J145">
            <v>0</v>
          </cell>
          <cell r="K145">
            <v>0</v>
          </cell>
          <cell r="L145">
            <v>0</v>
          </cell>
          <cell r="M145">
            <v>0</v>
          </cell>
          <cell r="N145">
            <v>0</v>
          </cell>
          <cell r="O145">
            <v>0</v>
          </cell>
          <cell r="P145">
            <v>0</v>
          </cell>
          <cell r="Q145">
            <v>0</v>
          </cell>
          <cell r="R145">
            <v>0</v>
          </cell>
        </row>
        <row r="146">
          <cell r="C146" t="str">
            <v>New Tariff 7</v>
          </cell>
          <cell r="D146" t="str">
            <v/>
          </cell>
          <cell r="F146">
            <v>0</v>
          </cell>
          <cell r="G146">
            <v>0</v>
          </cell>
          <cell r="H146">
            <v>0</v>
          </cell>
          <cell r="I146">
            <v>0</v>
          </cell>
          <cell r="J146">
            <v>0</v>
          </cell>
          <cell r="K146">
            <v>0</v>
          </cell>
          <cell r="L146">
            <v>0</v>
          </cell>
          <cell r="M146">
            <v>0</v>
          </cell>
          <cell r="N146">
            <v>0</v>
          </cell>
          <cell r="O146">
            <v>0</v>
          </cell>
          <cell r="P146">
            <v>0</v>
          </cell>
          <cell r="Q146">
            <v>0</v>
          </cell>
          <cell r="R146">
            <v>0</v>
          </cell>
        </row>
        <row r="147">
          <cell r="C147" t="str">
            <v>New Tariff 8</v>
          </cell>
          <cell r="D147" t="str">
            <v/>
          </cell>
          <cell r="F147">
            <v>0</v>
          </cell>
          <cell r="G147">
            <v>0</v>
          </cell>
          <cell r="H147">
            <v>0</v>
          </cell>
          <cell r="I147">
            <v>0</v>
          </cell>
          <cell r="J147">
            <v>0</v>
          </cell>
          <cell r="K147">
            <v>0</v>
          </cell>
          <cell r="L147">
            <v>0</v>
          </cell>
          <cell r="M147">
            <v>0</v>
          </cell>
          <cell r="N147">
            <v>0</v>
          </cell>
          <cell r="O147">
            <v>0</v>
          </cell>
          <cell r="P147">
            <v>0</v>
          </cell>
          <cell r="Q147">
            <v>0</v>
          </cell>
          <cell r="R147">
            <v>0</v>
          </cell>
        </row>
        <row r="148">
          <cell r="C148" t="str">
            <v>New Tariff 9</v>
          </cell>
          <cell r="D148" t="str">
            <v/>
          </cell>
          <cell r="F148">
            <v>0</v>
          </cell>
          <cell r="G148">
            <v>0</v>
          </cell>
          <cell r="H148">
            <v>0</v>
          </cell>
          <cell r="I148">
            <v>0</v>
          </cell>
          <cell r="J148">
            <v>0</v>
          </cell>
          <cell r="K148">
            <v>0</v>
          </cell>
          <cell r="L148">
            <v>0</v>
          </cell>
          <cell r="M148">
            <v>0</v>
          </cell>
          <cell r="N148">
            <v>0</v>
          </cell>
          <cell r="O148">
            <v>0</v>
          </cell>
          <cell r="P148">
            <v>0</v>
          </cell>
          <cell r="Q148">
            <v>0</v>
          </cell>
          <cell r="R148">
            <v>0</v>
          </cell>
        </row>
        <row r="149">
          <cell r="C149" t="str">
            <v>New Tariff 10</v>
          </cell>
          <cell r="D149" t="str">
            <v/>
          </cell>
          <cell r="F149">
            <v>0</v>
          </cell>
          <cell r="G149">
            <v>0</v>
          </cell>
          <cell r="H149">
            <v>0</v>
          </cell>
          <cell r="I149">
            <v>0</v>
          </cell>
          <cell r="J149">
            <v>0</v>
          </cell>
          <cell r="K149">
            <v>0</v>
          </cell>
          <cell r="L149">
            <v>0</v>
          </cell>
          <cell r="M149">
            <v>0</v>
          </cell>
          <cell r="N149">
            <v>0</v>
          </cell>
          <cell r="O149">
            <v>0</v>
          </cell>
          <cell r="P149">
            <v>0</v>
          </cell>
          <cell r="Q149">
            <v>0</v>
          </cell>
          <cell r="R149">
            <v>0</v>
          </cell>
        </row>
        <row r="150">
          <cell r="C150" t="str">
            <v>New Tariff 11</v>
          </cell>
          <cell r="D150" t="str">
            <v/>
          </cell>
          <cell r="F150">
            <v>0</v>
          </cell>
          <cell r="G150">
            <v>0</v>
          </cell>
          <cell r="H150">
            <v>0</v>
          </cell>
          <cell r="I150">
            <v>0</v>
          </cell>
          <cell r="J150">
            <v>0</v>
          </cell>
          <cell r="K150">
            <v>0</v>
          </cell>
          <cell r="L150">
            <v>0</v>
          </cell>
          <cell r="M150">
            <v>0</v>
          </cell>
          <cell r="N150">
            <v>0</v>
          </cell>
          <cell r="O150">
            <v>0</v>
          </cell>
          <cell r="P150">
            <v>0</v>
          </cell>
          <cell r="Q150">
            <v>0</v>
          </cell>
          <cell r="R150">
            <v>0</v>
          </cell>
        </row>
        <row r="151">
          <cell r="C151" t="str">
            <v>Total Network Revenue</v>
          </cell>
          <cell r="F151">
            <v>43437668.281868525</v>
          </cell>
          <cell r="G151">
            <v>40697276.678929307</v>
          </cell>
          <cell r="H151">
            <v>44160998.000458047</v>
          </cell>
          <cell r="I151">
            <v>41473716.405484803</v>
          </cell>
          <cell r="J151">
            <v>43395826.107481793</v>
          </cell>
          <cell r="K151">
            <v>44724529.938961238</v>
          </cell>
          <cell r="L151">
            <v>47596628.3400148</v>
          </cell>
          <cell r="M151">
            <v>48792282.080951974</v>
          </cell>
          <cell r="N151">
            <v>45566856.320315599</v>
          </cell>
          <cell r="O151">
            <v>44299570.212717123</v>
          </cell>
          <cell r="P151">
            <v>40802541.143600307</v>
          </cell>
          <cell r="Q151">
            <v>42197718.273855612</v>
          </cell>
          <cell r="R151">
            <v>527145611.78463906</v>
          </cell>
        </row>
        <row r="155">
          <cell r="C155" t="str">
            <v>Network Tariffs</v>
          </cell>
          <cell r="D155" t="str">
            <v>Code</v>
          </cell>
          <cell r="F155" t="str">
            <v>January</v>
          </cell>
          <cell r="G155" t="str">
            <v>February</v>
          </cell>
          <cell r="H155" t="str">
            <v>March</v>
          </cell>
          <cell r="I155" t="str">
            <v>April</v>
          </cell>
          <cell r="J155" t="str">
            <v>May</v>
          </cell>
          <cell r="K155" t="str">
            <v>June</v>
          </cell>
          <cell r="L155" t="str">
            <v>July</v>
          </cell>
          <cell r="M155" t="str">
            <v>August</v>
          </cell>
          <cell r="N155" t="str">
            <v>September</v>
          </cell>
          <cell r="O155" t="str">
            <v>October</v>
          </cell>
          <cell r="P155" t="str">
            <v>November</v>
          </cell>
          <cell r="Q155" t="str">
            <v>December</v>
          </cell>
          <cell r="R155" t="str">
            <v>Total</v>
          </cell>
          <cell r="S155" t="str">
            <v>Check</v>
          </cell>
        </row>
        <row r="156">
          <cell r="F156" t="str">
            <v>kWh</v>
          </cell>
          <cell r="G156" t="str">
            <v>kWh</v>
          </cell>
          <cell r="H156" t="str">
            <v>kWh</v>
          </cell>
          <cell r="I156" t="str">
            <v>kWh</v>
          </cell>
          <cell r="J156" t="str">
            <v>kWh</v>
          </cell>
          <cell r="K156" t="str">
            <v>kWh</v>
          </cell>
          <cell r="L156" t="str">
            <v>kWh</v>
          </cell>
          <cell r="M156" t="str">
            <v>kWh</v>
          </cell>
          <cell r="N156" t="str">
            <v>kWh</v>
          </cell>
          <cell r="O156" t="str">
            <v>kWh</v>
          </cell>
          <cell r="P156" t="str">
            <v>kWh</v>
          </cell>
          <cell r="Q156" t="str">
            <v>kWh</v>
          </cell>
          <cell r="R156" t="str">
            <v>kWh</v>
          </cell>
        </row>
        <row r="157">
          <cell r="C157" t="str">
            <v>Residential Single Rate</v>
          </cell>
          <cell r="D157" t="str">
            <v>D1</v>
          </cell>
          <cell r="F157">
            <v>208971433.60443857</v>
          </cell>
          <cell r="G157">
            <v>191731910.05014902</v>
          </cell>
          <cell r="H157">
            <v>196441249.92041799</v>
          </cell>
          <cell r="I157">
            <v>193078156.81768534</v>
          </cell>
          <cell r="J157">
            <v>221810968.3243387</v>
          </cell>
          <cell r="K157">
            <v>237137833.36845642</v>
          </cell>
          <cell r="L157">
            <v>250405764.668742</v>
          </cell>
          <cell r="M157">
            <v>260521741.72332621</v>
          </cell>
          <cell r="N157">
            <v>225279784.55977032</v>
          </cell>
          <cell r="O157">
            <v>224972594.91647929</v>
          </cell>
          <cell r="P157">
            <v>169490871.80010337</v>
          </cell>
          <cell r="Q157">
            <v>169581447.70233679</v>
          </cell>
          <cell r="R157">
            <v>2549423757.456244</v>
          </cell>
          <cell r="S157">
            <v>0</v>
          </cell>
        </row>
        <row r="158">
          <cell r="C158" t="str">
            <v>ClimateSaver</v>
          </cell>
          <cell r="D158" t="str">
            <v>D1.CS</v>
          </cell>
          <cell r="F158">
            <v>3349305.4292548085</v>
          </cell>
          <cell r="G158">
            <v>3349305.4292548085</v>
          </cell>
          <cell r="H158">
            <v>3349305.4292548085</v>
          </cell>
          <cell r="I158">
            <v>1092398.1905359272</v>
          </cell>
          <cell r="J158">
            <v>1092398.1905359272</v>
          </cell>
          <cell r="K158">
            <v>4642692.3097776901</v>
          </cell>
          <cell r="L158">
            <v>4642692.3097776901</v>
          </cell>
          <cell r="M158">
            <v>4642692.3097776901</v>
          </cell>
          <cell r="N158">
            <v>4642692.3097776901</v>
          </cell>
          <cell r="O158">
            <v>1092398.1905359272</v>
          </cell>
          <cell r="P158">
            <v>3349305.4292548085</v>
          </cell>
          <cell r="Q158">
            <v>3349305.4292548085</v>
          </cell>
          <cell r="R158">
            <v>38594490.956992589</v>
          </cell>
          <cell r="S158">
            <v>0</v>
          </cell>
        </row>
        <row r="159">
          <cell r="C159" t="str">
            <v>ClimateSaver Interval</v>
          </cell>
          <cell r="D159" t="str">
            <v>D3.CS</v>
          </cell>
          <cell r="F159">
            <v>973790.41990305879</v>
          </cell>
          <cell r="G159">
            <v>973790.41990305879</v>
          </cell>
          <cell r="H159">
            <v>973790.41990305879</v>
          </cell>
          <cell r="I159">
            <v>387332.22665716987</v>
          </cell>
          <cell r="J159">
            <v>387332.22665716987</v>
          </cell>
          <cell r="K159">
            <v>1646161.963292972</v>
          </cell>
          <cell r="L159">
            <v>1646161.963292972</v>
          </cell>
          <cell r="M159">
            <v>1646161.963292972</v>
          </cell>
          <cell r="N159">
            <v>1646161.963292972</v>
          </cell>
          <cell r="O159">
            <v>387332.22665716987</v>
          </cell>
          <cell r="P159">
            <v>973790.41990305879</v>
          </cell>
          <cell r="Q159">
            <v>973790.41990305879</v>
          </cell>
          <cell r="R159">
            <v>12615596.63265869</v>
          </cell>
          <cell r="S159">
            <v>0</v>
          </cell>
        </row>
        <row r="160">
          <cell r="C160" t="str">
            <v>New Tariff 3</v>
          </cell>
          <cell r="D160" t="str">
            <v/>
          </cell>
          <cell r="F160">
            <v>0</v>
          </cell>
          <cell r="G160">
            <v>0</v>
          </cell>
          <cell r="H160">
            <v>0</v>
          </cell>
          <cell r="I160">
            <v>0</v>
          </cell>
          <cell r="J160">
            <v>0</v>
          </cell>
          <cell r="K160">
            <v>0</v>
          </cell>
          <cell r="L160">
            <v>0</v>
          </cell>
          <cell r="M160">
            <v>0</v>
          </cell>
          <cell r="N160">
            <v>0</v>
          </cell>
          <cell r="O160">
            <v>0</v>
          </cell>
          <cell r="P160">
            <v>0</v>
          </cell>
          <cell r="Q160">
            <v>0</v>
          </cell>
          <cell r="R160">
            <v>0</v>
          </cell>
          <cell r="S160">
            <v>0</v>
          </cell>
        </row>
        <row r="161">
          <cell r="C161" t="str">
            <v>New Tariff 4</v>
          </cell>
          <cell r="D161" t="str">
            <v/>
          </cell>
          <cell r="F161">
            <v>0</v>
          </cell>
          <cell r="G161">
            <v>0</v>
          </cell>
          <cell r="H161">
            <v>0</v>
          </cell>
          <cell r="I161">
            <v>0</v>
          </cell>
          <cell r="J161">
            <v>0</v>
          </cell>
          <cell r="K161">
            <v>0</v>
          </cell>
          <cell r="L161">
            <v>0</v>
          </cell>
          <cell r="M161">
            <v>0</v>
          </cell>
          <cell r="N161">
            <v>0</v>
          </cell>
          <cell r="O161">
            <v>0</v>
          </cell>
          <cell r="P161">
            <v>0</v>
          </cell>
          <cell r="Q161">
            <v>0</v>
          </cell>
          <cell r="R161">
            <v>0</v>
          </cell>
          <cell r="S161">
            <v>0</v>
          </cell>
        </row>
        <row r="162">
          <cell r="C162" t="str">
            <v>New Tariff 5</v>
          </cell>
          <cell r="D162" t="str">
            <v/>
          </cell>
          <cell r="F162">
            <v>0</v>
          </cell>
          <cell r="G162">
            <v>0</v>
          </cell>
          <cell r="H162">
            <v>0</v>
          </cell>
          <cell r="I162">
            <v>0</v>
          </cell>
          <cell r="J162">
            <v>0</v>
          </cell>
          <cell r="K162">
            <v>0</v>
          </cell>
          <cell r="L162">
            <v>0</v>
          </cell>
          <cell r="M162">
            <v>0</v>
          </cell>
          <cell r="N162">
            <v>0</v>
          </cell>
          <cell r="O162">
            <v>0</v>
          </cell>
          <cell r="P162">
            <v>0</v>
          </cell>
          <cell r="Q162">
            <v>0</v>
          </cell>
          <cell r="R162">
            <v>0</v>
          </cell>
          <cell r="S162">
            <v>0</v>
          </cell>
        </row>
        <row r="163">
          <cell r="C163" t="str">
            <v>New Tariff 6</v>
          </cell>
          <cell r="D163" t="str">
            <v/>
          </cell>
          <cell r="F163">
            <v>0</v>
          </cell>
          <cell r="G163">
            <v>0</v>
          </cell>
          <cell r="H163">
            <v>0</v>
          </cell>
          <cell r="I163">
            <v>0</v>
          </cell>
          <cell r="J163">
            <v>0</v>
          </cell>
          <cell r="K163">
            <v>0</v>
          </cell>
          <cell r="L163">
            <v>0</v>
          </cell>
          <cell r="M163">
            <v>0</v>
          </cell>
          <cell r="N163">
            <v>0</v>
          </cell>
          <cell r="O163">
            <v>0</v>
          </cell>
          <cell r="P163">
            <v>0</v>
          </cell>
          <cell r="Q163">
            <v>0</v>
          </cell>
          <cell r="R163">
            <v>0</v>
          </cell>
          <cell r="S163">
            <v>0</v>
          </cell>
        </row>
        <row r="164">
          <cell r="C164" t="str">
            <v>New Tariff 7</v>
          </cell>
          <cell r="D164" t="str">
            <v/>
          </cell>
          <cell r="F164">
            <v>0</v>
          </cell>
          <cell r="G164">
            <v>0</v>
          </cell>
          <cell r="H164">
            <v>0</v>
          </cell>
          <cell r="I164">
            <v>0</v>
          </cell>
          <cell r="J164">
            <v>0</v>
          </cell>
          <cell r="K164">
            <v>0</v>
          </cell>
          <cell r="L164">
            <v>0</v>
          </cell>
          <cell r="M164">
            <v>0</v>
          </cell>
          <cell r="N164">
            <v>0</v>
          </cell>
          <cell r="O164">
            <v>0</v>
          </cell>
          <cell r="P164">
            <v>0</v>
          </cell>
          <cell r="Q164">
            <v>0</v>
          </cell>
          <cell r="R164">
            <v>0</v>
          </cell>
          <cell r="S164">
            <v>0</v>
          </cell>
        </row>
        <row r="165">
          <cell r="C165" t="str">
            <v>New Tariff 8</v>
          </cell>
          <cell r="D165" t="str">
            <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row>
        <row r="166">
          <cell r="C166" t="str">
            <v>New Tariff 9</v>
          </cell>
          <cell r="D166" t="str">
            <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row>
        <row r="167">
          <cell r="C167" t="str">
            <v>New Tariff 10</v>
          </cell>
          <cell r="D167" t="str">
            <v/>
          </cell>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row>
        <row r="168">
          <cell r="C168" t="str">
            <v>New Tariff 11</v>
          </cell>
          <cell r="D168" t="str">
            <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row>
        <row r="169">
          <cell r="C169" t="str">
            <v>Residential Two Rate 5d</v>
          </cell>
          <cell r="D169" t="str">
            <v>D2</v>
          </cell>
          <cell r="F169">
            <v>31318847.733760864</v>
          </cell>
          <cell r="G169">
            <v>27101563.837172568</v>
          </cell>
          <cell r="H169">
            <v>32376457.454332769</v>
          </cell>
          <cell r="I169">
            <v>28685367.649190366</v>
          </cell>
          <cell r="J169">
            <v>39474740.223073296</v>
          </cell>
          <cell r="K169">
            <v>42422479.797444046</v>
          </cell>
          <cell r="L169">
            <v>45602566.668434456</v>
          </cell>
          <cell r="M169">
            <v>45940993.601886094</v>
          </cell>
          <cell r="N169">
            <v>39713705.000109129</v>
          </cell>
          <cell r="O169">
            <v>38204075.671425715</v>
          </cell>
          <cell r="P169">
            <v>32614855.704653837</v>
          </cell>
          <cell r="Q169">
            <v>32817468.664437898</v>
          </cell>
          <cell r="R169">
            <v>436273122.00592107</v>
          </cell>
          <cell r="S169">
            <v>0</v>
          </cell>
        </row>
        <row r="170">
          <cell r="C170" t="str">
            <v>Docklands Two Rate 5d</v>
          </cell>
          <cell r="D170" t="str">
            <v>D2.DK</v>
          </cell>
          <cell r="F170">
            <v>325326.57830232289</v>
          </cell>
          <cell r="G170">
            <v>323397.71554758959</v>
          </cell>
          <cell r="H170">
            <v>576545.69755797833</v>
          </cell>
          <cell r="I170">
            <v>447281.84061185748</v>
          </cell>
          <cell r="J170">
            <v>377721.9475423164</v>
          </cell>
          <cell r="K170">
            <v>639189.97064848035</v>
          </cell>
          <cell r="L170">
            <v>324144.45448307891</v>
          </cell>
          <cell r="M170">
            <v>487157.17588711123</v>
          </cell>
          <cell r="N170">
            <v>488777.91085115832</v>
          </cell>
          <cell r="O170">
            <v>422449.86633663531</v>
          </cell>
          <cell r="P170">
            <v>404964.16704222199</v>
          </cell>
          <cell r="Q170">
            <v>212021.46161725133</v>
          </cell>
          <cell r="R170">
            <v>5028978.7864280017</v>
          </cell>
          <cell r="S170">
            <v>0</v>
          </cell>
        </row>
        <row r="171">
          <cell r="C171" t="str">
            <v>Residential Interval</v>
          </cell>
          <cell r="D171" t="str">
            <v>D3</v>
          </cell>
          <cell r="F171">
            <v>5157138.4149462506</v>
          </cell>
          <cell r="G171">
            <v>5483070.84253434</v>
          </cell>
          <cell r="H171">
            <v>7095261.8771799468</v>
          </cell>
          <cell r="I171">
            <v>6193768.4823834524</v>
          </cell>
          <cell r="J171">
            <v>8244356.9273012644</v>
          </cell>
          <cell r="K171">
            <v>7987568.2797271572</v>
          </cell>
          <cell r="L171">
            <v>9528618.1436179951</v>
          </cell>
          <cell r="M171">
            <v>10194839.176251465</v>
          </cell>
          <cell r="N171">
            <v>9003091.7873307057</v>
          </cell>
          <cell r="O171">
            <v>9228847.0490156114</v>
          </cell>
          <cell r="P171">
            <v>7973963.2383999247</v>
          </cell>
          <cell r="Q171">
            <v>8378884.864091238</v>
          </cell>
          <cell r="R171">
            <v>94469409.082779348</v>
          </cell>
          <cell r="S171">
            <v>0</v>
          </cell>
        </row>
        <row r="172">
          <cell r="C172" t="str">
            <v>Residential AMI</v>
          </cell>
          <cell r="D172" t="str">
            <v>D4</v>
          </cell>
          <cell r="F172">
            <v>0</v>
          </cell>
          <cell r="G172">
            <v>0</v>
          </cell>
          <cell r="H172">
            <v>0</v>
          </cell>
          <cell r="I172">
            <v>0</v>
          </cell>
          <cell r="J172">
            <v>0</v>
          </cell>
          <cell r="K172">
            <v>0</v>
          </cell>
          <cell r="L172">
            <v>0</v>
          </cell>
          <cell r="M172">
            <v>0</v>
          </cell>
          <cell r="N172">
            <v>0</v>
          </cell>
          <cell r="O172">
            <v>0</v>
          </cell>
          <cell r="P172">
            <v>0</v>
          </cell>
          <cell r="Q172">
            <v>0</v>
          </cell>
          <cell r="R172">
            <v>0</v>
          </cell>
          <cell r="S172">
            <v>-5769050.9379841033</v>
          </cell>
        </row>
        <row r="173">
          <cell r="C173" t="str">
            <v>Residential Docklands AMI</v>
          </cell>
          <cell r="D173" t="str">
            <v>D4.DK</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row>
        <row r="174">
          <cell r="C174" t="str">
            <v>New Tariff 5</v>
          </cell>
          <cell r="D174" t="str">
            <v/>
          </cell>
          <cell r="F174">
            <v>0</v>
          </cell>
          <cell r="G174">
            <v>0</v>
          </cell>
          <cell r="H174">
            <v>0</v>
          </cell>
          <cell r="I174">
            <v>0</v>
          </cell>
          <cell r="J174">
            <v>0</v>
          </cell>
          <cell r="K174">
            <v>0</v>
          </cell>
          <cell r="L174">
            <v>0</v>
          </cell>
          <cell r="M174">
            <v>0</v>
          </cell>
          <cell r="N174">
            <v>0</v>
          </cell>
          <cell r="O174">
            <v>0</v>
          </cell>
          <cell r="P174">
            <v>0</v>
          </cell>
          <cell r="Q174">
            <v>0</v>
          </cell>
          <cell r="R174">
            <v>0</v>
          </cell>
          <cell r="S174">
            <v>0</v>
          </cell>
        </row>
        <row r="175">
          <cell r="C175" t="str">
            <v>New Tariff 6</v>
          </cell>
          <cell r="D175" t="str">
            <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row>
        <row r="176">
          <cell r="C176" t="str">
            <v>New Tariff 7</v>
          </cell>
          <cell r="D176" t="str">
            <v/>
          </cell>
          <cell r="F176">
            <v>0</v>
          </cell>
          <cell r="G176">
            <v>0</v>
          </cell>
          <cell r="H176">
            <v>0</v>
          </cell>
          <cell r="I176">
            <v>0</v>
          </cell>
          <cell r="J176">
            <v>0</v>
          </cell>
          <cell r="K176">
            <v>0</v>
          </cell>
          <cell r="L176">
            <v>0</v>
          </cell>
          <cell r="M176">
            <v>0</v>
          </cell>
          <cell r="N176">
            <v>0</v>
          </cell>
          <cell r="O176">
            <v>0</v>
          </cell>
          <cell r="P176">
            <v>0</v>
          </cell>
          <cell r="Q176">
            <v>0</v>
          </cell>
          <cell r="R176">
            <v>0</v>
          </cell>
          <cell r="S176">
            <v>0</v>
          </cell>
        </row>
        <row r="177">
          <cell r="C177" t="str">
            <v>New Tariff 8</v>
          </cell>
          <cell r="D177" t="str">
            <v/>
          </cell>
          <cell r="F177">
            <v>0</v>
          </cell>
          <cell r="G177">
            <v>0</v>
          </cell>
          <cell r="H177">
            <v>0</v>
          </cell>
          <cell r="I177">
            <v>0</v>
          </cell>
          <cell r="J177">
            <v>0</v>
          </cell>
          <cell r="K177">
            <v>0</v>
          </cell>
          <cell r="L177">
            <v>0</v>
          </cell>
          <cell r="M177">
            <v>0</v>
          </cell>
          <cell r="N177">
            <v>0</v>
          </cell>
          <cell r="O177">
            <v>0</v>
          </cell>
          <cell r="P177">
            <v>0</v>
          </cell>
          <cell r="Q177">
            <v>0</v>
          </cell>
          <cell r="R177">
            <v>0</v>
          </cell>
          <cell r="S177">
            <v>0</v>
          </cell>
        </row>
        <row r="178">
          <cell r="C178" t="str">
            <v>New Tariff 9</v>
          </cell>
          <cell r="D178" t="str">
            <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row>
        <row r="179">
          <cell r="C179" t="str">
            <v>New Tariff 10</v>
          </cell>
          <cell r="D179" t="str">
            <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row>
        <row r="180">
          <cell r="C180" t="str">
            <v>New Tariff 11</v>
          </cell>
          <cell r="D180" t="str">
            <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row>
        <row r="181">
          <cell r="C181" t="str">
            <v>Dedicated circuit</v>
          </cell>
          <cell r="D181" t="str">
            <v>DD1</v>
          </cell>
          <cell r="F181">
            <v>25097108.445403013</v>
          </cell>
          <cell r="G181">
            <v>24713302.603405345</v>
          </cell>
          <cell r="H181">
            <v>29031877.323144518</v>
          </cell>
          <cell r="I181">
            <v>32932593.670850728</v>
          </cell>
          <cell r="J181">
            <v>49477539.806978084</v>
          </cell>
          <cell r="K181">
            <v>53885562.248368956</v>
          </cell>
          <cell r="L181">
            <v>66382809.928575762</v>
          </cell>
          <cell r="M181">
            <v>66572159.544138268</v>
          </cell>
          <cell r="N181">
            <v>52410126.10965506</v>
          </cell>
          <cell r="O181">
            <v>44675819.865151726</v>
          </cell>
          <cell r="P181">
            <v>31608013.037924513</v>
          </cell>
          <cell r="Q181">
            <v>30171333.178405579</v>
          </cell>
          <cell r="R181">
            <v>506958245.76200157</v>
          </cell>
          <cell r="S181">
            <v>0</v>
          </cell>
        </row>
        <row r="182">
          <cell r="C182" t="str">
            <v>Hot Water Interval</v>
          </cell>
          <cell r="D182" t="str">
            <v>D3.HW</v>
          </cell>
          <cell r="F182">
            <v>634396.57093322219</v>
          </cell>
          <cell r="G182">
            <v>624694.85128702689</v>
          </cell>
          <cell r="H182">
            <v>733858.38299353537</v>
          </cell>
          <cell r="I182">
            <v>832459.42623926618</v>
          </cell>
          <cell r="J182">
            <v>1250677.2108843576</v>
          </cell>
          <cell r="K182">
            <v>1362101.7731002998</v>
          </cell>
          <cell r="L182">
            <v>1678003.1484190393</v>
          </cell>
          <cell r="M182">
            <v>1682789.4666150855</v>
          </cell>
          <cell r="N182">
            <v>1324806.1767144739</v>
          </cell>
          <cell r="O182">
            <v>1129300.8908870521</v>
          </cell>
          <cell r="P182">
            <v>798977.1064221852</v>
          </cell>
          <cell r="Q182">
            <v>762661.17869726929</v>
          </cell>
          <cell r="R182">
            <v>12814726.183192814</v>
          </cell>
          <cell r="S182">
            <v>0</v>
          </cell>
        </row>
        <row r="183">
          <cell r="C183" t="str">
            <v>Dedicated Circuit AMI - Slab Heat</v>
          </cell>
          <cell r="D183" t="str">
            <v>DCSH</v>
          </cell>
          <cell r="F183">
            <v>0</v>
          </cell>
          <cell r="G183">
            <v>0</v>
          </cell>
          <cell r="H183">
            <v>0</v>
          </cell>
          <cell r="I183">
            <v>0</v>
          </cell>
          <cell r="J183">
            <v>0</v>
          </cell>
          <cell r="K183">
            <v>0</v>
          </cell>
          <cell r="L183">
            <v>0</v>
          </cell>
          <cell r="M183">
            <v>0</v>
          </cell>
          <cell r="N183">
            <v>0</v>
          </cell>
          <cell r="O183">
            <v>0</v>
          </cell>
          <cell r="P183">
            <v>0</v>
          </cell>
          <cell r="Q183">
            <v>0</v>
          </cell>
          <cell r="R183">
            <v>0</v>
          </cell>
          <cell r="S183">
            <v>-0.95940820139268934</v>
          </cell>
        </row>
        <row r="184">
          <cell r="C184" t="str">
            <v>Dedicated Circuit AMI - Hot Water</v>
          </cell>
          <cell r="D184" t="str">
            <v>DCHW</v>
          </cell>
          <cell r="F184">
            <v>0</v>
          </cell>
          <cell r="G184">
            <v>0</v>
          </cell>
          <cell r="H184">
            <v>0</v>
          </cell>
          <cell r="I184">
            <v>0</v>
          </cell>
          <cell r="J184">
            <v>0</v>
          </cell>
          <cell r="K184">
            <v>0</v>
          </cell>
          <cell r="L184">
            <v>0</v>
          </cell>
          <cell r="M184">
            <v>0</v>
          </cell>
          <cell r="N184">
            <v>0</v>
          </cell>
          <cell r="O184">
            <v>0</v>
          </cell>
          <cell r="P184">
            <v>0</v>
          </cell>
          <cell r="Q184">
            <v>0</v>
          </cell>
          <cell r="R184">
            <v>0</v>
          </cell>
          <cell r="S184">
            <v>-0.95940820139268934</v>
          </cell>
        </row>
        <row r="185">
          <cell r="C185" t="str">
            <v>New Tariff 4</v>
          </cell>
          <cell r="D185" t="str">
            <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row>
        <row r="186">
          <cell r="C186" t="str">
            <v>New Tariff 5</v>
          </cell>
          <cell r="D186" t="str">
            <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row>
        <row r="187">
          <cell r="C187" t="str">
            <v>New Tariff 6</v>
          </cell>
          <cell r="D187" t="str">
            <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row>
        <row r="188">
          <cell r="C188" t="str">
            <v>New Tariff 7</v>
          </cell>
          <cell r="D188" t="str">
            <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row>
        <row r="189">
          <cell r="C189" t="str">
            <v>New Tariff 8</v>
          </cell>
          <cell r="D189" t="str">
            <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row>
        <row r="190">
          <cell r="C190" t="str">
            <v>New Tariff 9</v>
          </cell>
          <cell r="D190" t="str">
            <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row>
        <row r="191">
          <cell r="C191" t="str">
            <v>New Tariff 10</v>
          </cell>
          <cell r="D191" t="str">
            <v/>
          </cell>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row>
        <row r="192">
          <cell r="C192" t="str">
            <v>New Tariff 11</v>
          </cell>
          <cell r="D192" t="str">
            <v/>
          </cell>
          <cell r="F192">
            <v>0</v>
          </cell>
          <cell r="G192">
            <v>0</v>
          </cell>
          <cell r="H192">
            <v>0</v>
          </cell>
          <cell r="I192">
            <v>0</v>
          </cell>
          <cell r="J192">
            <v>0</v>
          </cell>
          <cell r="K192">
            <v>0</v>
          </cell>
          <cell r="L192">
            <v>0</v>
          </cell>
          <cell r="M192">
            <v>0</v>
          </cell>
          <cell r="N192">
            <v>0</v>
          </cell>
          <cell r="O192">
            <v>0</v>
          </cell>
          <cell r="P192">
            <v>0</v>
          </cell>
          <cell r="Q192">
            <v>0</v>
          </cell>
          <cell r="R192">
            <v>0</v>
          </cell>
          <cell r="S192">
            <v>0</v>
          </cell>
        </row>
        <row r="193">
          <cell r="C193" t="str">
            <v>Non-Residential Single Rate</v>
          </cell>
          <cell r="D193" t="str">
            <v>ND1</v>
          </cell>
          <cell r="F193">
            <v>20359300.91754666</v>
          </cell>
          <cell r="G193">
            <v>21474961.1876285</v>
          </cell>
          <cell r="H193">
            <v>23486759.452945355</v>
          </cell>
          <cell r="I193">
            <v>22595557.53415655</v>
          </cell>
          <cell r="J193">
            <v>23988538.157938596</v>
          </cell>
          <cell r="K193">
            <v>25109265.605825186</v>
          </cell>
          <cell r="L193">
            <v>26902338.670559816</v>
          </cell>
          <cell r="M193">
            <v>27459251.196006451</v>
          </cell>
          <cell r="N193">
            <v>26602549.240087315</v>
          </cell>
          <cell r="O193">
            <v>25676431.832817927</v>
          </cell>
          <cell r="P193">
            <v>23991947.111582108</v>
          </cell>
          <cell r="Q193">
            <v>21533548.676845949</v>
          </cell>
          <cell r="R193">
            <v>289180449.58394039</v>
          </cell>
          <cell r="S193">
            <v>0</v>
          </cell>
        </row>
        <row r="194">
          <cell r="C194" t="str">
            <v>Non-Residential Single Rate (R)</v>
          </cell>
          <cell r="D194" t="str">
            <v>ND1.R</v>
          </cell>
          <cell r="F194">
            <v>8.248961421504461E-2</v>
          </cell>
          <cell r="G194">
            <v>7.9653563644141792E-2</v>
          </cell>
          <cell r="H194">
            <v>8.4417016617633608E-2</v>
          </cell>
          <cell r="I194">
            <v>8.1328017399422858E-2</v>
          </cell>
          <cell r="J194">
            <v>8.7848228623718633E-2</v>
          </cell>
          <cell r="K194">
            <v>8.4804097612516074E-2</v>
          </cell>
          <cell r="L194">
            <v>8.8210312280926101E-2</v>
          </cell>
          <cell r="M194">
            <v>8.3057529478739622E-2</v>
          </cell>
          <cell r="N194">
            <v>7.5339286575360709E-2</v>
          </cell>
          <cell r="O194">
            <v>8.2757757471787402E-2</v>
          </cell>
          <cell r="P194">
            <v>8.4566660301097982E-2</v>
          </cell>
          <cell r="Q194">
            <v>8.5527915779610608E-2</v>
          </cell>
          <cell r="R194">
            <v>0.99999999999999989</v>
          </cell>
          <cell r="S194">
            <v>0</v>
          </cell>
        </row>
        <row r="195">
          <cell r="C195" t="str">
            <v>New Tariff 2</v>
          </cell>
          <cell r="D195" t="str">
            <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row>
        <row r="196">
          <cell r="C196" t="str">
            <v>New Tariff 3</v>
          </cell>
          <cell r="D196" t="str">
            <v/>
          </cell>
          <cell r="F196">
            <v>0</v>
          </cell>
          <cell r="G196">
            <v>0</v>
          </cell>
          <cell r="H196">
            <v>0</v>
          </cell>
          <cell r="I196">
            <v>0</v>
          </cell>
          <cell r="J196">
            <v>0</v>
          </cell>
          <cell r="K196">
            <v>0</v>
          </cell>
          <cell r="L196">
            <v>0</v>
          </cell>
          <cell r="M196">
            <v>0</v>
          </cell>
          <cell r="N196">
            <v>0</v>
          </cell>
          <cell r="O196">
            <v>0</v>
          </cell>
          <cell r="P196">
            <v>0</v>
          </cell>
          <cell r="Q196">
            <v>0</v>
          </cell>
          <cell r="R196">
            <v>0</v>
          </cell>
          <cell r="S196">
            <v>0</v>
          </cell>
        </row>
        <row r="197">
          <cell r="C197" t="str">
            <v>New Tariff 4</v>
          </cell>
          <cell r="D197" t="str">
            <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row>
        <row r="198">
          <cell r="C198" t="str">
            <v>New Tariff 5</v>
          </cell>
          <cell r="D198" t="str">
            <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row>
        <row r="199">
          <cell r="C199" t="str">
            <v>New Tariff 6</v>
          </cell>
          <cell r="D199" t="str">
            <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row>
        <row r="200">
          <cell r="C200" t="str">
            <v>New Tariff 7</v>
          </cell>
          <cell r="D200" t="str">
            <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row>
        <row r="201">
          <cell r="C201" t="str">
            <v>New Tariff 8</v>
          </cell>
          <cell r="D201" t="str">
            <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row>
        <row r="202">
          <cell r="C202" t="str">
            <v>New Tariff 9</v>
          </cell>
          <cell r="D202" t="str">
            <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row>
        <row r="203">
          <cell r="C203" t="str">
            <v>New Tariff 10</v>
          </cell>
          <cell r="D203" t="str">
            <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row>
        <row r="204">
          <cell r="C204" t="str">
            <v>New Tariff 11</v>
          </cell>
          <cell r="D204" t="str">
            <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row>
        <row r="205">
          <cell r="C205" t="str">
            <v>Non-Residential Two Rate 5d</v>
          </cell>
          <cell r="D205" t="str">
            <v>ND2</v>
          </cell>
          <cell r="F205">
            <v>146571452.19593281</v>
          </cell>
          <cell r="G205">
            <v>111148219.69818148</v>
          </cell>
          <cell r="H205">
            <v>134928647.38280287</v>
          </cell>
          <cell r="I205">
            <v>113099096.01401164</v>
          </cell>
          <cell r="J205">
            <v>107097154.36602622</v>
          </cell>
          <cell r="K205">
            <v>95707504.120375782</v>
          </cell>
          <cell r="L205">
            <v>114038511.49273887</v>
          </cell>
          <cell r="M205">
            <v>118133582.59120145</v>
          </cell>
          <cell r="N205">
            <v>105022509.68291163</v>
          </cell>
          <cell r="O205">
            <v>104933096.22473311</v>
          </cell>
          <cell r="P205">
            <v>116764315.06605205</v>
          </cell>
          <cell r="Q205">
            <v>132682700.76850331</v>
          </cell>
          <cell r="R205">
            <v>1400126789.6034708</v>
          </cell>
          <cell r="S205">
            <v>0</v>
          </cell>
        </row>
        <row r="206">
          <cell r="C206" t="str">
            <v>Business Sunraysia</v>
          </cell>
          <cell r="D206">
            <v>0</v>
          </cell>
          <cell r="F206">
            <v>0.10269232704205197</v>
          </cell>
          <cell r="G206">
            <v>6.8956179151780442E-2</v>
          </cell>
          <cell r="H206">
            <v>8.3041615348747669E-2</v>
          </cell>
          <cell r="I206">
            <v>7.433450268183607E-2</v>
          </cell>
          <cell r="J206">
            <v>8.4092008864793719E-2</v>
          </cell>
          <cell r="K206">
            <v>7.9255286460386334E-2</v>
          </cell>
          <cell r="L206">
            <v>8.7028651440990798E-2</v>
          </cell>
          <cell r="M206">
            <v>8.389700380888912E-2</v>
          </cell>
          <cell r="N206">
            <v>7.5143236331664129E-2</v>
          </cell>
          <cell r="O206">
            <v>7.9981805799573133E-2</v>
          </cell>
          <cell r="P206">
            <v>8.4760761077420255E-2</v>
          </cell>
          <cell r="Q206">
            <v>9.6816621991866456E-2</v>
          </cell>
          <cell r="R206">
            <v>1</v>
          </cell>
          <cell r="S206">
            <v>0</v>
          </cell>
        </row>
        <row r="207">
          <cell r="C207" t="str">
            <v>Non-Residential Interval</v>
          </cell>
          <cell r="D207" t="str">
            <v>ND5</v>
          </cell>
          <cell r="F207">
            <v>11084141.242717817</v>
          </cell>
          <cell r="G207">
            <v>11979891.996657662</v>
          </cell>
          <cell r="H207">
            <v>14057299.127714861</v>
          </cell>
          <cell r="I207">
            <v>15160676.497002136</v>
          </cell>
          <cell r="J207">
            <v>14725505.235351959</v>
          </cell>
          <cell r="K207">
            <v>14922863.966850545</v>
          </cell>
          <cell r="L207">
            <v>17965213.771786608</v>
          </cell>
          <cell r="M207">
            <v>18712045.118439045</v>
          </cell>
          <cell r="N207">
            <v>17413150.278916731</v>
          </cell>
          <cell r="O207">
            <v>18150355.538618263</v>
          </cell>
          <cell r="P207">
            <v>20421039.431698985</v>
          </cell>
          <cell r="Q207">
            <v>23961169.895442408</v>
          </cell>
          <cell r="R207">
            <v>198553352.10119703</v>
          </cell>
          <cell r="S207">
            <v>0</v>
          </cell>
        </row>
        <row r="208">
          <cell r="C208" t="str">
            <v>Non-Residential AMI</v>
          </cell>
          <cell r="D208" t="str">
            <v>ND7</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row>
        <row r="209">
          <cell r="C209" t="str">
            <v>New Tariff 4</v>
          </cell>
          <cell r="D209" t="str">
            <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row>
        <row r="210">
          <cell r="C210" t="str">
            <v>New Tariff 5</v>
          </cell>
          <cell r="D210" t="str">
            <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row>
        <row r="211">
          <cell r="C211" t="str">
            <v>New Tariff 6</v>
          </cell>
          <cell r="D211" t="str">
            <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row>
        <row r="212">
          <cell r="C212" t="str">
            <v>New Tariff 7</v>
          </cell>
          <cell r="D212" t="str">
            <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row>
        <row r="213">
          <cell r="C213" t="str">
            <v>New Tariff 8</v>
          </cell>
          <cell r="D213" t="str">
            <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row>
        <row r="214">
          <cell r="C214" t="str">
            <v>New Tariff 9</v>
          </cell>
          <cell r="D214" t="str">
            <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row>
        <row r="215">
          <cell r="C215" t="str">
            <v>New Tariff 10</v>
          </cell>
          <cell r="D215" t="str">
            <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row>
        <row r="216">
          <cell r="C216" t="str">
            <v>New Tariff 11</v>
          </cell>
          <cell r="D216" t="str">
            <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row>
        <row r="217">
          <cell r="C217" t="str">
            <v>Non-Residential Two Rate 7d</v>
          </cell>
          <cell r="D217" t="str">
            <v>ND3</v>
          </cell>
          <cell r="F217">
            <v>13454859.136706747</v>
          </cell>
          <cell r="G217">
            <v>15107980.786881652</v>
          </cell>
          <cell r="H217">
            <v>21186827.959173288</v>
          </cell>
          <cell r="I217">
            <v>18964217.89433156</v>
          </cell>
          <cell r="J217">
            <v>16457945.726616815</v>
          </cell>
          <cell r="K217">
            <v>14782974.558076058</v>
          </cell>
          <cell r="L217">
            <v>16290854.317674974</v>
          </cell>
          <cell r="M217">
            <v>17260010.82191221</v>
          </cell>
          <cell r="N217">
            <v>15878851.084185755</v>
          </cell>
          <cell r="O217">
            <v>14510103.382371219</v>
          </cell>
          <cell r="P217">
            <v>19512149.439661611</v>
          </cell>
          <cell r="Q217">
            <v>19159611.407134414</v>
          </cell>
          <cell r="R217">
            <v>202566386.51472631</v>
          </cell>
          <cell r="S217">
            <v>0</v>
          </cell>
        </row>
        <row r="218">
          <cell r="C218" t="str">
            <v>New Tariff  1</v>
          </cell>
          <cell r="D218" t="str">
            <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row>
        <row r="219">
          <cell r="C219" t="str">
            <v>New Tariff  2</v>
          </cell>
          <cell r="D219" t="str">
            <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row>
        <row r="220">
          <cell r="C220" t="str">
            <v>New Tariff  3</v>
          </cell>
          <cell r="D220" t="str">
            <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row>
        <row r="221">
          <cell r="C221" t="str">
            <v>New Tariff  4</v>
          </cell>
          <cell r="D221" t="str">
            <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row>
        <row r="222">
          <cell r="C222" t="str">
            <v>New Tariff  5</v>
          </cell>
          <cell r="D222" t="str">
            <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row>
        <row r="223">
          <cell r="C223" t="str">
            <v>New Tariff  6</v>
          </cell>
          <cell r="D223" t="str">
            <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row>
        <row r="224">
          <cell r="C224" t="str">
            <v>New Tariff  7</v>
          </cell>
          <cell r="D224" t="str">
            <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row>
        <row r="225">
          <cell r="C225" t="str">
            <v>New Tariff  8</v>
          </cell>
          <cell r="D225" t="str">
            <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row>
        <row r="226">
          <cell r="C226" t="str">
            <v>New Tariff  9</v>
          </cell>
          <cell r="D226" t="str">
            <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row>
        <row r="227">
          <cell r="C227" t="str">
            <v>New Tariff  10</v>
          </cell>
          <cell r="D227" t="str">
            <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row>
        <row r="228">
          <cell r="C228" t="str">
            <v>New Tariff  11</v>
          </cell>
          <cell r="D228" t="str">
            <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row>
        <row r="229">
          <cell r="C229" t="str">
            <v>Unmetered supplies</v>
          </cell>
          <cell r="D229" t="str">
            <v>PL2</v>
          </cell>
          <cell r="F229">
            <v>6759668.5239614183</v>
          </cell>
          <cell r="G229">
            <v>6880215.7837154912</v>
          </cell>
          <cell r="H229">
            <v>8203431.0963924546</v>
          </cell>
          <cell r="I229">
            <v>9077574.0288555883</v>
          </cell>
          <cell r="J229">
            <v>9987323.5770887155</v>
          </cell>
          <cell r="K229">
            <v>9115792.7280332036</v>
          </cell>
          <cell r="L229">
            <v>10052981.560260862</v>
          </cell>
          <cell r="M229">
            <v>10312765.047704853</v>
          </cell>
          <cell r="N229">
            <v>8949622.5740936436</v>
          </cell>
          <cell r="O229">
            <v>7918959.7049784586</v>
          </cell>
          <cell r="P229">
            <v>7301045.8402722944</v>
          </cell>
          <cell r="Q229">
            <v>7156919.231277708</v>
          </cell>
          <cell r="R229">
            <v>101716299.69663469</v>
          </cell>
          <cell r="S229">
            <v>0</v>
          </cell>
        </row>
        <row r="230">
          <cell r="C230" t="str">
            <v>New Tariff 1</v>
          </cell>
          <cell r="D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row>
        <row r="231">
          <cell r="C231" t="str">
            <v>New Tariff 2</v>
          </cell>
          <cell r="D231" t="str">
            <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row>
        <row r="232">
          <cell r="C232" t="str">
            <v>Large Low Voltage Demand (kVa)</v>
          </cell>
          <cell r="D232" t="str">
            <v>DLk</v>
          </cell>
          <cell r="F232">
            <v>0</v>
          </cell>
          <cell r="G232">
            <v>0</v>
          </cell>
          <cell r="H232">
            <v>0</v>
          </cell>
          <cell r="I232">
            <v>0</v>
          </cell>
          <cell r="J232">
            <v>0</v>
          </cell>
          <cell r="K232">
            <v>0</v>
          </cell>
          <cell r="L232">
            <v>0</v>
          </cell>
          <cell r="M232">
            <v>0</v>
          </cell>
          <cell r="N232">
            <v>0</v>
          </cell>
          <cell r="O232">
            <v>0</v>
          </cell>
          <cell r="P232">
            <v>0</v>
          </cell>
          <cell r="Q232">
            <v>0</v>
          </cell>
          <cell r="R232">
            <v>0</v>
          </cell>
          <cell r="S232">
            <v>-2.0297069051167416</v>
          </cell>
        </row>
        <row r="233">
          <cell r="C233" t="str">
            <v>Large Low Voltage Demand Docklands (kVa)</v>
          </cell>
          <cell r="D233" t="str">
            <v>DLDKk</v>
          </cell>
          <cell r="F233">
            <v>0</v>
          </cell>
          <cell r="G233">
            <v>0</v>
          </cell>
          <cell r="H233">
            <v>0</v>
          </cell>
          <cell r="I233">
            <v>0</v>
          </cell>
          <cell r="J233">
            <v>0</v>
          </cell>
          <cell r="K233">
            <v>0</v>
          </cell>
          <cell r="L233">
            <v>0</v>
          </cell>
          <cell r="M233">
            <v>0</v>
          </cell>
          <cell r="N233">
            <v>0</v>
          </cell>
          <cell r="O233">
            <v>0</v>
          </cell>
          <cell r="P233">
            <v>0</v>
          </cell>
          <cell r="Q233">
            <v>0</v>
          </cell>
          <cell r="R233">
            <v>0</v>
          </cell>
          <cell r="S233">
            <v>-2.0297069051167416</v>
          </cell>
        </row>
        <row r="234">
          <cell r="C234" t="str">
            <v>Large Low Voltage Demand CXX (kVa)</v>
          </cell>
          <cell r="D234" t="str">
            <v>DLCXXk</v>
          </cell>
          <cell r="F234">
            <v>0</v>
          </cell>
          <cell r="G234">
            <v>0</v>
          </cell>
          <cell r="H234">
            <v>0</v>
          </cell>
          <cell r="I234">
            <v>0</v>
          </cell>
          <cell r="J234">
            <v>0</v>
          </cell>
          <cell r="K234">
            <v>0</v>
          </cell>
          <cell r="L234">
            <v>0</v>
          </cell>
          <cell r="M234">
            <v>0</v>
          </cell>
          <cell r="N234">
            <v>0</v>
          </cell>
          <cell r="O234">
            <v>0</v>
          </cell>
          <cell r="P234">
            <v>0</v>
          </cell>
          <cell r="Q234">
            <v>0</v>
          </cell>
          <cell r="R234">
            <v>0</v>
          </cell>
          <cell r="S234">
            <v>-2.0297069051167416</v>
          </cell>
        </row>
        <row r="235">
          <cell r="C235" t="str">
            <v>New Tariff 6</v>
          </cell>
          <cell r="D235" t="str">
            <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row>
        <row r="236">
          <cell r="C236" t="str">
            <v>New Tariff 7</v>
          </cell>
          <cell r="D236" t="str">
            <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row>
        <row r="237">
          <cell r="C237" t="str">
            <v>New Tariff 8</v>
          </cell>
          <cell r="D237" t="str">
            <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row>
        <row r="238">
          <cell r="C238" t="str">
            <v>New Tariff 9</v>
          </cell>
          <cell r="D238" t="str">
            <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row>
        <row r="239">
          <cell r="C239" t="str">
            <v>New Tariff 10</v>
          </cell>
          <cell r="D239" t="str">
            <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row>
        <row r="240">
          <cell r="C240" t="str">
            <v>New Tariff 11</v>
          </cell>
          <cell r="D240" t="str">
            <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row>
        <row r="241">
          <cell r="C241" t="str">
            <v>Large Low Voltage Demand</v>
          </cell>
          <cell r="D241" t="str">
            <v>DL</v>
          </cell>
          <cell r="F241">
            <v>85432564.347259402</v>
          </cell>
          <cell r="G241">
            <v>88875961.566794962</v>
          </cell>
          <cell r="H241">
            <v>97924229.603328168</v>
          </cell>
          <cell r="I241">
            <v>83574647.330215871</v>
          </cell>
          <cell r="J241">
            <v>76276360.942060024</v>
          </cell>
          <cell r="K241">
            <v>80253303.186066523</v>
          </cell>
          <cell r="L241">
            <v>77684709.697128356</v>
          </cell>
          <cell r="M241">
            <v>78001311.640588924</v>
          </cell>
          <cell r="N241">
            <v>78554101.930611327</v>
          </cell>
          <cell r="O241">
            <v>73405919.539346471</v>
          </cell>
          <cell r="P241">
            <v>74549590.15520139</v>
          </cell>
          <cell r="Q241">
            <v>88308260.394532129</v>
          </cell>
          <cell r="R241">
            <v>982840960.33313346</v>
          </cell>
          <cell r="S241">
            <v>0</v>
          </cell>
        </row>
        <row r="242">
          <cell r="C242" t="str">
            <v>Large Low Voltage Demand A</v>
          </cell>
          <cell r="D242" t="str">
            <v>DL.A</v>
          </cell>
          <cell r="F242">
            <v>473363.98828813166</v>
          </cell>
          <cell r="G242">
            <v>496719.23511216964</v>
          </cell>
          <cell r="H242">
            <v>546739.02135466796</v>
          </cell>
          <cell r="I242">
            <v>487368.7197045224</v>
          </cell>
          <cell r="J242">
            <v>514320.05856815376</v>
          </cell>
          <cell r="K242">
            <v>557775.81007386371</v>
          </cell>
          <cell r="L242">
            <v>525921.78407159029</v>
          </cell>
          <cell r="M242">
            <v>532367.67411378433</v>
          </cell>
          <cell r="N242">
            <v>526299.71795099066</v>
          </cell>
          <cell r="O242">
            <v>427624.87079594017</v>
          </cell>
          <cell r="P242">
            <v>516673.59090432513</v>
          </cell>
          <cell r="Q242">
            <v>517858.95586119068</v>
          </cell>
          <cell r="R242">
            <v>6123033.4267993299</v>
          </cell>
          <cell r="S242">
            <v>0</v>
          </cell>
        </row>
        <row r="243">
          <cell r="C243" t="str">
            <v>Large Low Voltage Demand C</v>
          </cell>
          <cell r="D243" t="str">
            <v>DL.C</v>
          </cell>
          <cell r="F243">
            <v>57179186.196006939</v>
          </cell>
          <cell r="G243">
            <v>58091295.800809011</v>
          </cell>
          <cell r="H243">
            <v>64363337.462060571</v>
          </cell>
          <cell r="I243">
            <v>58560916.704443209</v>
          </cell>
          <cell r="J243">
            <v>58934674.70179525</v>
          </cell>
          <cell r="K243">
            <v>59500827.545327425</v>
          </cell>
          <cell r="L243">
            <v>60023249.730365589</v>
          </cell>
          <cell r="M243">
            <v>59646701.925932989</v>
          </cell>
          <cell r="N243">
            <v>58865193.951845698</v>
          </cell>
          <cell r="O243">
            <v>60312107.90439374</v>
          </cell>
          <cell r="P243">
            <v>59465170.373037487</v>
          </cell>
          <cell r="Q243">
            <v>62514857.906601146</v>
          </cell>
          <cell r="R243">
            <v>717457520.20261908</v>
          </cell>
          <cell r="S243">
            <v>0</v>
          </cell>
        </row>
        <row r="244">
          <cell r="C244" t="str">
            <v>Large Low Voltage Demand S</v>
          </cell>
          <cell r="D244" t="str">
            <v>DL.S</v>
          </cell>
          <cell r="F244">
            <v>2786423.8026266852</v>
          </cell>
          <cell r="G244">
            <v>2895580.6566981035</v>
          </cell>
          <cell r="H244">
            <v>3206884.8733207379</v>
          </cell>
          <cell r="I244">
            <v>2716050.2358207246</v>
          </cell>
          <cell r="J244">
            <v>2686951.2429839983</v>
          </cell>
          <cell r="K244">
            <v>2780714.076689478</v>
          </cell>
          <cell r="L244">
            <v>2818724.3274502964</v>
          </cell>
          <cell r="M244">
            <v>2731575.8582949117</v>
          </cell>
          <cell r="N244">
            <v>2656856.5419730125</v>
          </cell>
          <cell r="O244">
            <v>2625998.936953363</v>
          </cell>
          <cell r="P244">
            <v>2688177.5792838628</v>
          </cell>
          <cell r="Q244">
            <v>2859390.6941310982</v>
          </cell>
          <cell r="R244">
            <v>33453328.826226272</v>
          </cell>
          <cell r="S244">
            <v>0</v>
          </cell>
        </row>
        <row r="245">
          <cell r="C245" t="str">
            <v>Large Low Voltage Demand Docklands</v>
          </cell>
          <cell r="D245" t="str">
            <v>DL.DK</v>
          </cell>
          <cell r="F245">
            <v>652613.80272084195</v>
          </cell>
          <cell r="G245">
            <v>642042.31671456981</v>
          </cell>
          <cell r="H245">
            <v>701074.7785172537</v>
          </cell>
          <cell r="I245">
            <v>694088.3179021813</v>
          </cell>
          <cell r="J245">
            <v>685134.63526863593</v>
          </cell>
          <cell r="K245">
            <v>634688.33346599294</v>
          </cell>
          <cell r="L245">
            <v>714662.90408296511</v>
          </cell>
          <cell r="M245">
            <v>679964.54898397485</v>
          </cell>
          <cell r="N245">
            <v>743525.74981086364</v>
          </cell>
          <cell r="O245">
            <v>797956.20658512192</v>
          </cell>
          <cell r="P245">
            <v>908225.93482597126</v>
          </cell>
          <cell r="Q245">
            <v>991065.26011113054</v>
          </cell>
          <cell r="R245">
            <v>8845042.7889895029</v>
          </cell>
          <cell r="S245">
            <v>0</v>
          </cell>
        </row>
        <row r="246">
          <cell r="C246" t="str">
            <v>Large Low Voltage Demand CXX</v>
          </cell>
          <cell r="D246" t="str">
            <v>DL.CXX</v>
          </cell>
          <cell r="F246">
            <v>24218231.472509377</v>
          </cell>
          <cell r="G246">
            <v>24051369.69588048</v>
          </cell>
          <cell r="H246">
            <v>26594704.609479357</v>
          </cell>
          <cell r="I246">
            <v>24029538.463377759</v>
          </cell>
          <cell r="J246">
            <v>23922188.837646104</v>
          </cell>
          <cell r="K246">
            <v>21683932.239182271</v>
          </cell>
          <cell r="L246">
            <v>22494652.761685684</v>
          </cell>
          <cell r="M246">
            <v>26897336.246805508</v>
          </cell>
          <cell r="N246">
            <v>26260774.276190773</v>
          </cell>
          <cell r="O246">
            <v>28018053.372195721</v>
          </cell>
          <cell r="P246">
            <v>29221654.195612013</v>
          </cell>
          <cell r="Q246">
            <v>31127411.470144503</v>
          </cell>
          <cell r="R246">
            <v>308519847.64070958</v>
          </cell>
          <cell r="S246">
            <v>0</v>
          </cell>
        </row>
        <row r="247">
          <cell r="C247" t="str">
            <v>Large Low Voltage Demand EN.R</v>
          </cell>
          <cell r="D247" t="str">
            <v>DL.R</v>
          </cell>
          <cell r="F247">
            <v>0.10630579481131575</v>
          </cell>
          <cell r="G247">
            <v>0.11350174276998579</v>
          </cell>
          <cell r="H247">
            <v>0.12337982618711496</v>
          </cell>
          <cell r="I247">
            <v>0.10652682481325722</v>
          </cell>
          <cell r="J247">
            <v>9.6489070099451735E-2</v>
          </cell>
          <cell r="K247">
            <v>0.10493309143798615</v>
          </cell>
          <cell r="L247">
            <v>0.10061806679937949</v>
          </cell>
          <cell r="M247">
            <v>9.8561134382165252E-2</v>
          </cell>
          <cell r="N247">
            <v>0.10327550133162405</v>
          </cell>
          <cell r="O247">
            <v>9.4283110251268232E-2</v>
          </cell>
          <cell r="P247">
            <v>9.4311108050989009E-2</v>
          </cell>
          <cell r="Q247">
            <v>0.11272114189115669</v>
          </cell>
          <cell r="R247">
            <v>1.2549064128256944</v>
          </cell>
          <cell r="S247">
            <v>0</v>
          </cell>
        </row>
        <row r="248">
          <cell r="C248" t="str">
            <v>Large Low Voltage Demand EN.NR</v>
          </cell>
          <cell r="D248" t="str">
            <v>DL.NR</v>
          </cell>
          <cell r="F248">
            <v>1393373.2737964047</v>
          </cell>
          <cell r="G248">
            <v>1455617.8832870857</v>
          </cell>
          <cell r="H248">
            <v>1600305.8918201919</v>
          </cell>
          <cell r="I248">
            <v>1368364.6958961193</v>
          </cell>
          <cell r="J248">
            <v>1247333.7918838249</v>
          </cell>
          <cell r="K248">
            <v>1319501.1539222188</v>
          </cell>
          <cell r="L248">
            <v>1275270.0914214277</v>
          </cell>
          <cell r="M248">
            <v>1275311.748667175</v>
          </cell>
          <cell r="N248">
            <v>1292742.3919177568</v>
          </cell>
          <cell r="O248">
            <v>1203372.2867749361</v>
          </cell>
          <cell r="P248">
            <v>1219109.5721300237</v>
          </cell>
          <cell r="Q248">
            <v>1446203.8284987835</v>
          </cell>
          <cell r="R248">
            <v>16096506.610015951</v>
          </cell>
          <cell r="S248">
            <v>0</v>
          </cell>
        </row>
        <row r="249">
          <cell r="C249" t="str">
            <v>Large Low Voltage Demand EN.R CXX</v>
          </cell>
          <cell r="D249" t="str">
            <v>DL.CXXR</v>
          </cell>
          <cell r="F249">
            <v>237.85308973597648</v>
          </cell>
          <cell r="G249">
            <v>235.18842288647318</v>
          </cell>
          <cell r="H249">
            <v>260.47427872442239</v>
          </cell>
          <cell r="I249">
            <v>235.2311979579236</v>
          </cell>
          <cell r="J249">
            <v>234.31081030244459</v>
          </cell>
          <cell r="K249">
            <v>211.28040797551967</v>
          </cell>
          <cell r="L249">
            <v>219.80280174093133</v>
          </cell>
          <cell r="M249">
            <v>263.43964157810456</v>
          </cell>
          <cell r="N249">
            <v>255.9544837283577</v>
          </cell>
          <cell r="O249">
            <v>274.45774283143913</v>
          </cell>
          <cell r="P249">
            <v>286.21725472655731</v>
          </cell>
          <cell r="Q249">
            <v>304.28154289470382</v>
          </cell>
          <cell r="R249">
            <v>3018.4916750828538</v>
          </cell>
          <cell r="S249">
            <v>0</v>
          </cell>
        </row>
        <row r="250">
          <cell r="C250" t="str">
            <v>Large Low Voltage Demand EN.NR CXX</v>
          </cell>
          <cell r="D250" t="str">
            <v>DL.CXXNR</v>
          </cell>
          <cell r="F250">
            <v>0.10237864430756419</v>
          </cell>
          <cell r="G250">
            <v>0.10417161671832977</v>
          </cell>
          <cell r="H250">
            <v>0.11417513831390849</v>
          </cell>
          <cell r="I250">
            <v>0.10345299764897573</v>
          </cell>
          <cell r="J250">
            <v>0.10267305726599923</v>
          </cell>
          <cell r="K250">
            <v>9.5763286036877587E-2</v>
          </cell>
          <cell r="L250">
            <v>9.7826415503474956E-2</v>
          </cell>
          <cell r="M250">
            <v>0.11547115968376721</v>
          </cell>
          <cell r="N250">
            <v>0.11578376604884456</v>
          </cell>
          <cell r="O250">
            <v>0.12018136770428579</v>
          </cell>
          <cell r="P250">
            <v>0.12541878305410173</v>
          </cell>
          <cell r="Q250">
            <v>0.13506439453168595</v>
          </cell>
          <cell r="R250">
            <v>1.3323606268178154</v>
          </cell>
          <cell r="S250">
            <v>0</v>
          </cell>
        </row>
        <row r="251">
          <cell r="C251" t="str">
            <v>New Tariff 10</v>
          </cell>
          <cell r="D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row>
        <row r="252">
          <cell r="C252" t="str">
            <v>New Tariff 11</v>
          </cell>
          <cell r="D252" t="str">
            <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row>
        <row r="253">
          <cell r="C253" t="str">
            <v>High Voltage Demand</v>
          </cell>
          <cell r="D253" t="str">
            <v>DH</v>
          </cell>
          <cell r="F253">
            <v>79806643.656369358</v>
          </cell>
          <cell r="G253">
            <v>82020304.64766261</v>
          </cell>
          <cell r="H253">
            <v>86131645.971430853</v>
          </cell>
          <cell r="I253">
            <v>76891770.452059388</v>
          </cell>
          <cell r="J253">
            <v>70011934.920439199</v>
          </cell>
          <cell r="K253">
            <v>73923294.423361048</v>
          </cell>
          <cell r="L253">
            <v>74978852.564038992</v>
          </cell>
          <cell r="M253">
            <v>76085335.21772325</v>
          </cell>
          <cell r="N253">
            <v>84774828.122210115</v>
          </cell>
          <cell r="O253">
            <v>92965119.142558098</v>
          </cell>
          <cell r="P253">
            <v>97541122.017733976</v>
          </cell>
          <cell r="Q253">
            <v>87766972.782912076</v>
          </cell>
          <cell r="R253">
            <v>982897823.91849899</v>
          </cell>
          <cell r="S253">
            <v>0</v>
          </cell>
        </row>
        <row r="254">
          <cell r="C254" t="str">
            <v>High Voltage Demand A</v>
          </cell>
          <cell r="D254" t="str">
            <v>DH.A</v>
          </cell>
          <cell r="F254">
            <v>1029028.4863432385</v>
          </cell>
          <cell r="G254">
            <v>963371.32635178021</v>
          </cell>
          <cell r="H254">
            <v>1043645.4483724356</v>
          </cell>
          <cell r="I254">
            <v>1081795.5793134472</v>
          </cell>
          <cell r="J254">
            <v>1085662.8631563892</v>
          </cell>
          <cell r="K254">
            <v>1078848.0103626773</v>
          </cell>
          <cell r="L254">
            <v>1158620.4180787462</v>
          </cell>
          <cell r="M254">
            <v>1119740.790297485</v>
          </cell>
          <cell r="N254">
            <v>1106488.9465315307</v>
          </cell>
          <cell r="O254">
            <v>1077466.0408048027</v>
          </cell>
          <cell r="P254">
            <v>816034.45278382697</v>
          </cell>
          <cell r="Q254">
            <v>863405.66177481168</v>
          </cell>
          <cell r="R254">
            <v>12424108.024171172</v>
          </cell>
          <cell r="S254">
            <v>0</v>
          </cell>
        </row>
        <row r="255">
          <cell r="C255" t="str">
            <v>High Voltage Demand C</v>
          </cell>
          <cell r="D255" t="str">
            <v>DH.C</v>
          </cell>
          <cell r="F255">
            <v>44415671.128395066</v>
          </cell>
          <cell r="G255">
            <v>44157868.573519096</v>
          </cell>
          <cell r="H255">
            <v>50446024.21128726</v>
          </cell>
          <cell r="I255">
            <v>45450355.547924444</v>
          </cell>
          <cell r="J255">
            <v>45549665.623190165</v>
          </cell>
          <cell r="K255">
            <v>47896775.839151107</v>
          </cell>
          <cell r="L255">
            <v>46587202.17489896</v>
          </cell>
          <cell r="M255">
            <v>46085971.783755429</v>
          </cell>
          <cell r="N255">
            <v>49542132.148798168</v>
          </cell>
          <cell r="O255">
            <v>40673906.138208896</v>
          </cell>
          <cell r="P255">
            <v>46916809.140809864</v>
          </cell>
          <cell r="Q255">
            <v>46013647.080320209</v>
          </cell>
          <cell r="R255">
            <v>553736029.39025867</v>
          </cell>
          <cell r="S255">
            <v>0</v>
          </cell>
        </row>
        <row r="256">
          <cell r="C256" t="str">
            <v>High Voltage Demand D1</v>
          </cell>
          <cell r="D256" t="str">
            <v>DH.D1</v>
          </cell>
          <cell r="F256">
            <v>15112846.394910548</v>
          </cell>
          <cell r="G256">
            <v>13885992.668616857</v>
          </cell>
          <cell r="H256">
            <v>15192408.360376749</v>
          </cell>
          <cell r="I256">
            <v>14409511.50873871</v>
          </cell>
          <cell r="J256">
            <v>14205365.772051997</v>
          </cell>
          <cell r="K256">
            <v>14341019.709781123</v>
          </cell>
          <cell r="L256">
            <v>14471720.337857623</v>
          </cell>
          <cell r="M256">
            <v>15119538.323734332</v>
          </cell>
          <cell r="N256">
            <v>13684141.18397495</v>
          </cell>
          <cell r="O256">
            <v>14797713.165603844</v>
          </cell>
          <cell r="P256">
            <v>14325799.161302766</v>
          </cell>
          <cell r="Q256">
            <v>15638072.085586581</v>
          </cell>
          <cell r="R256">
            <v>175184128.67253608</v>
          </cell>
          <cell r="S256">
            <v>0</v>
          </cell>
        </row>
        <row r="257">
          <cell r="C257" t="str">
            <v>High Voltage Demand D2</v>
          </cell>
          <cell r="D257" t="str">
            <v>DH.D2</v>
          </cell>
          <cell r="F257">
            <v>8206110.7541997423</v>
          </cell>
          <cell r="G257">
            <v>7190580.5348138055</v>
          </cell>
          <cell r="H257">
            <v>8316383.0090711797</v>
          </cell>
          <cell r="I257">
            <v>7247899.499029641</v>
          </cell>
          <cell r="J257">
            <v>7738650.2065734901</v>
          </cell>
          <cell r="K257">
            <v>6223378.4171654526</v>
          </cell>
          <cell r="L257">
            <v>5879504.6428951072</v>
          </cell>
          <cell r="M257">
            <v>6242402.4282887205</v>
          </cell>
          <cell r="N257">
            <v>6837265.8053563293</v>
          </cell>
          <cell r="O257">
            <v>7297365.9006343354</v>
          </cell>
          <cell r="P257">
            <v>7842497.9420369267</v>
          </cell>
          <cell r="Q257">
            <v>7548197.6778346216</v>
          </cell>
          <cell r="R257">
            <v>86570236.817899346</v>
          </cell>
          <cell r="S257">
            <v>0</v>
          </cell>
        </row>
        <row r="258">
          <cell r="C258" t="str">
            <v>High Voltage Demand Docklands</v>
          </cell>
          <cell r="D258" t="str">
            <v>DH.DK</v>
          </cell>
          <cell r="F258">
            <v>141422.22073640834</v>
          </cell>
          <cell r="G258">
            <v>118386.00776304494</v>
          </cell>
          <cell r="H258">
            <v>140607.73944684982</v>
          </cell>
          <cell r="I258">
            <v>137535.50369133512</v>
          </cell>
          <cell r="J258">
            <v>143311.87107939055</v>
          </cell>
          <cell r="K258">
            <v>163074.53591335024</v>
          </cell>
          <cell r="L258">
            <v>187730.28627060377</v>
          </cell>
          <cell r="M258">
            <v>166061.13038321389</v>
          </cell>
          <cell r="N258">
            <v>162265.27224909101</v>
          </cell>
          <cell r="O258">
            <v>143259.38506760038</v>
          </cell>
          <cell r="P258">
            <v>123099.09778551516</v>
          </cell>
          <cell r="Q258">
            <v>127838.04986997088</v>
          </cell>
          <cell r="R258">
            <v>1754591.1002563741</v>
          </cell>
          <cell r="S258">
            <v>0</v>
          </cell>
        </row>
        <row r="259">
          <cell r="C259" t="str">
            <v>High Voltage Demand D3</v>
          </cell>
          <cell r="D259" t="str">
            <v>DH.D3</v>
          </cell>
          <cell r="F259">
            <v>2174536.4351772591</v>
          </cell>
          <cell r="G259">
            <v>3057993.9306022227</v>
          </cell>
          <cell r="H259">
            <v>3876703.4177934304</v>
          </cell>
          <cell r="I259">
            <v>3002834.9391999673</v>
          </cell>
          <cell r="J259">
            <v>3621134.6700548055</v>
          </cell>
          <cell r="K259">
            <v>3899241.7142477962</v>
          </cell>
          <cell r="L259">
            <v>3540711.6357908049</v>
          </cell>
          <cell r="M259">
            <v>3452913.7434798866</v>
          </cell>
          <cell r="N259">
            <v>3340706.2566313716</v>
          </cell>
          <cell r="O259">
            <v>2977224.4107824401</v>
          </cell>
          <cell r="P259">
            <v>3333916.3328022351</v>
          </cell>
          <cell r="Q259">
            <v>2590219.8286316236</v>
          </cell>
          <cell r="R259">
            <v>38868137.315193847</v>
          </cell>
          <cell r="S259">
            <v>0</v>
          </cell>
        </row>
        <row r="260">
          <cell r="C260" t="str">
            <v>High Voltage Demand D4</v>
          </cell>
          <cell r="D260" t="str">
            <v>DH.D4</v>
          </cell>
          <cell r="F260">
            <v>4687928.7883033268</v>
          </cell>
          <cell r="G260">
            <v>4052331.6643473082</v>
          </cell>
          <cell r="H260">
            <v>4156431.9935970511</v>
          </cell>
          <cell r="I260">
            <v>4302164.880710084</v>
          </cell>
          <cell r="J260">
            <v>4485614.5559196332</v>
          </cell>
          <cell r="K260">
            <v>4833798.420414526</v>
          </cell>
          <cell r="L260">
            <v>5146334.0720917536</v>
          </cell>
          <cell r="M260">
            <v>4819588.4473965857</v>
          </cell>
          <cell r="N260">
            <v>4558076.4199642967</v>
          </cell>
          <cell r="O260">
            <v>4847055.4089724142</v>
          </cell>
          <cell r="P260">
            <v>3682889.7596230358</v>
          </cell>
          <cell r="Q260">
            <v>4834515.736549614</v>
          </cell>
          <cell r="R260">
            <v>54406730.147889629</v>
          </cell>
          <cell r="S260">
            <v>0</v>
          </cell>
        </row>
        <row r="261">
          <cell r="C261" t="str">
            <v>High Voltage Demand D5</v>
          </cell>
          <cell r="D261">
            <v>0</v>
          </cell>
          <cell r="F261">
            <v>8.4778607802747097E-2</v>
          </cell>
          <cell r="G261">
            <v>7.5189187800067128E-2</v>
          </cell>
          <cell r="H261">
            <v>7.6746046134974544E-2</v>
          </cell>
          <cell r="I261">
            <v>7.9501965667865299E-2</v>
          </cell>
          <cell r="J261">
            <v>7.8161584571665998E-2</v>
          </cell>
          <cell r="K261">
            <v>9.1732480751624157E-2</v>
          </cell>
          <cell r="L261">
            <v>9.5036884358057197E-2</v>
          </cell>
          <cell r="M261">
            <v>8.2994848546467354E-2</v>
          </cell>
          <cell r="N261">
            <v>8.9638408747761134E-2</v>
          </cell>
          <cell r="O261">
            <v>8.7507550896959413E-2</v>
          </cell>
          <cell r="P261">
            <v>6.5356771324687063E-2</v>
          </cell>
          <cell r="Q261">
            <v>9.3355663397123756E-2</v>
          </cell>
          <cell r="R261">
            <v>1</v>
          </cell>
          <cell r="S261">
            <v>0</v>
          </cell>
        </row>
        <row r="262">
          <cell r="C262" t="str">
            <v>High Voltage Demand EN.R</v>
          </cell>
          <cell r="D262">
            <v>0</v>
          </cell>
          <cell r="F262">
            <v>7.7758266473823265E-2</v>
          </cell>
          <cell r="G262">
            <v>8.4551002534562561E-2</v>
          </cell>
          <cell r="H262">
            <v>8.8478926231460836E-2</v>
          </cell>
          <cell r="I262">
            <v>8.0350618496220716E-2</v>
          </cell>
          <cell r="J262">
            <v>6.9219974041211704E-2</v>
          </cell>
          <cell r="K262">
            <v>7.9924170101483907E-2</v>
          </cell>
          <cell r="L262">
            <v>7.8966796251622007E-2</v>
          </cell>
          <cell r="M262">
            <v>7.5922960865956943E-2</v>
          </cell>
          <cell r="N262">
            <v>9.1060550533050441E-2</v>
          </cell>
          <cell r="O262">
            <v>9.2727042183421565E-2</v>
          </cell>
          <cell r="P262">
            <v>9.6705257867921612E-2</v>
          </cell>
          <cell r="Q262">
            <v>9.1976710842028464E-2</v>
          </cell>
          <cell r="R262">
            <v>1.0076422764227639</v>
          </cell>
          <cell r="S262">
            <v>0</v>
          </cell>
        </row>
        <row r="263">
          <cell r="C263" t="str">
            <v>High Voltage Demand EN.NR</v>
          </cell>
          <cell r="D263">
            <v>0</v>
          </cell>
          <cell r="F263">
            <v>7.7758266473823265E-2</v>
          </cell>
          <cell r="G263">
            <v>8.4551002534562561E-2</v>
          </cell>
          <cell r="H263">
            <v>8.8478926231460836E-2</v>
          </cell>
          <cell r="I263">
            <v>8.0350618496220716E-2</v>
          </cell>
          <cell r="J263">
            <v>6.9219974041211704E-2</v>
          </cell>
          <cell r="K263">
            <v>7.9924170101483907E-2</v>
          </cell>
          <cell r="L263">
            <v>7.8966796251622007E-2</v>
          </cell>
          <cell r="M263">
            <v>7.5922960865956943E-2</v>
          </cell>
          <cell r="N263">
            <v>9.1060550533050441E-2</v>
          </cell>
          <cell r="O263">
            <v>9.2727042183421565E-2</v>
          </cell>
          <cell r="P263">
            <v>9.6705257867921612E-2</v>
          </cell>
          <cell r="Q263">
            <v>9.1976710842028464E-2</v>
          </cell>
          <cell r="R263">
            <v>1.0076422764227639</v>
          </cell>
          <cell r="S263">
            <v>0</v>
          </cell>
        </row>
        <row r="264">
          <cell r="C264" t="str">
            <v>New Tariff 11</v>
          </cell>
          <cell r="D264" t="str">
            <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row>
        <row r="265">
          <cell r="C265" t="str">
            <v>New Tariff 1</v>
          </cell>
          <cell r="D265" t="str">
            <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row>
        <row r="266">
          <cell r="C266" t="str">
            <v>New Tariff 2</v>
          </cell>
          <cell r="D266" t="str">
            <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row>
        <row r="267">
          <cell r="C267" t="str">
            <v>High Voltage Demand (kVa)</v>
          </cell>
          <cell r="D267" t="str">
            <v>DHk</v>
          </cell>
          <cell r="F267">
            <v>0</v>
          </cell>
          <cell r="G267">
            <v>0</v>
          </cell>
          <cell r="H267">
            <v>0</v>
          </cell>
          <cell r="I267">
            <v>0</v>
          </cell>
          <cell r="J267">
            <v>0</v>
          </cell>
          <cell r="K267">
            <v>0</v>
          </cell>
          <cell r="L267">
            <v>0</v>
          </cell>
          <cell r="M267">
            <v>0</v>
          </cell>
          <cell r="N267">
            <v>0</v>
          </cell>
          <cell r="O267">
            <v>0</v>
          </cell>
          <cell r="P267">
            <v>0</v>
          </cell>
          <cell r="Q267">
            <v>0</v>
          </cell>
          <cell r="R267">
            <v>0</v>
          </cell>
          <cell r="S267">
            <v>-2.0152845528455283</v>
          </cell>
        </row>
        <row r="268">
          <cell r="C268" t="str">
            <v>High Voltage Demand Docklands (kVa)</v>
          </cell>
          <cell r="D268" t="str">
            <v>DHDKk</v>
          </cell>
          <cell r="F268">
            <v>0</v>
          </cell>
          <cell r="G268">
            <v>0</v>
          </cell>
          <cell r="H268">
            <v>0</v>
          </cell>
          <cell r="I268">
            <v>0</v>
          </cell>
          <cell r="J268">
            <v>0</v>
          </cell>
          <cell r="K268">
            <v>0</v>
          </cell>
          <cell r="L268">
            <v>0</v>
          </cell>
          <cell r="M268">
            <v>0</v>
          </cell>
          <cell r="N268">
            <v>0</v>
          </cell>
          <cell r="O268">
            <v>0</v>
          </cell>
          <cell r="P268">
            <v>0</v>
          </cell>
          <cell r="Q268">
            <v>0</v>
          </cell>
          <cell r="R268">
            <v>0</v>
          </cell>
          <cell r="S268">
            <v>-2.0152845528455283</v>
          </cell>
        </row>
        <row r="269">
          <cell r="C269" t="str">
            <v>New Tariff 5</v>
          </cell>
          <cell r="D269" t="str">
            <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row>
        <row r="270">
          <cell r="C270" t="str">
            <v>New Tariff 6</v>
          </cell>
          <cell r="D270" t="str">
            <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row>
        <row r="271">
          <cell r="C271" t="str">
            <v>New Tariff 7</v>
          </cell>
          <cell r="D271" t="str">
            <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row>
        <row r="272">
          <cell r="C272" t="str">
            <v>New Tariff 8</v>
          </cell>
          <cell r="D272" t="str">
            <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row>
        <row r="273">
          <cell r="C273" t="str">
            <v>New Tariff 9</v>
          </cell>
          <cell r="D273" t="str">
            <v/>
          </cell>
          <cell r="F273">
            <v>0</v>
          </cell>
          <cell r="G273">
            <v>0</v>
          </cell>
          <cell r="H273">
            <v>0</v>
          </cell>
          <cell r="I273">
            <v>0</v>
          </cell>
          <cell r="J273">
            <v>0</v>
          </cell>
          <cell r="K273">
            <v>0</v>
          </cell>
          <cell r="L273">
            <v>0</v>
          </cell>
          <cell r="M273">
            <v>0</v>
          </cell>
          <cell r="N273">
            <v>0</v>
          </cell>
          <cell r="O273">
            <v>0</v>
          </cell>
          <cell r="P273">
            <v>0</v>
          </cell>
          <cell r="Q273">
            <v>0</v>
          </cell>
          <cell r="R273">
            <v>0</v>
          </cell>
          <cell r="S273">
            <v>0</v>
          </cell>
        </row>
        <row r="274">
          <cell r="C274" t="str">
            <v>New Tariff 10</v>
          </cell>
          <cell r="D274" t="str">
            <v/>
          </cell>
          <cell r="F274">
            <v>0</v>
          </cell>
          <cell r="G274">
            <v>0</v>
          </cell>
          <cell r="H274">
            <v>0</v>
          </cell>
          <cell r="I274">
            <v>0</v>
          </cell>
          <cell r="J274">
            <v>0</v>
          </cell>
          <cell r="K274">
            <v>0</v>
          </cell>
          <cell r="L274">
            <v>0</v>
          </cell>
          <cell r="M274">
            <v>0</v>
          </cell>
          <cell r="N274">
            <v>0</v>
          </cell>
          <cell r="O274">
            <v>0</v>
          </cell>
          <cell r="P274">
            <v>0</v>
          </cell>
          <cell r="Q274">
            <v>0</v>
          </cell>
          <cell r="R274">
            <v>0</v>
          </cell>
          <cell r="S274">
            <v>0</v>
          </cell>
        </row>
        <row r="275">
          <cell r="C275" t="str">
            <v>New Tariff 11</v>
          </cell>
          <cell r="D275" t="str">
            <v/>
          </cell>
          <cell r="F275">
            <v>0</v>
          </cell>
          <cell r="G275">
            <v>0</v>
          </cell>
          <cell r="H275">
            <v>0</v>
          </cell>
          <cell r="I275">
            <v>0</v>
          </cell>
          <cell r="J275">
            <v>0</v>
          </cell>
          <cell r="K275">
            <v>0</v>
          </cell>
          <cell r="L275">
            <v>0</v>
          </cell>
          <cell r="M275">
            <v>0</v>
          </cell>
          <cell r="N275">
            <v>0</v>
          </cell>
          <cell r="O275">
            <v>0</v>
          </cell>
          <cell r="P275">
            <v>0</v>
          </cell>
          <cell r="Q275">
            <v>0</v>
          </cell>
          <cell r="R275">
            <v>0</v>
          </cell>
          <cell r="S275">
            <v>0</v>
          </cell>
        </row>
        <row r="276">
          <cell r="C276" t="str">
            <v>New Tariff 12</v>
          </cell>
          <cell r="D276" t="str">
            <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row>
        <row r="277">
          <cell r="C277" t="str">
            <v>New Tariff 1</v>
          </cell>
          <cell r="D277" t="str">
            <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row>
        <row r="278">
          <cell r="C278" t="str">
            <v>Subtransmission Demand A</v>
          </cell>
          <cell r="D278" t="str">
            <v>DS.A</v>
          </cell>
          <cell r="F278">
            <v>16379172.424042147</v>
          </cell>
          <cell r="G278">
            <v>16737113.196090978</v>
          </cell>
          <cell r="H278">
            <v>18779591.091759283</v>
          </cell>
          <cell r="I278">
            <v>16620244.089156928</v>
          </cell>
          <cell r="J278">
            <v>17298718.128214881</v>
          </cell>
          <cell r="K278">
            <v>18991531.238706917</v>
          </cell>
          <cell r="L278">
            <v>18228426.333437517</v>
          </cell>
          <cell r="M278">
            <v>19204366.805999123</v>
          </cell>
          <cell r="N278">
            <v>19339361.694036756</v>
          </cell>
          <cell r="O278">
            <v>19205516.125070333</v>
          </cell>
          <cell r="P278">
            <v>16741370.997445926</v>
          </cell>
          <cell r="Q278">
            <v>16382765.636240974</v>
          </cell>
          <cell r="R278">
            <v>213908177.76020175</v>
          </cell>
          <cell r="S278">
            <v>0</v>
          </cell>
        </row>
        <row r="279">
          <cell r="C279" t="str">
            <v>Subtransmission Demand G</v>
          </cell>
          <cell r="D279" t="str">
            <v>DS.G</v>
          </cell>
          <cell r="F279">
            <v>35450094.956957877</v>
          </cell>
          <cell r="G279">
            <v>32323040.42501533</v>
          </cell>
          <cell r="H279">
            <v>37045282.431623951</v>
          </cell>
          <cell r="I279">
            <v>34305857.139544636</v>
          </cell>
          <cell r="J279">
            <v>33168586.356024466</v>
          </cell>
          <cell r="K279">
            <v>32314615.496458568</v>
          </cell>
          <cell r="L279">
            <v>32206357.221521646</v>
          </cell>
          <cell r="M279">
            <v>34253702.085413687</v>
          </cell>
          <cell r="N279">
            <v>36935623.626627132</v>
          </cell>
          <cell r="O279">
            <v>36630609.443609208</v>
          </cell>
          <cell r="P279">
            <v>33474584.900359165</v>
          </cell>
          <cell r="Q279">
            <v>35710017.919068061</v>
          </cell>
          <cell r="R279">
            <v>413818372.00222367</v>
          </cell>
          <cell r="S279">
            <v>0</v>
          </cell>
        </row>
        <row r="280">
          <cell r="C280" t="str">
            <v>Subtransmission Demand S</v>
          </cell>
          <cell r="D280" t="str">
            <v>DS.S</v>
          </cell>
          <cell r="F280">
            <v>32240976.650608595</v>
          </cell>
          <cell r="G280">
            <v>32837935.323144987</v>
          </cell>
          <cell r="H280">
            <v>36764685.195437208</v>
          </cell>
          <cell r="I280">
            <v>34919626.581817888</v>
          </cell>
          <cell r="J280">
            <v>35790487.66788739</v>
          </cell>
          <cell r="K280">
            <v>35790034.961918853</v>
          </cell>
          <cell r="L280">
            <v>36502434.705649279</v>
          </cell>
          <cell r="M280">
            <v>35941683.753813952</v>
          </cell>
          <cell r="N280">
            <v>35102872.718601897</v>
          </cell>
          <cell r="O280">
            <v>35845318.064850971</v>
          </cell>
          <cell r="P280">
            <v>34696902.366947673</v>
          </cell>
          <cell r="Q280">
            <v>28929195.060286194</v>
          </cell>
          <cell r="R280">
            <v>415362153.05096483</v>
          </cell>
          <cell r="S280">
            <v>0</v>
          </cell>
        </row>
        <row r="281">
          <cell r="C281" t="str">
            <v>Subtransmission Demand (kVa)</v>
          </cell>
          <cell r="D281" t="str">
            <v>DSk</v>
          </cell>
          <cell r="F281">
            <v>0</v>
          </cell>
          <cell r="G281">
            <v>0</v>
          </cell>
          <cell r="H281">
            <v>0</v>
          </cell>
          <cell r="I281">
            <v>0</v>
          </cell>
          <cell r="J281">
            <v>0</v>
          </cell>
          <cell r="K281">
            <v>0</v>
          </cell>
          <cell r="L281">
            <v>0</v>
          </cell>
          <cell r="M281">
            <v>0</v>
          </cell>
          <cell r="N281">
            <v>0</v>
          </cell>
          <cell r="O281">
            <v>0</v>
          </cell>
          <cell r="P281">
            <v>0</v>
          </cell>
          <cell r="Q281">
            <v>0</v>
          </cell>
          <cell r="R281">
            <v>0</v>
          </cell>
          <cell r="S281">
            <v>-1.9835781263778791</v>
          </cell>
        </row>
        <row r="282">
          <cell r="C282" t="str">
            <v>New Tariff 5</v>
          </cell>
          <cell r="D282" t="str">
            <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row>
        <row r="283">
          <cell r="C283" t="str">
            <v>New Tariff 6</v>
          </cell>
          <cell r="D283" t="str">
            <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row>
        <row r="284">
          <cell r="C284" t="str">
            <v>New Tariff 7</v>
          </cell>
          <cell r="D284" t="str">
            <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row>
        <row r="285">
          <cell r="C285" t="str">
            <v>New Tariff 8</v>
          </cell>
          <cell r="D285" t="str">
            <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row>
        <row r="286">
          <cell r="C286" t="str">
            <v>New Tariff 9</v>
          </cell>
          <cell r="D286" t="str">
            <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row>
        <row r="287">
          <cell r="C287" t="str">
            <v>New Tariff 10</v>
          </cell>
          <cell r="D287" t="str">
            <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row>
        <row r="288">
          <cell r="C288" t="str">
            <v>New Tariff 11</v>
          </cell>
          <cell r="D288" t="str">
            <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row>
        <row r="289">
          <cell r="C289" t="str">
            <v>Total Network Revenue</v>
          </cell>
          <cell r="D289">
            <v>0</v>
          </cell>
          <cell r="F289">
            <v>885837196.4803102</v>
          </cell>
          <cell r="G289">
            <v>834746046.45454013</v>
          </cell>
          <cell r="H289">
            <v>929272257.76688671</v>
          </cell>
          <cell r="I289">
            <v>852347286.29810202</v>
          </cell>
          <cell r="J289">
            <v>891738533.66364574</v>
          </cell>
          <cell r="K289">
            <v>915548557.69893074</v>
          </cell>
          <cell r="L289">
            <v>969885967.21655679</v>
          </cell>
          <cell r="M289">
            <v>995822327.94558096</v>
          </cell>
          <cell r="N289">
            <v>932659342.02876353</v>
          </cell>
          <cell r="O289">
            <v>914553626.81112492</v>
          </cell>
          <cell r="P289">
            <v>863269152.2286762</v>
          </cell>
          <cell r="Q289">
            <v>884911063.89588451</v>
          </cell>
          <cell r="R289">
            <v>10870591358.489004</v>
          </cell>
          <cell r="S289">
            <v>-5769064.9600696564</v>
          </cell>
        </row>
        <row r="291">
          <cell r="C291" t="str">
            <v>Network Revenue (Nominal $)</v>
          </cell>
        </row>
        <row r="292">
          <cell r="C292" t="str">
            <v>Network Tariffs</v>
          </cell>
          <cell r="D292" t="str">
            <v>Code</v>
          </cell>
          <cell r="F292">
            <v>2010</v>
          </cell>
          <cell r="G292">
            <v>2011</v>
          </cell>
          <cell r="H292">
            <v>2012</v>
          </cell>
          <cell r="I292">
            <v>2013</v>
          </cell>
          <cell r="J292">
            <v>2014</v>
          </cell>
          <cell r="K292">
            <v>2015</v>
          </cell>
          <cell r="L292">
            <v>2016</v>
          </cell>
          <cell r="M292">
            <v>2017</v>
          </cell>
          <cell r="N292">
            <v>2018</v>
          </cell>
          <cell r="O292">
            <v>2019</v>
          </cell>
        </row>
        <row r="293">
          <cell r="F293" t="str">
            <v>$ pa</v>
          </cell>
          <cell r="G293" t="str">
            <v>$ pa</v>
          </cell>
          <cell r="H293" t="str">
            <v>$ pa</v>
          </cell>
          <cell r="I293" t="str">
            <v>$ pa</v>
          </cell>
          <cell r="J293" t="str">
            <v>$ pa</v>
          </cell>
          <cell r="K293" t="str">
            <v>$ pa</v>
          </cell>
          <cell r="L293" t="str">
            <v>$ pa</v>
          </cell>
          <cell r="M293" t="str">
            <v>$ pa</v>
          </cell>
          <cell r="N293" t="str">
            <v>$ pa</v>
          </cell>
          <cell r="O293" t="str">
            <v>$ pa</v>
          </cell>
        </row>
        <row r="294">
          <cell r="C294" t="str">
            <v>Residential Single Rate</v>
          </cell>
          <cell r="D294" t="str">
            <v>D1</v>
          </cell>
          <cell r="F294">
            <v>181960837.40367308</v>
          </cell>
          <cell r="G294">
            <v>170497325.51671532</v>
          </cell>
          <cell r="H294">
            <v>168104560.05992654</v>
          </cell>
          <cell r="I294">
            <v>168340793.66677245</v>
          </cell>
          <cell r="J294">
            <v>169143374.70084095</v>
          </cell>
          <cell r="K294">
            <v>167446518.68802765</v>
          </cell>
          <cell r="L294">
            <v>171520157.69001004</v>
          </cell>
          <cell r="M294">
            <v>175199799.71833891</v>
          </cell>
          <cell r="N294">
            <v>179206838.4543474</v>
          </cell>
          <cell r="O294">
            <v>183300102.65061685</v>
          </cell>
        </row>
        <row r="295">
          <cell r="C295" t="str">
            <v>ClimateSaver</v>
          </cell>
          <cell r="D295" t="str">
            <v>D1.CS</v>
          </cell>
          <cell r="F295">
            <v>1793811.2803112965</v>
          </cell>
          <cell r="G295">
            <v>1673232.2122263024</v>
          </cell>
          <cell r="H295">
            <v>1648212.409143416</v>
          </cell>
          <cell r="I295">
            <v>1661638.5918172598</v>
          </cell>
          <cell r="J295">
            <v>1682042.9340377888</v>
          </cell>
          <cell r="K295">
            <v>1657813.2826194246</v>
          </cell>
          <cell r="L295">
            <v>1673688.9860595851</v>
          </cell>
          <cell r="M295">
            <v>1675782.490934514</v>
          </cell>
          <cell r="N295">
            <v>1677931.5617632037</v>
          </cell>
          <cell r="O295">
            <v>1680030.2742875661</v>
          </cell>
        </row>
        <row r="296">
          <cell r="C296" t="str">
            <v>ClimateSaver Interval</v>
          </cell>
          <cell r="D296" t="str">
            <v>D3.CS</v>
          </cell>
          <cell r="F296">
            <v>564766.51227225224</v>
          </cell>
          <cell r="G296">
            <v>526805.2508732432</v>
          </cell>
          <cell r="H296">
            <v>518929.91747388546</v>
          </cell>
          <cell r="I296">
            <v>523157.23086052679</v>
          </cell>
          <cell r="J296">
            <v>529581.24844499724</v>
          </cell>
          <cell r="K296">
            <v>521954.67610135645</v>
          </cell>
          <cell r="L296">
            <v>526953.11338265496</v>
          </cell>
          <cell r="M296">
            <v>527612.97949898546</v>
          </cell>
          <cell r="N296">
            <v>528290.34607065842</v>
          </cell>
          <cell r="O296">
            <v>528951.86866202625</v>
          </cell>
        </row>
        <row r="297">
          <cell r="C297" t="str">
            <v>New Tariff 3</v>
          </cell>
          <cell r="D297" t="str">
            <v/>
          </cell>
          <cell r="F297">
            <v>0</v>
          </cell>
          <cell r="G297">
            <v>0</v>
          </cell>
          <cell r="H297">
            <v>0</v>
          </cell>
          <cell r="I297">
            <v>0</v>
          </cell>
          <cell r="J297">
            <v>0</v>
          </cell>
          <cell r="K297">
            <v>0</v>
          </cell>
          <cell r="L297">
            <v>0</v>
          </cell>
          <cell r="M297">
            <v>0</v>
          </cell>
          <cell r="N297">
            <v>0</v>
          </cell>
          <cell r="O297">
            <v>0</v>
          </cell>
        </row>
        <row r="298">
          <cell r="C298" t="str">
            <v>New Tariff 4</v>
          </cell>
          <cell r="D298" t="str">
            <v/>
          </cell>
          <cell r="F298">
            <v>0</v>
          </cell>
          <cell r="G298">
            <v>0</v>
          </cell>
          <cell r="H298">
            <v>0</v>
          </cell>
          <cell r="I298">
            <v>0</v>
          </cell>
          <cell r="J298">
            <v>0</v>
          </cell>
          <cell r="K298">
            <v>0</v>
          </cell>
          <cell r="L298">
            <v>0</v>
          </cell>
          <cell r="M298">
            <v>0</v>
          </cell>
          <cell r="N298">
            <v>0</v>
          </cell>
          <cell r="O298">
            <v>0</v>
          </cell>
        </row>
        <row r="299">
          <cell r="C299" t="str">
            <v>New Tariff 5</v>
          </cell>
          <cell r="D299" t="str">
            <v/>
          </cell>
          <cell r="F299">
            <v>0</v>
          </cell>
          <cell r="G299">
            <v>0</v>
          </cell>
          <cell r="H299">
            <v>0</v>
          </cell>
          <cell r="I299">
            <v>0</v>
          </cell>
          <cell r="J299">
            <v>0</v>
          </cell>
          <cell r="K299">
            <v>0</v>
          </cell>
          <cell r="L299">
            <v>0</v>
          </cell>
          <cell r="M299">
            <v>0</v>
          </cell>
          <cell r="N299">
            <v>0</v>
          </cell>
          <cell r="O299">
            <v>0</v>
          </cell>
        </row>
        <row r="300">
          <cell r="C300" t="str">
            <v>New Tariff 6</v>
          </cell>
          <cell r="D300" t="str">
            <v/>
          </cell>
          <cell r="F300">
            <v>0</v>
          </cell>
          <cell r="G300">
            <v>0</v>
          </cell>
          <cell r="H300">
            <v>0</v>
          </cell>
          <cell r="I300">
            <v>0</v>
          </cell>
          <cell r="J300">
            <v>0</v>
          </cell>
          <cell r="K300">
            <v>0</v>
          </cell>
          <cell r="L300">
            <v>0</v>
          </cell>
          <cell r="M300">
            <v>0</v>
          </cell>
          <cell r="N300">
            <v>0</v>
          </cell>
          <cell r="O300">
            <v>0</v>
          </cell>
        </row>
        <row r="301">
          <cell r="C301" t="str">
            <v>New Tariff 7</v>
          </cell>
          <cell r="D301" t="str">
            <v/>
          </cell>
          <cell r="F301">
            <v>0</v>
          </cell>
          <cell r="G301">
            <v>0</v>
          </cell>
          <cell r="H301">
            <v>0</v>
          </cell>
          <cell r="I301">
            <v>0</v>
          </cell>
          <cell r="J301">
            <v>0</v>
          </cell>
          <cell r="K301">
            <v>0</v>
          </cell>
          <cell r="L301">
            <v>0</v>
          </cell>
          <cell r="M301">
            <v>0</v>
          </cell>
          <cell r="N301">
            <v>0</v>
          </cell>
          <cell r="O301">
            <v>0</v>
          </cell>
        </row>
        <row r="302">
          <cell r="C302" t="str">
            <v>New Tariff 8</v>
          </cell>
          <cell r="D302" t="str">
            <v/>
          </cell>
          <cell r="F302">
            <v>0</v>
          </cell>
          <cell r="G302">
            <v>0</v>
          </cell>
          <cell r="H302">
            <v>0</v>
          </cell>
          <cell r="I302">
            <v>0</v>
          </cell>
          <cell r="J302">
            <v>0</v>
          </cell>
          <cell r="K302">
            <v>0</v>
          </cell>
          <cell r="L302">
            <v>0</v>
          </cell>
          <cell r="M302">
            <v>0</v>
          </cell>
          <cell r="N302">
            <v>0</v>
          </cell>
          <cell r="O302">
            <v>0</v>
          </cell>
        </row>
        <row r="303">
          <cell r="C303" t="str">
            <v>New Tariff 9</v>
          </cell>
          <cell r="D303" t="str">
            <v/>
          </cell>
          <cell r="F303">
            <v>0</v>
          </cell>
          <cell r="G303">
            <v>0</v>
          </cell>
          <cell r="H303">
            <v>0</v>
          </cell>
          <cell r="I303">
            <v>0</v>
          </cell>
          <cell r="J303">
            <v>0</v>
          </cell>
          <cell r="K303">
            <v>0</v>
          </cell>
          <cell r="L303">
            <v>0</v>
          </cell>
          <cell r="M303">
            <v>0</v>
          </cell>
          <cell r="N303">
            <v>0</v>
          </cell>
          <cell r="O303">
            <v>0</v>
          </cell>
        </row>
        <row r="304">
          <cell r="C304" t="str">
            <v>New Tariff 10</v>
          </cell>
          <cell r="D304" t="str">
            <v/>
          </cell>
          <cell r="F304">
            <v>0</v>
          </cell>
          <cell r="G304">
            <v>0</v>
          </cell>
          <cell r="H304">
            <v>0</v>
          </cell>
          <cell r="I304">
            <v>0</v>
          </cell>
          <cell r="J304">
            <v>0</v>
          </cell>
          <cell r="K304">
            <v>0</v>
          </cell>
          <cell r="L304">
            <v>0</v>
          </cell>
          <cell r="M304">
            <v>0</v>
          </cell>
          <cell r="N304">
            <v>0</v>
          </cell>
          <cell r="O304">
            <v>0</v>
          </cell>
        </row>
        <row r="305">
          <cell r="C305" t="str">
            <v>New Tariff 11</v>
          </cell>
          <cell r="D305" t="str">
            <v/>
          </cell>
          <cell r="F305">
            <v>0</v>
          </cell>
          <cell r="G305">
            <v>0</v>
          </cell>
          <cell r="H305">
            <v>0</v>
          </cell>
          <cell r="I305">
            <v>0</v>
          </cell>
          <cell r="J305">
            <v>0</v>
          </cell>
          <cell r="K305">
            <v>0</v>
          </cell>
          <cell r="L305">
            <v>0</v>
          </cell>
          <cell r="M305">
            <v>0</v>
          </cell>
          <cell r="N305">
            <v>0</v>
          </cell>
          <cell r="O305">
            <v>0</v>
          </cell>
        </row>
        <row r="306">
          <cell r="C306" t="str">
            <v>Residential Two Rate 5d</v>
          </cell>
          <cell r="D306" t="str">
            <v>D2</v>
          </cell>
          <cell r="F306">
            <v>20274818.329308614</v>
          </cell>
          <cell r="G306">
            <v>18294016.700920075</v>
          </cell>
          <cell r="H306">
            <v>17255380.544974603</v>
          </cell>
          <cell r="I306">
            <v>16462713.157816909</v>
          </cell>
          <cell r="J306">
            <v>15760229.257610358</v>
          </cell>
          <cell r="K306">
            <v>15012970.997578507</v>
          </cell>
          <cell r="L306">
            <v>14854894.916855132</v>
          </cell>
          <cell r="M306">
            <v>14585061.289886091</v>
          </cell>
          <cell r="N306">
            <v>14294341.952711398</v>
          </cell>
          <cell r="O306">
            <v>14012785.730573114</v>
          </cell>
        </row>
        <row r="307">
          <cell r="C307" t="str">
            <v>Docklands Two Rate 5d</v>
          </cell>
          <cell r="D307" t="str">
            <v>D2.DK</v>
          </cell>
          <cell r="F307">
            <v>340024.51012437249</v>
          </cell>
          <cell r="G307">
            <v>321626.61664780782</v>
          </cell>
          <cell r="H307">
            <v>320084.414369206</v>
          </cell>
          <cell r="I307">
            <v>324206.6054432973</v>
          </cell>
          <cell r="J307">
            <v>329264.61917430366</v>
          </cell>
          <cell r="K307">
            <v>326042.32934763224</v>
          </cell>
          <cell r="L307">
            <v>331189.47499709768</v>
          </cell>
          <cell r="M307">
            <v>333956.16912859009</v>
          </cell>
          <cell r="N307">
            <v>337169.67802534188</v>
          </cell>
          <cell r="O307">
            <v>340406.14336371346</v>
          </cell>
        </row>
        <row r="308">
          <cell r="C308" t="str">
            <v>Residential Interval</v>
          </cell>
          <cell r="D308" t="str">
            <v>D3</v>
          </cell>
          <cell r="F308">
            <v>5659214.5008137291</v>
          </cell>
          <cell r="G308">
            <v>5318222.7345482307</v>
          </cell>
          <cell r="H308">
            <v>5280906.6398378555</v>
          </cell>
          <cell r="I308">
            <v>5347849.7679789774</v>
          </cell>
          <cell r="J308">
            <v>5432258.0150896264</v>
          </cell>
          <cell r="K308">
            <v>5367759.8951868694</v>
          </cell>
          <cell r="L308">
            <v>5451827.0699594924</v>
          </cell>
          <cell r="M308">
            <v>5492648.2792505119</v>
          </cell>
          <cell r="N308">
            <v>5540527.8599213362</v>
          </cell>
          <cell r="O308">
            <v>5588638.9141607601</v>
          </cell>
        </row>
        <row r="309">
          <cell r="C309" t="str">
            <v>Residential AMI</v>
          </cell>
          <cell r="D309" t="str">
            <v>D4</v>
          </cell>
          <cell r="F309">
            <v>612874.14793175808</v>
          </cell>
          <cell r="G309">
            <v>1283482.4018605733</v>
          </cell>
          <cell r="H309">
            <v>1989370.5366535161</v>
          </cell>
          <cell r="I309">
            <v>2495461.3992379974</v>
          </cell>
          <cell r="J309">
            <v>2959295.0890313643</v>
          </cell>
          <cell r="K309">
            <v>3310851.5039040251</v>
          </cell>
          <cell r="L309">
            <v>3990029.4122940465</v>
          </cell>
          <cell r="M309">
            <v>4696649.0970591214</v>
          </cell>
          <cell r="N309">
            <v>5558209.110830294</v>
          </cell>
          <cell r="O309">
            <v>6496676.4042163529</v>
          </cell>
        </row>
        <row r="310">
          <cell r="C310" t="str">
            <v>Residential Docklands AMI</v>
          </cell>
          <cell r="D310" t="str">
            <v>D4.DK</v>
          </cell>
          <cell r="F310">
            <v>0</v>
          </cell>
          <cell r="G310">
            <v>0</v>
          </cell>
          <cell r="H310">
            <v>0</v>
          </cell>
          <cell r="I310">
            <v>0</v>
          </cell>
          <cell r="J310">
            <v>0</v>
          </cell>
          <cell r="K310">
            <v>0</v>
          </cell>
          <cell r="L310">
            <v>0</v>
          </cell>
          <cell r="M310">
            <v>0</v>
          </cell>
          <cell r="N310">
            <v>0</v>
          </cell>
          <cell r="O310">
            <v>0</v>
          </cell>
        </row>
        <row r="311">
          <cell r="C311" t="str">
            <v>New Tariff 5</v>
          </cell>
          <cell r="D311" t="str">
            <v/>
          </cell>
          <cell r="F311">
            <v>0</v>
          </cell>
          <cell r="G311">
            <v>0</v>
          </cell>
          <cell r="H311">
            <v>0</v>
          </cell>
          <cell r="I311">
            <v>0</v>
          </cell>
          <cell r="J311">
            <v>0</v>
          </cell>
          <cell r="K311">
            <v>0</v>
          </cell>
          <cell r="L311">
            <v>0</v>
          </cell>
          <cell r="M311">
            <v>0</v>
          </cell>
          <cell r="N311">
            <v>0</v>
          </cell>
          <cell r="O311">
            <v>0</v>
          </cell>
        </row>
        <row r="312">
          <cell r="C312" t="str">
            <v>New Tariff 6</v>
          </cell>
          <cell r="D312" t="str">
            <v/>
          </cell>
          <cell r="F312">
            <v>0</v>
          </cell>
          <cell r="G312">
            <v>0</v>
          </cell>
          <cell r="H312">
            <v>0</v>
          </cell>
          <cell r="I312">
            <v>0</v>
          </cell>
          <cell r="J312">
            <v>0</v>
          </cell>
          <cell r="K312">
            <v>0</v>
          </cell>
          <cell r="L312">
            <v>0</v>
          </cell>
          <cell r="M312">
            <v>0</v>
          </cell>
          <cell r="N312">
            <v>0</v>
          </cell>
          <cell r="O312">
            <v>0</v>
          </cell>
        </row>
        <row r="313">
          <cell r="C313" t="str">
            <v>New Tariff 7</v>
          </cell>
          <cell r="D313" t="str">
            <v/>
          </cell>
          <cell r="F313">
            <v>0</v>
          </cell>
          <cell r="G313">
            <v>0</v>
          </cell>
          <cell r="H313">
            <v>0</v>
          </cell>
          <cell r="I313">
            <v>0</v>
          </cell>
          <cell r="J313">
            <v>0</v>
          </cell>
          <cell r="K313">
            <v>0</v>
          </cell>
          <cell r="L313">
            <v>0</v>
          </cell>
          <cell r="M313">
            <v>0</v>
          </cell>
          <cell r="N313">
            <v>0</v>
          </cell>
          <cell r="O313">
            <v>0</v>
          </cell>
        </row>
        <row r="314">
          <cell r="C314" t="str">
            <v>New Tariff 8</v>
          </cell>
          <cell r="D314" t="str">
            <v/>
          </cell>
          <cell r="F314">
            <v>0</v>
          </cell>
          <cell r="G314">
            <v>0</v>
          </cell>
          <cell r="H314">
            <v>0</v>
          </cell>
          <cell r="I314">
            <v>0</v>
          </cell>
          <cell r="J314">
            <v>0</v>
          </cell>
          <cell r="K314">
            <v>0</v>
          </cell>
          <cell r="L314">
            <v>0</v>
          </cell>
          <cell r="M314">
            <v>0</v>
          </cell>
          <cell r="N314">
            <v>0</v>
          </cell>
          <cell r="O314">
            <v>0</v>
          </cell>
        </row>
        <row r="315">
          <cell r="C315" t="str">
            <v>New Tariff 9</v>
          </cell>
          <cell r="D315" t="str">
            <v/>
          </cell>
          <cell r="F315">
            <v>0</v>
          </cell>
          <cell r="G315">
            <v>0</v>
          </cell>
          <cell r="H315">
            <v>0</v>
          </cell>
          <cell r="I315">
            <v>0</v>
          </cell>
          <cell r="J315">
            <v>0</v>
          </cell>
          <cell r="K315">
            <v>0</v>
          </cell>
          <cell r="L315">
            <v>0</v>
          </cell>
          <cell r="M315">
            <v>0</v>
          </cell>
          <cell r="N315">
            <v>0</v>
          </cell>
          <cell r="O315">
            <v>0</v>
          </cell>
        </row>
        <row r="316">
          <cell r="C316" t="str">
            <v>New Tariff 10</v>
          </cell>
          <cell r="D316" t="str">
            <v/>
          </cell>
          <cell r="F316">
            <v>0</v>
          </cell>
          <cell r="G316">
            <v>0</v>
          </cell>
          <cell r="H316">
            <v>0</v>
          </cell>
          <cell r="I316">
            <v>0</v>
          </cell>
          <cell r="J316">
            <v>0</v>
          </cell>
          <cell r="K316">
            <v>0</v>
          </cell>
          <cell r="L316">
            <v>0</v>
          </cell>
          <cell r="M316">
            <v>0</v>
          </cell>
          <cell r="N316">
            <v>0</v>
          </cell>
          <cell r="O316">
            <v>0</v>
          </cell>
        </row>
        <row r="317">
          <cell r="C317" t="str">
            <v>New Tariff 11</v>
          </cell>
          <cell r="D317" t="str">
            <v/>
          </cell>
          <cell r="F317">
            <v>0</v>
          </cell>
          <cell r="G317">
            <v>0</v>
          </cell>
          <cell r="H317">
            <v>0</v>
          </cell>
          <cell r="I317">
            <v>0</v>
          </cell>
          <cell r="J317">
            <v>0</v>
          </cell>
          <cell r="K317">
            <v>0</v>
          </cell>
          <cell r="L317">
            <v>0</v>
          </cell>
          <cell r="M317">
            <v>0</v>
          </cell>
          <cell r="N317">
            <v>0</v>
          </cell>
          <cell r="O317">
            <v>0</v>
          </cell>
        </row>
        <row r="318">
          <cell r="C318" t="str">
            <v>Dedicated circuit</v>
          </cell>
          <cell r="D318" t="str">
            <v>DD1</v>
          </cell>
          <cell r="F318">
            <v>6058151.0368559184</v>
          </cell>
          <cell r="G318">
            <v>5609348.0741364779</v>
          </cell>
          <cell r="H318">
            <v>5259149.3131809859</v>
          </cell>
          <cell r="I318">
            <v>4956151.5465040319</v>
          </cell>
          <cell r="J318">
            <v>4674922.8152439734</v>
          </cell>
          <cell r="K318">
            <v>4384108.0671121236</v>
          </cell>
          <cell r="L318">
            <v>4132802.2181667108</v>
          </cell>
          <cell r="M318">
            <v>3889125.4157568393</v>
          </cell>
          <cell r="N318">
            <v>3659725.3262751433</v>
          </cell>
          <cell r="O318">
            <v>3443878.202853553</v>
          </cell>
        </row>
        <row r="319">
          <cell r="C319" t="str">
            <v>Hot Water Interval</v>
          </cell>
          <cell r="D319" t="str">
            <v>D3.HW</v>
          </cell>
          <cell r="F319">
            <v>153135.97788915411</v>
          </cell>
          <cell r="G319">
            <v>141791.28209707633</v>
          </cell>
          <cell r="H319">
            <v>132939.07135022749</v>
          </cell>
          <cell r="I319">
            <v>125279.99203443911</v>
          </cell>
          <cell r="J319">
            <v>118171.183338513</v>
          </cell>
          <cell r="K319">
            <v>110820.06241583763</v>
          </cell>
          <cell r="L319">
            <v>104467.63463822112</v>
          </cell>
          <cell r="M319">
            <v>98308.051425633515</v>
          </cell>
          <cell r="N319">
            <v>92509.350334009592</v>
          </cell>
          <cell r="O319">
            <v>87053.236724653194</v>
          </cell>
        </row>
        <row r="320">
          <cell r="C320" t="str">
            <v>Dedicated Circuit AMI - Slab Heat</v>
          </cell>
          <cell r="D320" t="str">
            <v>DCSH</v>
          </cell>
          <cell r="F320">
            <v>1.1464928006642637E-2</v>
          </cell>
          <cell r="G320">
            <v>1.061557749929432E-2</v>
          </cell>
          <cell r="H320">
            <v>9.9528334445581259E-3</v>
          </cell>
          <cell r="I320">
            <v>9.3794163144814788E-3</v>
          </cell>
          <cell r="J320">
            <v>8.8471966425583831E-3</v>
          </cell>
          <cell r="K320">
            <v>8.2968356280644362E-3</v>
          </cell>
          <cell r="L320">
            <v>7.8212444042274915E-3</v>
          </cell>
          <cell r="M320">
            <v>7.3600909962781309E-3</v>
          </cell>
          <cell r="N320">
            <v>6.9259559780812299E-3</v>
          </cell>
          <cell r="O320">
            <v>6.5174696733631228E-3</v>
          </cell>
        </row>
        <row r="321">
          <cell r="C321" t="str">
            <v>Dedicated Circuit AMI - Hot Water</v>
          </cell>
          <cell r="D321" t="str">
            <v>DCHW</v>
          </cell>
          <cell r="F321">
            <v>1.1464928006642637E-2</v>
          </cell>
          <cell r="G321">
            <v>1.061557749929432E-2</v>
          </cell>
          <cell r="H321">
            <v>9.9528334445581259E-3</v>
          </cell>
          <cell r="I321">
            <v>9.3794163144814788E-3</v>
          </cell>
          <cell r="J321">
            <v>8.8471966425583831E-3</v>
          </cell>
          <cell r="K321">
            <v>8.2968356280644362E-3</v>
          </cell>
          <cell r="L321">
            <v>7.8212444042274915E-3</v>
          </cell>
          <cell r="M321">
            <v>7.3600909962781309E-3</v>
          </cell>
          <cell r="N321">
            <v>6.9259559780812299E-3</v>
          </cell>
          <cell r="O321">
            <v>6.5174696733631228E-3</v>
          </cell>
        </row>
        <row r="322">
          <cell r="C322" t="str">
            <v>New Tariff 4</v>
          </cell>
          <cell r="D322" t="str">
            <v/>
          </cell>
          <cell r="F322">
            <v>0</v>
          </cell>
          <cell r="G322">
            <v>0</v>
          </cell>
          <cell r="H322">
            <v>0</v>
          </cell>
          <cell r="I322">
            <v>0</v>
          </cell>
          <cell r="J322">
            <v>0</v>
          </cell>
          <cell r="K322">
            <v>0</v>
          </cell>
          <cell r="L322">
            <v>0</v>
          </cell>
          <cell r="M322">
            <v>0</v>
          </cell>
          <cell r="N322">
            <v>0</v>
          </cell>
          <cell r="O322">
            <v>0</v>
          </cell>
        </row>
        <row r="323">
          <cell r="C323" t="str">
            <v>New Tariff 5</v>
          </cell>
          <cell r="D323" t="str">
            <v/>
          </cell>
          <cell r="F323">
            <v>0</v>
          </cell>
          <cell r="G323">
            <v>0</v>
          </cell>
          <cell r="H323">
            <v>0</v>
          </cell>
          <cell r="I323">
            <v>0</v>
          </cell>
          <cell r="J323">
            <v>0</v>
          </cell>
          <cell r="K323">
            <v>0</v>
          </cell>
          <cell r="L323">
            <v>0</v>
          </cell>
          <cell r="M323">
            <v>0</v>
          </cell>
          <cell r="N323">
            <v>0</v>
          </cell>
          <cell r="O323">
            <v>0</v>
          </cell>
        </row>
        <row r="324">
          <cell r="C324" t="str">
            <v>New Tariff 6</v>
          </cell>
          <cell r="D324" t="str">
            <v/>
          </cell>
          <cell r="F324">
            <v>0</v>
          </cell>
          <cell r="G324">
            <v>0</v>
          </cell>
          <cell r="H324">
            <v>0</v>
          </cell>
          <cell r="I324">
            <v>0</v>
          </cell>
          <cell r="J324">
            <v>0</v>
          </cell>
          <cell r="K324">
            <v>0</v>
          </cell>
          <cell r="L324">
            <v>0</v>
          </cell>
          <cell r="M324">
            <v>0</v>
          </cell>
          <cell r="N324">
            <v>0</v>
          </cell>
          <cell r="O324">
            <v>0</v>
          </cell>
        </row>
        <row r="325">
          <cell r="C325" t="str">
            <v>New Tariff 7</v>
          </cell>
          <cell r="D325" t="str">
            <v/>
          </cell>
          <cell r="F325">
            <v>0</v>
          </cell>
          <cell r="G325">
            <v>0</v>
          </cell>
          <cell r="H325">
            <v>0</v>
          </cell>
          <cell r="I325">
            <v>0</v>
          </cell>
          <cell r="J325">
            <v>0</v>
          </cell>
          <cell r="K325">
            <v>0</v>
          </cell>
          <cell r="L325">
            <v>0</v>
          </cell>
          <cell r="M325">
            <v>0</v>
          </cell>
          <cell r="N325">
            <v>0</v>
          </cell>
          <cell r="O325">
            <v>0</v>
          </cell>
        </row>
        <row r="326">
          <cell r="C326" t="str">
            <v>New Tariff 8</v>
          </cell>
          <cell r="D326" t="str">
            <v/>
          </cell>
          <cell r="F326">
            <v>0</v>
          </cell>
          <cell r="G326">
            <v>0</v>
          </cell>
          <cell r="H326">
            <v>0</v>
          </cell>
          <cell r="I326">
            <v>0</v>
          </cell>
          <cell r="J326">
            <v>0</v>
          </cell>
          <cell r="K326">
            <v>0</v>
          </cell>
          <cell r="L326">
            <v>0</v>
          </cell>
          <cell r="M326">
            <v>0</v>
          </cell>
          <cell r="N326">
            <v>0</v>
          </cell>
          <cell r="O326">
            <v>0</v>
          </cell>
        </row>
        <row r="327">
          <cell r="C327" t="str">
            <v>New Tariff 9</v>
          </cell>
          <cell r="D327" t="str">
            <v/>
          </cell>
          <cell r="F327">
            <v>0</v>
          </cell>
          <cell r="G327">
            <v>0</v>
          </cell>
          <cell r="H327">
            <v>0</v>
          </cell>
          <cell r="I327">
            <v>0</v>
          </cell>
          <cell r="J327">
            <v>0</v>
          </cell>
          <cell r="K327">
            <v>0</v>
          </cell>
          <cell r="L327">
            <v>0</v>
          </cell>
          <cell r="M327">
            <v>0</v>
          </cell>
          <cell r="N327">
            <v>0</v>
          </cell>
          <cell r="O327">
            <v>0</v>
          </cell>
        </row>
        <row r="328">
          <cell r="C328" t="str">
            <v>New Tariff 10</v>
          </cell>
          <cell r="D328" t="str">
            <v/>
          </cell>
          <cell r="F328">
            <v>0</v>
          </cell>
          <cell r="G328">
            <v>0</v>
          </cell>
          <cell r="H328">
            <v>0</v>
          </cell>
          <cell r="I328">
            <v>0</v>
          </cell>
          <cell r="J328">
            <v>0</v>
          </cell>
          <cell r="K328">
            <v>0</v>
          </cell>
          <cell r="L328">
            <v>0</v>
          </cell>
          <cell r="M328">
            <v>0</v>
          </cell>
          <cell r="N328">
            <v>0</v>
          </cell>
          <cell r="O328">
            <v>0</v>
          </cell>
        </row>
        <row r="329">
          <cell r="C329" t="str">
            <v>New Tariff 11</v>
          </cell>
          <cell r="D329" t="str">
            <v/>
          </cell>
          <cell r="F329">
            <v>0</v>
          </cell>
          <cell r="G329">
            <v>0</v>
          </cell>
          <cell r="H329">
            <v>0</v>
          </cell>
          <cell r="I329">
            <v>0</v>
          </cell>
          <cell r="J329">
            <v>0</v>
          </cell>
          <cell r="K329">
            <v>0</v>
          </cell>
          <cell r="L329">
            <v>0</v>
          </cell>
          <cell r="M329">
            <v>0</v>
          </cell>
          <cell r="N329">
            <v>0</v>
          </cell>
          <cell r="O329">
            <v>0</v>
          </cell>
        </row>
        <row r="330">
          <cell r="C330" t="str">
            <v>Non-Residential Single Rate</v>
          </cell>
          <cell r="D330" t="str">
            <v>ND1</v>
          </cell>
          <cell r="F330">
            <v>23197500.874004204</v>
          </cell>
          <cell r="G330">
            <v>21735685.789979234</v>
          </cell>
          <cell r="H330">
            <v>21640207.329754584</v>
          </cell>
          <cell r="I330">
            <v>21732856.634065237</v>
          </cell>
          <cell r="J330">
            <v>21577248.369404469</v>
          </cell>
          <cell r="K330">
            <v>20785567.311538018</v>
          </cell>
          <cell r="L330">
            <v>20662046.530155558</v>
          </cell>
          <cell r="M330">
            <v>20526269.023952562</v>
          </cell>
          <cell r="N330">
            <v>20437353.785890192</v>
          </cell>
          <cell r="O330">
            <v>20348379.64711101</v>
          </cell>
        </row>
        <row r="331">
          <cell r="C331" t="str">
            <v>Non-Residential Single Rate (R)</v>
          </cell>
          <cell r="D331" t="str">
            <v>ND1.R</v>
          </cell>
          <cell r="F331">
            <v>6.4930000000000002E-2</v>
          </cell>
          <cell r="G331">
            <v>6.0579586872955539E-2</v>
          </cell>
          <cell r="H331">
            <v>5.967736164754401E-2</v>
          </cell>
          <cell r="I331">
            <v>6.0163779952016758E-2</v>
          </cell>
          <cell r="J331">
            <v>6.0902257069089333E-2</v>
          </cell>
          <cell r="K331">
            <v>6.0028616327136089E-2</v>
          </cell>
          <cell r="L331">
            <v>6.0603554243263358E-2</v>
          </cell>
          <cell r="M331">
            <v>6.0680709079595434E-2</v>
          </cell>
          <cell r="N331">
            <v>6.0759886529697917E-2</v>
          </cell>
          <cell r="O331">
            <v>6.0837260879167472E-2</v>
          </cell>
        </row>
        <row r="332">
          <cell r="C332" t="str">
            <v>New Tariff 2</v>
          </cell>
          <cell r="D332" t="str">
            <v/>
          </cell>
          <cell r="F332">
            <v>0</v>
          </cell>
          <cell r="G332">
            <v>0</v>
          </cell>
          <cell r="H332">
            <v>0</v>
          </cell>
          <cell r="I332">
            <v>0</v>
          </cell>
          <cell r="J332">
            <v>0</v>
          </cell>
          <cell r="K332">
            <v>0</v>
          </cell>
          <cell r="L332">
            <v>0</v>
          </cell>
          <cell r="M332">
            <v>0</v>
          </cell>
          <cell r="N332">
            <v>0</v>
          </cell>
          <cell r="O332">
            <v>0</v>
          </cell>
        </row>
        <row r="333">
          <cell r="C333" t="str">
            <v>New Tariff 3</v>
          </cell>
          <cell r="D333" t="str">
            <v/>
          </cell>
          <cell r="F333">
            <v>0</v>
          </cell>
          <cell r="G333">
            <v>0</v>
          </cell>
          <cell r="H333">
            <v>0</v>
          </cell>
          <cell r="I333">
            <v>0</v>
          </cell>
          <cell r="J333">
            <v>0</v>
          </cell>
          <cell r="K333">
            <v>0</v>
          </cell>
          <cell r="L333">
            <v>0</v>
          </cell>
          <cell r="M333">
            <v>0</v>
          </cell>
          <cell r="N333">
            <v>0</v>
          </cell>
          <cell r="O333">
            <v>0</v>
          </cell>
        </row>
        <row r="334">
          <cell r="C334" t="str">
            <v>New Tariff 4</v>
          </cell>
          <cell r="D334" t="str">
            <v/>
          </cell>
          <cell r="F334">
            <v>0</v>
          </cell>
          <cell r="G334">
            <v>0</v>
          </cell>
          <cell r="H334">
            <v>0</v>
          </cell>
          <cell r="I334">
            <v>0</v>
          </cell>
          <cell r="J334">
            <v>0</v>
          </cell>
          <cell r="K334">
            <v>0</v>
          </cell>
          <cell r="L334">
            <v>0</v>
          </cell>
          <cell r="M334">
            <v>0</v>
          </cell>
          <cell r="N334">
            <v>0</v>
          </cell>
          <cell r="O334">
            <v>0</v>
          </cell>
        </row>
        <row r="335">
          <cell r="C335" t="str">
            <v>New Tariff 5</v>
          </cell>
          <cell r="D335" t="str">
            <v/>
          </cell>
          <cell r="F335">
            <v>0</v>
          </cell>
          <cell r="G335">
            <v>0</v>
          </cell>
          <cell r="H335">
            <v>0</v>
          </cell>
          <cell r="I335">
            <v>0</v>
          </cell>
          <cell r="J335">
            <v>0</v>
          </cell>
          <cell r="K335">
            <v>0</v>
          </cell>
          <cell r="L335">
            <v>0</v>
          </cell>
          <cell r="M335">
            <v>0</v>
          </cell>
          <cell r="N335">
            <v>0</v>
          </cell>
          <cell r="O335">
            <v>0</v>
          </cell>
        </row>
        <row r="336">
          <cell r="C336" t="str">
            <v>New Tariff 6</v>
          </cell>
          <cell r="D336" t="str">
            <v/>
          </cell>
          <cell r="F336">
            <v>0</v>
          </cell>
          <cell r="G336">
            <v>0</v>
          </cell>
          <cell r="H336">
            <v>0</v>
          </cell>
          <cell r="I336">
            <v>0</v>
          </cell>
          <cell r="J336">
            <v>0</v>
          </cell>
          <cell r="K336">
            <v>0</v>
          </cell>
          <cell r="L336">
            <v>0</v>
          </cell>
          <cell r="M336">
            <v>0</v>
          </cell>
          <cell r="N336">
            <v>0</v>
          </cell>
          <cell r="O336">
            <v>0</v>
          </cell>
        </row>
        <row r="337">
          <cell r="C337" t="str">
            <v>New Tariff 7</v>
          </cell>
          <cell r="D337" t="str">
            <v/>
          </cell>
          <cell r="F337">
            <v>0</v>
          </cell>
          <cell r="G337">
            <v>0</v>
          </cell>
          <cell r="H337">
            <v>0</v>
          </cell>
          <cell r="I337">
            <v>0</v>
          </cell>
          <cell r="J337">
            <v>0</v>
          </cell>
          <cell r="K337">
            <v>0</v>
          </cell>
          <cell r="L337">
            <v>0</v>
          </cell>
          <cell r="M337">
            <v>0</v>
          </cell>
          <cell r="N337">
            <v>0</v>
          </cell>
          <cell r="O337">
            <v>0</v>
          </cell>
        </row>
        <row r="338">
          <cell r="C338" t="str">
            <v>New Tariff 8</v>
          </cell>
          <cell r="D338" t="str">
            <v/>
          </cell>
          <cell r="F338">
            <v>0</v>
          </cell>
          <cell r="G338">
            <v>0</v>
          </cell>
          <cell r="H338">
            <v>0</v>
          </cell>
          <cell r="I338">
            <v>0</v>
          </cell>
          <cell r="J338">
            <v>0</v>
          </cell>
          <cell r="K338">
            <v>0</v>
          </cell>
          <cell r="L338">
            <v>0</v>
          </cell>
          <cell r="M338">
            <v>0</v>
          </cell>
          <cell r="N338">
            <v>0</v>
          </cell>
          <cell r="O338">
            <v>0</v>
          </cell>
        </row>
        <row r="339">
          <cell r="C339" t="str">
            <v>New Tariff 9</v>
          </cell>
          <cell r="D339" t="str">
            <v/>
          </cell>
          <cell r="F339">
            <v>0</v>
          </cell>
          <cell r="G339">
            <v>0</v>
          </cell>
          <cell r="H339">
            <v>0</v>
          </cell>
          <cell r="I339">
            <v>0</v>
          </cell>
          <cell r="J339">
            <v>0</v>
          </cell>
          <cell r="K339">
            <v>0</v>
          </cell>
          <cell r="L339">
            <v>0</v>
          </cell>
          <cell r="M339">
            <v>0</v>
          </cell>
          <cell r="N339">
            <v>0</v>
          </cell>
          <cell r="O339">
            <v>0</v>
          </cell>
        </row>
        <row r="340">
          <cell r="C340" t="str">
            <v>New Tariff 10</v>
          </cell>
          <cell r="D340" t="str">
            <v/>
          </cell>
          <cell r="F340">
            <v>0</v>
          </cell>
          <cell r="G340">
            <v>0</v>
          </cell>
          <cell r="H340">
            <v>0</v>
          </cell>
          <cell r="I340">
            <v>0</v>
          </cell>
          <cell r="J340">
            <v>0</v>
          </cell>
          <cell r="K340">
            <v>0</v>
          </cell>
          <cell r="L340">
            <v>0</v>
          </cell>
          <cell r="M340">
            <v>0</v>
          </cell>
          <cell r="N340">
            <v>0</v>
          </cell>
          <cell r="O340">
            <v>0</v>
          </cell>
        </row>
        <row r="341">
          <cell r="C341" t="str">
            <v>New Tariff 11</v>
          </cell>
          <cell r="D341" t="str">
            <v/>
          </cell>
          <cell r="F341">
            <v>0</v>
          </cell>
          <cell r="G341">
            <v>0</v>
          </cell>
          <cell r="H341">
            <v>0</v>
          </cell>
          <cell r="I341">
            <v>0</v>
          </cell>
          <cell r="J341">
            <v>0</v>
          </cell>
          <cell r="K341">
            <v>0</v>
          </cell>
          <cell r="L341">
            <v>0</v>
          </cell>
          <cell r="M341">
            <v>0</v>
          </cell>
          <cell r="N341">
            <v>0</v>
          </cell>
          <cell r="O341">
            <v>0</v>
          </cell>
        </row>
        <row r="342">
          <cell r="C342" t="str">
            <v>Non-Residential Two Rate 5d</v>
          </cell>
          <cell r="D342" t="str">
            <v>ND2</v>
          </cell>
          <cell r="F342">
            <v>85747676.566590071</v>
          </cell>
          <cell r="G342">
            <v>83494136.267092183</v>
          </cell>
          <cell r="H342">
            <v>86510159.919585988</v>
          </cell>
          <cell r="I342">
            <v>90470453.586965054</v>
          </cell>
          <cell r="J342">
            <v>93574487.787937433</v>
          </cell>
          <cell r="K342">
            <v>93828061.752380967</v>
          </cell>
          <cell r="L342">
            <v>97193371.20935376</v>
          </cell>
          <cell r="M342">
            <v>100580577.52941476</v>
          </cell>
          <cell r="N342">
            <v>104323364.79758422</v>
          </cell>
          <cell r="O342">
            <v>108202453.53898947</v>
          </cell>
        </row>
        <row r="343">
          <cell r="C343" t="str">
            <v>Business Sunraysia</v>
          </cell>
          <cell r="D343">
            <v>0</v>
          </cell>
          <cell r="F343">
            <v>8.3489999999999995E-2</v>
          </cell>
          <cell r="G343">
            <v>7.7579934294666655E-2</v>
          </cell>
          <cell r="H343">
            <v>7.6318409245493685E-2</v>
          </cell>
          <cell r="I343">
            <v>7.6931902272633287E-2</v>
          </cell>
          <cell r="J343">
            <v>7.7885376297917253E-2</v>
          </cell>
          <cell r="K343">
            <v>7.6661133261704414E-2</v>
          </cell>
          <cell r="L343">
            <v>7.7392841213778263E-2</v>
          </cell>
          <cell r="M343">
            <v>7.745180564908255E-2</v>
          </cell>
          <cell r="N343">
            <v>7.7513042515747824E-2</v>
          </cell>
          <cell r="O343">
            <v>7.7571380272021359E-2</v>
          </cell>
        </row>
        <row r="344">
          <cell r="C344" t="str">
            <v>Non-Residential Interval</v>
          </cell>
          <cell r="D344" t="str">
            <v>ND5</v>
          </cell>
          <cell r="F344">
            <v>12213479.343136443</v>
          </cell>
          <cell r="G344">
            <v>11892818.288148358</v>
          </cell>
          <cell r="H344">
            <v>12322054.90282538</v>
          </cell>
          <cell r="I344">
            <v>12885990.174329821</v>
          </cell>
          <cell r="J344">
            <v>13328407.48338701</v>
          </cell>
          <cell r="K344">
            <v>13365258.136141965</v>
          </cell>
          <cell r="L344">
            <v>13844759.597947616</v>
          </cell>
          <cell r="M344">
            <v>14327077.935985342</v>
          </cell>
          <cell r="N344">
            <v>14859912.562967598</v>
          </cell>
          <cell r="O344">
            <v>15412140.521139856</v>
          </cell>
        </row>
        <row r="345">
          <cell r="C345" t="str">
            <v>Non-Residential AMI</v>
          </cell>
          <cell r="D345" t="str">
            <v>ND7</v>
          </cell>
          <cell r="F345">
            <v>0</v>
          </cell>
          <cell r="G345">
            <v>0</v>
          </cell>
          <cell r="H345">
            <v>0</v>
          </cell>
          <cell r="I345">
            <v>0</v>
          </cell>
          <cell r="J345">
            <v>0</v>
          </cell>
          <cell r="K345">
            <v>0</v>
          </cell>
          <cell r="L345">
            <v>0</v>
          </cell>
          <cell r="M345">
            <v>0</v>
          </cell>
          <cell r="N345">
            <v>0</v>
          </cell>
          <cell r="O345">
            <v>0</v>
          </cell>
        </row>
        <row r="346">
          <cell r="C346" t="str">
            <v>New Tariff 4</v>
          </cell>
          <cell r="D346" t="str">
            <v/>
          </cell>
          <cell r="F346">
            <v>0</v>
          </cell>
          <cell r="G346">
            <v>0</v>
          </cell>
          <cell r="H346">
            <v>0</v>
          </cell>
          <cell r="I346">
            <v>0</v>
          </cell>
          <cell r="J346">
            <v>0</v>
          </cell>
          <cell r="K346">
            <v>0</v>
          </cell>
          <cell r="L346">
            <v>0</v>
          </cell>
          <cell r="M346">
            <v>0</v>
          </cell>
          <cell r="N346">
            <v>0</v>
          </cell>
          <cell r="O346">
            <v>0</v>
          </cell>
        </row>
        <row r="347">
          <cell r="C347" t="str">
            <v>New Tariff 5</v>
          </cell>
          <cell r="D347" t="str">
            <v/>
          </cell>
          <cell r="F347">
            <v>0</v>
          </cell>
          <cell r="G347">
            <v>0</v>
          </cell>
          <cell r="H347">
            <v>0</v>
          </cell>
          <cell r="I347">
            <v>0</v>
          </cell>
          <cell r="J347">
            <v>0</v>
          </cell>
          <cell r="K347">
            <v>0</v>
          </cell>
          <cell r="L347">
            <v>0</v>
          </cell>
          <cell r="M347">
            <v>0</v>
          </cell>
          <cell r="N347">
            <v>0</v>
          </cell>
          <cell r="O347">
            <v>0</v>
          </cell>
        </row>
        <row r="348">
          <cell r="C348" t="str">
            <v>New Tariff 6</v>
          </cell>
          <cell r="D348" t="str">
            <v/>
          </cell>
          <cell r="F348">
            <v>0</v>
          </cell>
          <cell r="G348">
            <v>0</v>
          </cell>
          <cell r="H348">
            <v>0</v>
          </cell>
          <cell r="I348">
            <v>0</v>
          </cell>
          <cell r="J348">
            <v>0</v>
          </cell>
          <cell r="K348">
            <v>0</v>
          </cell>
          <cell r="L348">
            <v>0</v>
          </cell>
          <cell r="M348">
            <v>0</v>
          </cell>
          <cell r="N348">
            <v>0</v>
          </cell>
          <cell r="O348">
            <v>0</v>
          </cell>
        </row>
        <row r="349">
          <cell r="C349" t="str">
            <v>New Tariff 7</v>
          </cell>
          <cell r="D349" t="str">
            <v/>
          </cell>
          <cell r="F349">
            <v>0</v>
          </cell>
          <cell r="G349">
            <v>0</v>
          </cell>
          <cell r="H349">
            <v>0</v>
          </cell>
          <cell r="I349">
            <v>0</v>
          </cell>
          <cell r="J349">
            <v>0</v>
          </cell>
          <cell r="K349">
            <v>0</v>
          </cell>
          <cell r="L349">
            <v>0</v>
          </cell>
          <cell r="M349">
            <v>0</v>
          </cell>
          <cell r="N349">
            <v>0</v>
          </cell>
          <cell r="O349">
            <v>0</v>
          </cell>
        </row>
        <row r="350">
          <cell r="C350" t="str">
            <v>New Tariff 8</v>
          </cell>
          <cell r="D350" t="str">
            <v/>
          </cell>
          <cell r="F350">
            <v>0</v>
          </cell>
          <cell r="G350">
            <v>0</v>
          </cell>
          <cell r="H350">
            <v>0</v>
          </cell>
          <cell r="I350">
            <v>0</v>
          </cell>
          <cell r="J350">
            <v>0</v>
          </cell>
          <cell r="K350">
            <v>0</v>
          </cell>
          <cell r="L350">
            <v>0</v>
          </cell>
          <cell r="M350">
            <v>0</v>
          </cell>
          <cell r="N350">
            <v>0</v>
          </cell>
          <cell r="O350">
            <v>0</v>
          </cell>
        </row>
        <row r="351">
          <cell r="C351" t="str">
            <v>New Tariff 9</v>
          </cell>
          <cell r="D351" t="str">
            <v/>
          </cell>
          <cell r="F351">
            <v>0</v>
          </cell>
          <cell r="G351">
            <v>0</v>
          </cell>
          <cell r="H351">
            <v>0</v>
          </cell>
          <cell r="I351">
            <v>0</v>
          </cell>
          <cell r="J351">
            <v>0</v>
          </cell>
          <cell r="K351">
            <v>0</v>
          </cell>
          <cell r="L351">
            <v>0</v>
          </cell>
          <cell r="M351">
            <v>0</v>
          </cell>
          <cell r="N351">
            <v>0</v>
          </cell>
          <cell r="O351">
            <v>0</v>
          </cell>
        </row>
        <row r="352">
          <cell r="C352" t="str">
            <v>New Tariff 10</v>
          </cell>
          <cell r="D352" t="str">
            <v/>
          </cell>
          <cell r="F352">
            <v>0</v>
          </cell>
          <cell r="G352">
            <v>0</v>
          </cell>
          <cell r="H352">
            <v>0</v>
          </cell>
          <cell r="I352">
            <v>0</v>
          </cell>
          <cell r="J352">
            <v>0</v>
          </cell>
          <cell r="K352">
            <v>0</v>
          </cell>
          <cell r="L352">
            <v>0</v>
          </cell>
          <cell r="M352">
            <v>0</v>
          </cell>
          <cell r="N352">
            <v>0</v>
          </cell>
          <cell r="O352">
            <v>0</v>
          </cell>
        </row>
        <row r="353">
          <cell r="C353" t="str">
            <v>New Tariff 11</v>
          </cell>
          <cell r="D353" t="str">
            <v/>
          </cell>
          <cell r="F353">
            <v>0</v>
          </cell>
          <cell r="G353">
            <v>0</v>
          </cell>
          <cell r="H353">
            <v>0</v>
          </cell>
          <cell r="I353">
            <v>0</v>
          </cell>
          <cell r="J353">
            <v>0</v>
          </cell>
          <cell r="K353">
            <v>0</v>
          </cell>
          <cell r="L353">
            <v>0</v>
          </cell>
          <cell r="M353">
            <v>0</v>
          </cell>
          <cell r="N353">
            <v>0</v>
          </cell>
          <cell r="O353">
            <v>0</v>
          </cell>
        </row>
        <row r="354">
          <cell r="C354" t="str">
            <v>Non-Residential Two Rate 7d</v>
          </cell>
          <cell r="D354" t="str">
            <v>ND3</v>
          </cell>
          <cell r="F354">
            <v>14312277.682398444</v>
          </cell>
          <cell r="G354">
            <v>13012566.858217712</v>
          </cell>
          <cell r="H354">
            <v>12577827.825278772</v>
          </cell>
          <cell r="I354">
            <v>12290045.548906449</v>
          </cell>
          <cell r="J354">
            <v>11879973.367320878</v>
          </cell>
          <cell r="K354">
            <v>11141424.464644874</v>
          </cell>
          <cell r="L354">
            <v>10771835.499045899</v>
          </cell>
          <cell r="M354">
            <v>10404943.764075125</v>
          </cell>
          <cell r="N354">
            <v>10069124.294814203</v>
          </cell>
          <cell r="O354">
            <v>9743935.5982338842</v>
          </cell>
        </row>
        <row r="355">
          <cell r="C355" t="str">
            <v>New Tariff  1</v>
          </cell>
          <cell r="D355" t="str">
            <v/>
          </cell>
          <cell r="F355">
            <v>0</v>
          </cell>
          <cell r="G355">
            <v>0</v>
          </cell>
          <cell r="H355">
            <v>0</v>
          </cell>
          <cell r="I355">
            <v>0</v>
          </cell>
          <cell r="J355">
            <v>0</v>
          </cell>
          <cell r="K355">
            <v>0</v>
          </cell>
          <cell r="L355">
            <v>0</v>
          </cell>
          <cell r="M355">
            <v>0</v>
          </cell>
          <cell r="N355">
            <v>0</v>
          </cell>
          <cell r="O355">
            <v>0</v>
          </cell>
        </row>
        <row r="356">
          <cell r="C356" t="str">
            <v>New Tariff  2</v>
          </cell>
          <cell r="D356" t="str">
            <v/>
          </cell>
          <cell r="F356">
            <v>0</v>
          </cell>
          <cell r="G356">
            <v>0</v>
          </cell>
          <cell r="H356">
            <v>0</v>
          </cell>
          <cell r="I356">
            <v>0</v>
          </cell>
          <cell r="J356">
            <v>0</v>
          </cell>
          <cell r="K356">
            <v>0</v>
          </cell>
          <cell r="L356">
            <v>0</v>
          </cell>
          <cell r="M356">
            <v>0</v>
          </cell>
          <cell r="N356">
            <v>0</v>
          </cell>
          <cell r="O356">
            <v>0</v>
          </cell>
        </row>
        <row r="357">
          <cell r="C357" t="str">
            <v>New Tariff  3</v>
          </cell>
          <cell r="D357" t="str">
            <v/>
          </cell>
          <cell r="F357">
            <v>0</v>
          </cell>
          <cell r="G357">
            <v>0</v>
          </cell>
          <cell r="H357">
            <v>0</v>
          </cell>
          <cell r="I357">
            <v>0</v>
          </cell>
          <cell r="J357">
            <v>0</v>
          </cell>
          <cell r="K357">
            <v>0</v>
          </cell>
          <cell r="L357">
            <v>0</v>
          </cell>
          <cell r="M357">
            <v>0</v>
          </cell>
          <cell r="N357">
            <v>0</v>
          </cell>
          <cell r="O357">
            <v>0</v>
          </cell>
        </row>
        <row r="358">
          <cell r="C358" t="str">
            <v>New Tariff  4</v>
          </cell>
          <cell r="D358" t="str">
            <v/>
          </cell>
          <cell r="F358">
            <v>0</v>
          </cell>
          <cell r="G358">
            <v>0</v>
          </cell>
          <cell r="H358">
            <v>0</v>
          </cell>
          <cell r="I358">
            <v>0</v>
          </cell>
          <cell r="J358">
            <v>0</v>
          </cell>
          <cell r="K358">
            <v>0</v>
          </cell>
          <cell r="L358">
            <v>0</v>
          </cell>
          <cell r="M358">
            <v>0</v>
          </cell>
          <cell r="N358">
            <v>0</v>
          </cell>
          <cell r="O358">
            <v>0</v>
          </cell>
        </row>
        <row r="359">
          <cell r="C359" t="str">
            <v>New Tariff  5</v>
          </cell>
          <cell r="D359" t="str">
            <v/>
          </cell>
          <cell r="F359">
            <v>0</v>
          </cell>
          <cell r="G359">
            <v>0</v>
          </cell>
          <cell r="H359">
            <v>0</v>
          </cell>
          <cell r="I359">
            <v>0</v>
          </cell>
          <cell r="J359">
            <v>0</v>
          </cell>
          <cell r="K359">
            <v>0</v>
          </cell>
          <cell r="L359">
            <v>0</v>
          </cell>
          <cell r="M359">
            <v>0</v>
          </cell>
          <cell r="N359">
            <v>0</v>
          </cell>
          <cell r="O359">
            <v>0</v>
          </cell>
        </row>
        <row r="360">
          <cell r="C360" t="str">
            <v>New Tariff  6</v>
          </cell>
          <cell r="D360" t="str">
            <v/>
          </cell>
          <cell r="F360">
            <v>0</v>
          </cell>
          <cell r="G360">
            <v>0</v>
          </cell>
          <cell r="H360">
            <v>0</v>
          </cell>
          <cell r="I360">
            <v>0</v>
          </cell>
          <cell r="J360">
            <v>0</v>
          </cell>
          <cell r="K360">
            <v>0</v>
          </cell>
          <cell r="L360">
            <v>0</v>
          </cell>
          <cell r="M360">
            <v>0</v>
          </cell>
          <cell r="N360">
            <v>0</v>
          </cell>
          <cell r="O360">
            <v>0</v>
          </cell>
        </row>
        <row r="361">
          <cell r="C361" t="str">
            <v>New Tariff  7</v>
          </cell>
          <cell r="D361" t="str">
            <v/>
          </cell>
          <cell r="F361">
            <v>0</v>
          </cell>
          <cell r="G361">
            <v>0</v>
          </cell>
          <cell r="H361">
            <v>0</v>
          </cell>
          <cell r="I361">
            <v>0</v>
          </cell>
          <cell r="J361">
            <v>0</v>
          </cell>
          <cell r="K361">
            <v>0</v>
          </cell>
          <cell r="L361">
            <v>0</v>
          </cell>
          <cell r="M361">
            <v>0</v>
          </cell>
          <cell r="N361">
            <v>0</v>
          </cell>
          <cell r="O361">
            <v>0</v>
          </cell>
        </row>
        <row r="362">
          <cell r="C362" t="str">
            <v>New Tariff  8</v>
          </cell>
          <cell r="D362" t="str">
            <v/>
          </cell>
          <cell r="F362">
            <v>0</v>
          </cell>
          <cell r="G362">
            <v>0</v>
          </cell>
          <cell r="H362">
            <v>0</v>
          </cell>
          <cell r="I362">
            <v>0</v>
          </cell>
          <cell r="J362">
            <v>0</v>
          </cell>
          <cell r="K362">
            <v>0</v>
          </cell>
          <cell r="L362">
            <v>0</v>
          </cell>
          <cell r="M362">
            <v>0</v>
          </cell>
          <cell r="N362">
            <v>0</v>
          </cell>
          <cell r="O362">
            <v>0</v>
          </cell>
        </row>
        <row r="363">
          <cell r="C363" t="str">
            <v>New Tariff  9</v>
          </cell>
          <cell r="D363" t="str">
            <v/>
          </cell>
          <cell r="F363">
            <v>0</v>
          </cell>
          <cell r="G363">
            <v>0</v>
          </cell>
          <cell r="H363">
            <v>0</v>
          </cell>
          <cell r="I363">
            <v>0</v>
          </cell>
          <cell r="J363">
            <v>0</v>
          </cell>
          <cell r="K363">
            <v>0</v>
          </cell>
          <cell r="L363">
            <v>0</v>
          </cell>
          <cell r="M363">
            <v>0</v>
          </cell>
          <cell r="N363">
            <v>0</v>
          </cell>
          <cell r="O363">
            <v>0</v>
          </cell>
        </row>
        <row r="364">
          <cell r="C364" t="str">
            <v>New Tariff  10</v>
          </cell>
          <cell r="D364" t="str">
            <v/>
          </cell>
          <cell r="F364">
            <v>0</v>
          </cell>
          <cell r="G364">
            <v>0</v>
          </cell>
          <cell r="H364">
            <v>0</v>
          </cell>
          <cell r="I364">
            <v>0</v>
          </cell>
          <cell r="J364">
            <v>0</v>
          </cell>
          <cell r="K364">
            <v>0</v>
          </cell>
          <cell r="L364">
            <v>0</v>
          </cell>
          <cell r="M364">
            <v>0</v>
          </cell>
          <cell r="N364">
            <v>0</v>
          </cell>
          <cell r="O364">
            <v>0</v>
          </cell>
        </row>
        <row r="365">
          <cell r="C365" t="str">
            <v>New Tariff  11</v>
          </cell>
          <cell r="D365" t="str">
            <v/>
          </cell>
          <cell r="F365">
            <v>0</v>
          </cell>
          <cell r="G365">
            <v>0</v>
          </cell>
          <cell r="H365">
            <v>0</v>
          </cell>
          <cell r="I365">
            <v>0</v>
          </cell>
          <cell r="J365">
            <v>0</v>
          </cell>
          <cell r="K365">
            <v>0</v>
          </cell>
          <cell r="L365">
            <v>0</v>
          </cell>
          <cell r="M365">
            <v>0</v>
          </cell>
          <cell r="N365">
            <v>0</v>
          </cell>
          <cell r="O365">
            <v>0</v>
          </cell>
        </row>
        <row r="366">
          <cell r="C366" t="str">
            <v>Unmetered supplies</v>
          </cell>
          <cell r="D366" t="str">
            <v>PL2</v>
          </cell>
          <cell r="F366">
            <v>4530828.6751345266</v>
          </cell>
          <cell r="G366">
            <v>4352233.8478415031</v>
          </cell>
          <cell r="H366">
            <v>4410079.9956844673</v>
          </cell>
          <cell r="I366">
            <v>4574560.9061597874</v>
          </cell>
          <cell r="J366">
            <v>4764582.7742168326</v>
          </cell>
          <cell r="K366">
            <v>4824526.3379130429</v>
          </cell>
          <cell r="L366">
            <v>5009739.3803463355</v>
          </cell>
          <cell r="M366">
            <v>5169004.9518281836</v>
          </cell>
          <cell r="N366">
            <v>5328930.6566890981</v>
          </cell>
          <cell r="O366">
            <v>5493625.9557965528</v>
          </cell>
        </row>
        <row r="367">
          <cell r="C367" t="str">
            <v>New Tariff 1</v>
          </cell>
          <cell r="D367">
            <v>0</v>
          </cell>
          <cell r="F367">
            <v>0</v>
          </cell>
          <cell r="G367">
            <v>0</v>
          </cell>
          <cell r="H367">
            <v>0</v>
          </cell>
          <cell r="I367">
            <v>0</v>
          </cell>
          <cell r="J367">
            <v>0</v>
          </cell>
          <cell r="K367">
            <v>0</v>
          </cell>
          <cell r="L367">
            <v>0</v>
          </cell>
          <cell r="M367">
            <v>0</v>
          </cell>
          <cell r="N367">
            <v>0</v>
          </cell>
          <cell r="O367">
            <v>0</v>
          </cell>
        </row>
        <row r="368">
          <cell r="C368" t="str">
            <v>New Tariff 2</v>
          </cell>
          <cell r="D368" t="str">
            <v/>
          </cell>
          <cell r="F368">
            <v>0</v>
          </cell>
          <cell r="G368">
            <v>0</v>
          </cell>
          <cell r="H368">
            <v>0</v>
          </cell>
          <cell r="I368">
            <v>0</v>
          </cell>
          <cell r="J368">
            <v>0</v>
          </cell>
          <cell r="K368">
            <v>0</v>
          </cell>
          <cell r="L368">
            <v>0</v>
          </cell>
          <cell r="M368">
            <v>0</v>
          </cell>
          <cell r="N368">
            <v>0</v>
          </cell>
          <cell r="O368">
            <v>0</v>
          </cell>
        </row>
        <row r="369">
          <cell r="C369" t="str">
            <v>Large Low Voltage Demand (kVa)</v>
          </cell>
          <cell r="D369" t="str">
            <v>DLk</v>
          </cell>
          <cell r="F369">
            <v>55.316468151605669</v>
          </cell>
          <cell r="G369">
            <v>52.826186017331338</v>
          </cell>
          <cell r="H369">
            <v>53.827213606266056</v>
          </cell>
          <cell r="I369">
            <v>55.55103034921423</v>
          </cell>
          <cell r="J369">
            <v>56.796648323091596</v>
          </cell>
          <cell r="K369">
            <v>56.181530863006728</v>
          </cell>
          <cell r="L369">
            <v>57.647361203421546</v>
          </cell>
          <cell r="M369">
            <v>59.177012502009781</v>
          </cell>
          <cell r="N369">
            <v>60.954101880716138</v>
          </cell>
          <cell r="O369">
            <v>62.781462335649117</v>
          </cell>
        </row>
        <row r="370">
          <cell r="C370" t="str">
            <v>Large Low Voltage Demand Docklands (kVa)</v>
          </cell>
          <cell r="D370" t="str">
            <v>DLDKk</v>
          </cell>
          <cell r="F370">
            <v>47.376236011252651</v>
          </cell>
          <cell r="G370">
            <v>45.243358734137495</v>
          </cell>
          <cell r="H370">
            <v>46.100699281007998</v>
          </cell>
          <cell r="I370">
            <v>47.577076705106073</v>
          </cell>
          <cell r="J370">
            <v>48.643896144355317</v>
          </cell>
          <cell r="K370">
            <v>48.117075127944702</v>
          </cell>
          <cell r="L370">
            <v>49.372497752607337</v>
          </cell>
          <cell r="M370">
            <v>50.682581349792535</v>
          </cell>
          <cell r="N370">
            <v>52.204585514490475</v>
          </cell>
          <cell r="O370">
            <v>53.769644887620466</v>
          </cell>
        </row>
        <row r="371">
          <cell r="C371" t="str">
            <v>Large Low Voltage Demand CXX (kVa)</v>
          </cell>
          <cell r="D371" t="str">
            <v>DLCXXk</v>
          </cell>
          <cell r="F371">
            <v>63.397572253453859</v>
          </cell>
          <cell r="G371">
            <v>60.543081142542398</v>
          </cell>
          <cell r="H371">
            <v>61.690338469130708</v>
          </cell>
          <cell r="I371">
            <v>63.665970972265683</v>
          </cell>
          <cell r="J371">
            <v>65.093549480564761</v>
          </cell>
          <cell r="K371">
            <v>64.388574888204843</v>
          </cell>
          <cell r="L371">
            <v>66.068534303155445</v>
          </cell>
          <cell r="M371">
            <v>67.821637311506336</v>
          </cell>
          <cell r="N371">
            <v>69.858324194559003</v>
          </cell>
          <cell r="O371">
            <v>71.952625726879475</v>
          </cell>
        </row>
        <row r="372">
          <cell r="C372" t="str">
            <v>New Tariff 6</v>
          </cell>
          <cell r="D372" t="str">
            <v/>
          </cell>
          <cell r="F372">
            <v>0</v>
          </cell>
          <cell r="G372">
            <v>0</v>
          </cell>
          <cell r="H372">
            <v>0</v>
          </cell>
          <cell r="I372">
            <v>0</v>
          </cell>
          <cell r="J372">
            <v>0</v>
          </cell>
          <cell r="K372">
            <v>0</v>
          </cell>
          <cell r="L372">
            <v>0</v>
          </cell>
          <cell r="M372">
            <v>0</v>
          </cell>
          <cell r="N372">
            <v>0</v>
          </cell>
          <cell r="O372">
            <v>0</v>
          </cell>
        </row>
        <row r="373">
          <cell r="C373" t="str">
            <v>New Tariff 7</v>
          </cell>
          <cell r="D373" t="str">
            <v/>
          </cell>
          <cell r="F373">
            <v>0</v>
          </cell>
          <cell r="G373">
            <v>0</v>
          </cell>
          <cell r="H373">
            <v>0</v>
          </cell>
          <cell r="I373">
            <v>0</v>
          </cell>
          <cell r="J373">
            <v>0</v>
          </cell>
          <cell r="K373">
            <v>0</v>
          </cell>
          <cell r="L373">
            <v>0</v>
          </cell>
          <cell r="M373">
            <v>0</v>
          </cell>
          <cell r="N373">
            <v>0</v>
          </cell>
          <cell r="O373">
            <v>0</v>
          </cell>
        </row>
        <row r="374">
          <cell r="C374" t="str">
            <v>New Tariff 8</v>
          </cell>
          <cell r="D374" t="str">
            <v/>
          </cell>
          <cell r="F374">
            <v>0</v>
          </cell>
          <cell r="G374">
            <v>0</v>
          </cell>
          <cell r="H374">
            <v>0</v>
          </cell>
          <cell r="I374">
            <v>0</v>
          </cell>
          <cell r="J374">
            <v>0</v>
          </cell>
          <cell r="K374">
            <v>0</v>
          </cell>
          <cell r="L374">
            <v>0</v>
          </cell>
          <cell r="M374">
            <v>0</v>
          </cell>
          <cell r="N374">
            <v>0</v>
          </cell>
          <cell r="O374">
            <v>0</v>
          </cell>
        </row>
        <row r="375">
          <cell r="C375" t="str">
            <v>New Tariff 9</v>
          </cell>
          <cell r="D375" t="str">
            <v/>
          </cell>
          <cell r="F375">
            <v>0</v>
          </cell>
          <cell r="G375">
            <v>0</v>
          </cell>
          <cell r="H375">
            <v>0</v>
          </cell>
          <cell r="I375">
            <v>0</v>
          </cell>
          <cell r="J375">
            <v>0</v>
          </cell>
          <cell r="K375">
            <v>0</v>
          </cell>
          <cell r="L375">
            <v>0</v>
          </cell>
          <cell r="M375">
            <v>0</v>
          </cell>
          <cell r="N375">
            <v>0</v>
          </cell>
          <cell r="O375">
            <v>0</v>
          </cell>
        </row>
        <row r="376">
          <cell r="C376" t="str">
            <v>New Tariff 10</v>
          </cell>
          <cell r="D376" t="str">
            <v/>
          </cell>
          <cell r="F376">
            <v>0</v>
          </cell>
          <cell r="G376">
            <v>0</v>
          </cell>
          <cell r="H376">
            <v>0</v>
          </cell>
          <cell r="I376">
            <v>0</v>
          </cell>
          <cell r="J376">
            <v>0</v>
          </cell>
          <cell r="K376">
            <v>0</v>
          </cell>
          <cell r="L376">
            <v>0</v>
          </cell>
          <cell r="M376">
            <v>0</v>
          </cell>
          <cell r="N376">
            <v>0</v>
          </cell>
          <cell r="O376">
            <v>0</v>
          </cell>
        </row>
        <row r="377">
          <cell r="C377" t="str">
            <v>New Tariff 11</v>
          </cell>
          <cell r="D377" t="str">
            <v/>
          </cell>
          <cell r="F377">
            <v>0</v>
          </cell>
          <cell r="G377">
            <v>0</v>
          </cell>
          <cell r="H377">
            <v>0</v>
          </cell>
          <cell r="I377">
            <v>0</v>
          </cell>
          <cell r="J377">
            <v>0</v>
          </cell>
          <cell r="K377">
            <v>0</v>
          </cell>
          <cell r="L377">
            <v>0</v>
          </cell>
          <cell r="M377">
            <v>0</v>
          </cell>
          <cell r="N377">
            <v>0</v>
          </cell>
          <cell r="O377">
            <v>0</v>
          </cell>
        </row>
        <row r="378">
          <cell r="C378" t="str">
            <v>Large Low Voltage Demand</v>
          </cell>
          <cell r="D378" t="str">
            <v>DL</v>
          </cell>
          <cell r="F378">
            <v>48799785.377449661</v>
          </cell>
          <cell r="G378">
            <v>47675081.01775831</v>
          </cell>
          <cell r="H378">
            <v>48781763.582242168</v>
          </cell>
          <cell r="I378">
            <v>50224210.909379974</v>
          </cell>
          <cell r="J378">
            <v>51245392.154905252</v>
          </cell>
          <cell r="K378">
            <v>51101490.434297346</v>
          </cell>
          <cell r="L378">
            <v>52333312.772482723</v>
          </cell>
          <cell r="M378">
            <v>53715267.054387048</v>
          </cell>
          <cell r="N378">
            <v>55299227.509750172</v>
          </cell>
          <cell r="O378">
            <v>56929568.541861966</v>
          </cell>
        </row>
        <row r="379">
          <cell r="C379" t="str">
            <v>Large Low Voltage Demand A</v>
          </cell>
          <cell r="D379" t="str">
            <v>DL.A</v>
          </cell>
          <cell r="F379">
            <v>226678.57588278822</v>
          </cell>
          <cell r="G379">
            <v>221811.42078665493</v>
          </cell>
          <cell r="H379">
            <v>227175.06144274463</v>
          </cell>
          <cell r="I379">
            <v>233982.72531818974</v>
          </cell>
          <cell r="J379">
            <v>238766.76262178962</v>
          </cell>
          <cell r="K379">
            <v>238212.20991639071</v>
          </cell>
          <cell r="L379">
            <v>244015.96771775605</v>
          </cell>
          <cell r="M379">
            <v>250592.90618528708</v>
          </cell>
          <cell r="N379">
            <v>258133.49076655859</v>
          </cell>
          <cell r="O379">
            <v>265899.79187956656</v>
          </cell>
        </row>
        <row r="380">
          <cell r="C380" t="str">
            <v>Large Low Voltage Demand C</v>
          </cell>
          <cell r="D380" t="str">
            <v>DL.C</v>
          </cell>
          <cell r="F380">
            <v>33555181.142132387</v>
          </cell>
          <cell r="G380">
            <v>32801222.568147875</v>
          </cell>
          <cell r="H380">
            <v>33573592.655997664</v>
          </cell>
          <cell r="I380">
            <v>34570248.425134487</v>
          </cell>
          <cell r="J380">
            <v>35274067.10679847</v>
          </cell>
          <cell r="K380">
            <v>35181932.038884014</v>
          </cell>
          <cell r="L380">
            <v>36032601.844305664</v>
          </cell>
          <cell r="M380">
            <v>36990420.46406617</v>
          </cell>
          <cell r="N380">
            <v>38088264.776518129</v>
          </cell>
          <cell r="O380">
            <v>39218482.850978926</v>
          </cell>
        </row>
        <row r="381">
          <cell r="C381" t="str">
            <v>Large Low Voltage Demand S</v>
          </cell>
          <cell r="D381" t="str">
            <v>DL.S</v>
          </cell>
          <cell r="F381">
            <v>2295558.9538271776</v>
          </cell>
          <cell r="G381">
            <v>2237660.3233226109</v>
          </cell>
          <cell r="H381">
            <v>2287070.5124716968</v>
          </cell>
          <cell r="I381">
            <v>2353805.8936010492</v>
          </cell>
          <cell r="J381">
            <v>2401458.7912560604</v>
          </cell>
          <cell r="K381">
            <v>2393096.5726396507</v>
          </cell>
          <cell r="L381">
            <v>2450191.0340724518</v>
          </cell>
          <cell r="M381">
            <v>2513437.4373677359</v>
          </cell>
          <cell r="N381">
            <v>2585925.4850035803</v>
          </cell>
          <cell r="O381">
            <v>2660482.6635888997</v>
          </cell>
        </row>
        <row r="382">
          <cell r="C382" t="str">
            <v>Large Low Voltage Demand Docklands</v>
          </cell>
          <cell r="D382" t="str">
            <v>DL.DK</v>
          </cell>
          <cell r="F382">
            <v>314278.03913120757</v>
          </cell>
          <cell r="G382">
            <v>308328.64641680353</v>
          </cell>
          <cell r="H382">
            <v>316000.52186927345</v>
          </cell>
          <cell r="I382">
            <v>325448.55769159336</v>
          </cell>
          <cell r="J382">
            <v>332058.9968979751</v>
          </cell>
          <cell r="K382">
            <v>331570.27920187241</v>
          </cell>
          <cell r="L382">
            <v>339623.71032167401</v>
          </cell>
          <cell r="M382">
            <v>348837.55393948423</v>
          </cell>
          <cell r="N382">
            <v>359388.99421815132</v>
          </cell>
          <cell r="O382">
            <v>370258.95536329073</v>
          </cell>
        </row>
        <row r="383">
          <cell r="C383" t="str">
            <v>Large Low Voltage Demand CXX</v>
          </cell>
          <cell r="D383" t="str">
            <v>DL.CXX</v>
          </cell>
          <cell r="F383">
            <v>17017823.835995942</v>
          </cell>
          <cell r="G383">
            <v>16579835.25424068</v>
          </cell>
          <cell r="H383">
            <v>16950007.117594939</v>
          </cell>
          <cell r="I383">
            <v>17450395.106727317</v>
          </cell>
          <cell r="J383">
            <v>17806750.936215784</v>
          </cell>
          <cell r="K383">
            <v>17740902.407760344</v>
          </cell>
          <cell r="L383">
            <v>18168490.768321514</v>
          </cell>
          <cell r="M383">
            <v>18642690.556661472</v>
          </cell>
          <cell r="N383">
            <v>19186756.47987289</v>
          </cell>
          <cell r="O383">
            <v>19746529.429650534</v>
          </cell>
        </row>
        <row r="384">
          <cell r="C384" t="str">
            <v>Large Low Voltage Demand EN.R</v>
          </cell>
          <cell r="D384" t="str">
            <v>DL.R</v>
          </cell>
          <cell r="F384">
            <v>23.100255204555939</v>
          </cell>
          <cell r="G384">
            <v>22.479897049696078</v>
          </cell>
          <cell r="H384">
            <v>22.931676916613792</v>
          </cell>
          <cell r="I384">
            <v>23.571354500722883</v>
          </cell>
          <cell r="J384">
            <v>24.036295507420594</v>
          </cell>
          <cell r="K384">
            <v>23.944403956432907</v>
          </cell>
          <cell r="L384">
            <v>24.494612766116443</v>
          </cell>
          <cell r="M384">
            <v>25.092197107349552</v>
          </cell>
          <cell r="N384">
            <v>25.775261448596822</v>
          </cell>
          <cell r="O384">
            <v>26.476598915625974</v>
          </cell>
        </row>
        <row r="385">
          <cell r="C385" t="str">
            <v>Large Low Voltage Demand EN.NR</v>
          </cell>
          <cell r="D385" t="str">
            <v>DL.NR</v>
          </cell>
          <cell r="F385">
            <v>607623.40868103819</v>
          </cell>
          <cell r="G385">
            <v>592755.70960759558</v>
          </cell>
          <cell r="H385">
            <v>606721.27007487963</v>
          </cell>
          <cell r="I385">
            <v>625070.61747002031</v>
          </cell>
          <cell r="J385">
            <v>638007.96258366678</v>
          </cell>
          <cell r="K385">
            <v>635849.99162828864</v>
          </cell>
          <cell r="L385">
            <v>651485.63475624239</v>
          </cell>
          <cell r="M385">
            <v>669028.94655877934</v>
          </cell>
          <cell r="N385">
            <v>689180.79556294275</v>
          </cell>
          <cell r="O385">
            <v>709933.60644614708</v>
          </cell>
        </row>
        <row r="386">
          <cell r="C386" t="str">
            <v>Large Low Voltage Demand EN.R CXX</v>
          </cell>
          <cell r="D386" t="str">
            <v>DL.CXXR</v>
          </cell>
          <cell r="F386">
            <v>6739.8306129683351</v>
          </cell>
          <cell r="G386">
            <v>6558.305286722386</v>
          </cell>
          <cell r="H386">
            <v>6690.17536549122</v>
          </cell>
          <cell r="I386">
            <v>6877.0165802741349</v>
          </cell>
          <cell r="J386">
            <v>7012.7929012842606</v>
          </cell>
          <cell r="K386">
            <v>6985.7379554635372</v>
          </cell>
          <cell r="L386">
            <v>7146.4275445248368</v>
          </cell>
          <cell r="M386">
            <v>7320.9444877796368</v>
          </cell>
          <cell r="N386">
            <v>7520.4511125325862</v>
          </cell>
          <cell r="O386">
            <v>7725.3009551421155</v>
          </cell>
        </row>
        <row r="387">
          <cell r="C387" t="str">
            <v>Large Low Voltage Demand EN.NR CXX</v>
          </cell>
          <cell r="D387" t="str">
            <v>DL.CXXNR</v>
          </cell>
          <cell r="F387">
            <v>24.20591288349976</v>
          </cell>
          <cell r="G387">
            <v>23.553577678138183</v>
          </cell>
          <cell r="H387">
            <v>24.026106230038877</v>
          </cell>
          <cell r="I387">
            <v>24.696247698123859</v>
          </cell>
          <cell r="J387">
            <v>25.183452017457775</v>
          </cell>
          <cell r="K387">
            <v>25.086311446298257</v>
          </cell>
          <cell r="L387">
            <v>25.662741257256219</v>
          </cell>
          <cell r="M387">
            <v>26.28849843752981</v>
          </cell>
          <cell r="N387">
            <v>27.003794299840749</v>
          </cell>
          <cell r="O387">
            <v>27.738213199945083</v>
          </cell>
        </row>
        <row r="388">
          <cell r="C388" t="str">
            <v>New Tariff 10</v>
          </cell>
          <cell r="D388">
            <v>0</v>
          </cell>
          <cell r="F388">
            <v>0</v>
          </cell>
          <cell r="G388">
            <v>0</v>
          </cell>
          <cell r="H388">
            <v>0</v>
          </cell>
          <cell r="I388">
            <v>0</v>
          </cell>
          <cell r="J388">
            <v>0</v>
          </cell>
          <cell r="K388">
            <v>0</v>
          </cell>
          <cell r="L388">
            <v>0</v>
          </cell>
          <cell r="M388">
            <v>0</v>
          </cell>
          <cell r="N388">
            <v>0</v>
          </cell>
          <cell r="O388">
            <v>0</v>
          </cell>
        </row>
        <row r="389">
          <cell r="C389" t="str">
            <v>New Tariff 11</v>
          </cell>
          <cell r="D389" t="str">
            <v/>
          </cell>
          <cell r="F389">
            <v>0</v>
          </cell>
          <cell r="G389">
            <v>0</v>
          </cell>
          <cell r="H389">
            <v>0</v>
          </cell>
          <cell r="I389">
            <v>0</v>
          </cell>
          <cell r="J389">
            <v>0</v>
          </cell>
          <cell r="K389">
            <v>0</v>
          </cell>
          <cell r="L389">
            <v>0</v>
          </cell>
          <cell r="M389">
            <v>0</v>
          </cell>
          <cell r="N389">
            <v>0</v>
          </cell>
          <cell r="O389">
            <v>0</v>
          </cell>
        </row>
        <row r="390">
          <cell r="C390" t="str">
            <v>High Voltage Demand</v>
          </cell>
          <cell r="D390" t="str">
            <v>DH</v>
          </cell>
          <cell r="F390">
            <v>30431502.18544513</v>
          </cell>
          <cell r="G390">
            <v>29434043.680181406</v>
          </cell>
          <cell r="H390">
            <v>29625375.765058987</v>
          </cell>
          <cell r="I390">
            <v>30047414.681009486</v>
          </cell>
          <cell r="J390">
            <v>30336506.476356953</v>
          </cell>
          <cell r="K390">
            <v>30030575.466602128</v>
          </cell>
          <cell r="L390">
            <v>30401726.20758402</v>
          </cell>
          <cell r="M390">
            <v>30775449.99711908</v>
          </cell>
          <cell r="N390">
            <v>31215406.970092151</v>
          </cell>
          <cell r="O390">
            <v>31661670.002150133</v>
          </cell>
        </row>
        <row r="391">
          <cell r="C391" t="str">
            <v>High Voltage Demand A</v>
          </cell>
          <cell r="D391" t="str">
            <v>DH.A</v>
          </cell>
          <cell r="F391">
            <v>366127.45269565732</v>
          </cell>
          <cell r="G391">
            <v>358907.52383633016</v>
          </cell>
          <cell r="H391">
            <v>362693.05468521494</v>
          </cell>
          <cell r="I391">
            <v>367930.37067877071</v>
          </cell>
          <cell r="J391">
            <v>371354.35185279831</v>
          </cell>
          <cell r="K391">
            <v>369246.10855118383</v>
          </cell>
          <cell r="L391">
            <v>373819.18545207917</v>
          </cell>
          <cell r="M391">
            <v>378917.24593954411</v>
          </cell>
          <cell r="N391">
            <v>384823.4692627663</v>
          </cell>
          <cell r="O391">
            <v>390825.06221462635</v>
          </cell>
        </row>
        <row r="392">
          <cell r="C392" t="str">
            <v>High Voltage Demand C</v>
          </cell>
          <cell r="D392" t="str">
            <v>DH.C</v>
          </cell>
          <cell r="F392">
            <v>16066381.135427153</v>
          </cell>
          <cell r="G392">
            <v>15558566.859687205</v>
          </cell>
          <cell r="H392">
            <v>15667061.747441206</v>
          </cell>
          <cell r="I392">
            <v>15891614.375559589</v>
          </cell>
          <cell r="J392">
            <v>16043727.525583889</v>
          </cell>
          <cell r="K392">
            <v>15886279.455306016</v>
          </cell>
          <cell r="L392">
            <v>16083198.934328806</v>
          </cell>
          <cell r="M392">
            <v>16284238.696198169</v>
          </cell>
          <cell r="N392">
            <v>16520741.857380155</v>
          </cell>
          <cell r="O392">
            <v>16760701.917397713</v>
          </cell>
        </row>
        <row r="393">
          <cell r="C393" t="str">
            <v>High Voltage Demand D1</v>
          </cell>
          <cell r="D393" t="str">
            <v>DH.D1</v>
          </cell>
          <cell r="F393">
            <v>2573745.4485877929</v>
          </cell>
          <cell r="G393">
            <v>2547133.6037906753</v>
          </cell>
          <cell r="H393">
            <v>2583429.9244530471</v>
          </cell>
          <cell r="I393">
            <v>2622277.3067177651</v>
          </cell>
          <cell r="J393">
            <v>2645715.6809618175</v>
          </cell>
          <cell r="K393">
            <v>2637068.2748974711</v>
          </cell>
          <cell r="L393">
            <v>2670369.934066195</v>
          </cell>
          <cell r="M393">
            <v>2710924.0165670728</v>
          </cell>
          <cell r="N393">
            <v>2757729.8682042239</v>
          </cell>
          <cell r="O393">
            <v>2805388.6539666164</v>
          </cell>
        </row>
        <row r="394">
          <cell r="C394" t="str">
            <v>High Voltage Demand D2</v>
          </cell>
          <cell r="D394" t="str">
            <v>DH.D2</v>
          </cell>
          <cell r="F394">
            <v>1247946.9382905227</v>
          </cell>
          <cell r="G394">
            <v>1225979.3247383982</v>
          </cell>
          <cell r="H394">
            <v>1240038.1122885721</v>
          </cell>
          <cell r="I394">
            <v>1258151.6978886873</v>
          </cell>
          <cell r="J394">
            <v>1269739.6026083201</v>
          </cell>
          <cell r="K394">
            <v>1263214.3060980851</v>
          </cell>
          <cell r="L394">
            <v>1278949.0456763953</v>
          </cell>
          <cell r="M394">
            <v>1296912.4270582986</v>
          </cell>
          <cell r="N394">
            <v>1317713.1762837349</v>
          </cell>
          <cell r="O394">
            <v>1338865.8701015366</v>
          </cell>
        </row>
        <row r="395">
          <cell r="C395" t="str">
            <v>High Voltage Demand Docklands</v>
          </cell>
          <cell r="D395" t="str">
            <v>DH.DK</v>
          </cell>
          <cell r="F395">
            <v>77969.294977546175</v>
          </cell>
          <cell r="G395">
            <v>76409.816502873786</v>
          </cell>
          <cell r="H395">
            <v>77198.299789657118</v>
          </cell>
          <cell r="I395">
            <v>78308.669729379893</v>
          </cell>
          <cell r="J395">
            <v>79039.512824047182</v>
          </cell>
          <cell r="K395">
            <v>78584.74089177468</v>
          </cell>
          <cell r="L395">
            <v>79555.98382812085</v>
          </cell>
          <cell r="M395">
            <v>80631.888810154574</v>
          </cell>
          <cell r="N395">
            <v>81878.090880328207</v>
          </cell>
          <cell r="O395">
            <v>83144.116545109413</v>
          </cell>
        </row>
        <row r="396">
          <cell r="C396" t="str">
            <v>High Voltage Demand D3</v>
          </cell>
          <cell r="D396" t="str">
            <v>DH.D3</v>
          </cell>
          <cell r="F396">
            <v>1058091.19296089</v>
          </cell>
          <cell r="G396">
            <v>1021442.4321973968</v>
          </cell>
          <cell r="H396">
            <v>1026694.4104523769</v>
          </cell>
          <cell r="I396">
            <v>1040875.7250152227</v>
          </cell>
          <cell r="J396">
            <v>1051075.0000557734</v>
          </cell>
          <cell r="K396">
            <v>1040385.3446193861</v>
          </cell>
          <cell r="L396">
            <v>1053034.0859554762</v>
          </cell>
          <cell r="M396">
            <v>1065197.1412626065</v>
          </cell>
          <cell r="N396">
            <v>1079485.2894348286</v>
          </cell>
          <cell r="O396">
            <v>1093959.970363274</v>
          </cell>
        </row>
        <row r="397">
          <cell r="C397" t="str">
            <v>High Voltage Demand D4</v>
          </cell>
          <cell r="D397" t="str">
            <v>DH.D4</v>
          </cell>
          <cell r="F397">
            <v>980595.62253678823</v>
          </cell>
          <cell r="G397">
            <v>958368.92662502651</v>
          </cell>
          <cell r="H397">
            <v>968276.36942282435</v>
          </cell>
          <cell r="I397">
            <v>982556.17335378332</v>
          </cell>
          <cell r="J397">
            <v>991655.40766923781</v>
          </cell>
          <cell r="K397">
            <v>984602.35573227738</v>
          </cell>
          <cell r="L397">
            <v>996958.87796891539</v>
          </cell>
          <cell r="M397">
            <v>1010735.8280354782</v>
          </cell>
          <cell r="N397">
            <v>1026813.1552268881</v>
          </cell>
          <cell r="O397">
            <v>1043156.0512223241</v>
          </cell>
        </row>
        <row r="398">
          <cell r="C398" t="str">
            <v>High Voltage Demand D5</v>
          </cell>
          <cell r="D398">
            <v>0</v>
          </cell>
          <cell r="F398">
            <v>1.4750000000000003E-2</v>
          </cell>
          <cell r="G398">
            <v>1.4316319572618634E-2</v>
          </cell>
          <cell r="H398">
            <v>1.4285618722258605E-2</v>
          </cell>
          <cell r="I398">
            <v>1.4416787077451979E-2</v>
          </cell>
          <cell r="J398">
            <v>1.4577959350195943E-2</v>
          </cell>
          <cell r="K398">
            <v>1.4552851044306973E-2</v>
          </cell>
          <cell r="L398">
            <v>1.4696589057800524E-2</v>
          </cell>
          <cell r="M398">
            <v>1.4783353480874124E-2</v>
          </cell>
          <cell r="N398">
            <v>1.487114250228893E-2</v>
          </cell>
          <cell r="O398">
            <v>1.4959520260283115E-2</v>
          </cell>
        </row>
        <row r="399">
          <cell r="C399" t="str">
            <v>High Voltage Demand EN.R</v>
          </cell>
          <cell r="D399">
            <v>0</v>
          </cell>
          <cell r="F399">
            <v>2.111010569105691E-2</v>
          </cell>
          <cell r="G399">
            <v>2.0519436558470397E-2</v>
          </cell>
          <cell r="H399">
            <v>2.0730557576565407E-2</v>
          </cell>
          <cell r="I399">
            <v>2.1052336736304904E-2</v>
          </cell>
          <cell r="J399">
            <v>2.1244276588811943E-2</v>
          </cell>
          <cell r="K399">
            <v>2.1028379790532473E-2</v>
          </cell>
          <cell r="L399">
            <v>2.1300750408159569E-2</v>
          </cell>
          <cell r="M399">
            <v>2.1607050468035301E-2</v>
          </cell>
          <cell r="N399">
            <v>2.1969631541395952E-2</v>
          </cell>
          <cell r="O399">
            <v>2.2338193338037986E-2</v>
          </cell>
        </row>
        <row r="400">
          <cell r="C400" t="str">
            <v>High Voltage Demand EN.NR</v>
          </cell>
          <cell r="D400">
            <v>0</v>
          </cell>
          <cell r="F400">
            <v>2.111010569105691E-2</v>
          </cell>
          <cell r="G400">
            <v>2.0519436558470397E-2</v>
          </cell>
          <cell r="H400">
            <v>2.0730557576565407E-2</v>
          </cell>
          <cell r="I400">
            <v>2.1052336736304904E-2</v>
          </cell>
          <cell r="J400">
            <v>2.1244276588811943E-2</v>
          </cell>
          <cell r="K400">
            <v>2.1028379790532473E-2</v>
          </cell>
          <cell r="L400">
            <v>2.1300750408159569E-2</v>
          </cell>
          <cell r="M400">
            <v>2.1607050468035301E-2</v>
          </cell>
          <cell r="N400">
            <v>2.1969631541395952E-2</v>
          </cell>
          <cell r="O400">
            <v>2.2338193338037986E-2</v>
          </cell>
        </row>
        <row r="401">
          <cell r="C401" t="str">
            <v>New Tariff 11</v>
          </cell>
          <cell r="D401" t="str">
            <v/>
          </cell>
          <cell r="F401">
            <v>0</v>
          </cell>
          <cell r="G401">
            <v>0</v>
          </cell>
          <cell r="H401">
            <v>0</v>
          </cell>
          <cell r="I401">
            <v>0</v>
          </cell>
          <cell r="J401">
            <v>0</v>
          </cell>
          <cell r="K401">
            <v>0</v>
          </cell>
          <cell r="L401">
            <v>0</v>
          </cell>
          <cell r="M401">
            <v>0</v>
          </cell>
          <cell r="N401">
            <v>0</v>
          </cell>
          <cell r="O401">
            <v>0</v>
          </cell>
        </row>
        <row r="402">
          <cell r="C402" t="str">
            <v>New Tariff 1</v>
          </cell>
          <cell r="D402" t="str">
            <v/>
          </cell>
          <cell r="F402">
            <v>0</v>
          </cell>
          <cell r="G402">
            <v>0</v>
          </cell>
          <cell r="H402">
            <v>0</v>
          </cell>
          <cell r="I402">
            <v>0</v>
          </cell>
          <cell r="J402">
            <v>0</v>
          </cell>
          <cell r="K402">
            <v>0</v>
          </cell>
          <cell r="L402">
            <v>0</v>
          </cell>
          <cell r="M402">
            <v>0</v>
          </cell>
          <cell r="N402">
            <v>0</v>
          </cell>
          <cell r="O402">
            <v>0</v>
          </cell>
        </row>
        <row r="403">
          <cell r="C403" t="str">
            <v>New Tariff 2</v>
          </cell>
          <cell r="D403" t="str">
            <v/>
          </cell>
          <cell r="F403">
            <v>0</v>
          </cell>
          <cell r="G403">
            <v>0</v>
          </cell>
          <cell r="H403">
            <v>0</v>
          </cell>
          <cell r="I403">
            <v>0</v>
          </cell>
          <cell r="J403">
            <v>0</v>
          </cell>
          <cell r="K403">
            <v>0</v>
          </cell>
          <cell r="L403">
            <v>0</v>
          </cell>
          <cell r="M403">
            <v>0</v>
          </cell>
          <cell r="N403">
            <v>0</v>
          </cell>
          <cell r="O403">
            <v>0</v>
          </cell>
        </row>
        <row r="404">
          <cell r="C404" t="str">
            <v>High Voltage Demand (kVa)</v>
          </cell>
          <cell r="D404" t="str">
            <v>DHk</v>
          </cell>
          <cell r="F404">
            <v>46.922782540391054</v>
          </cell>
          <cell r="G404">
            <v>43.982718309909238</v>
          </cell>
          <cell r="H404">
            <v>43.82456084029414</v>
          </cell>
          <cell r="I404">
            <v>44.420150998026244</v>
          </cell>
          <cell r="J404">
            <v>44.884528320484399</v>
          </cell>
          <cell r="K404">
            <v>43.959247907020611</v>
          </cell>
          <cell r="L404">
            <v>44.495768680899246</v>
          </cell>
          <cell r="M404">
            <v>44.881937016476414</v>
          </cell>
          <cell r="N404">
            <v>45.364618747163192</v>
          </cell>
          <cell r="O404">
            <v>45.850231131442321</v>
          </cell>
        </row>
        <row r="405">
          <cell r="C405" t="str">
            <v>High Voltage Demand Docklands (kVa)</v>
          </cell>
          <cell r="D405" t="str">
            <v>DHDKk</v>
          </cell>
          <cell r="F405">
            <v>24.714447194974404</v>
          </cell>
          <cell r="G405">
            <v>23.166164314076902</v>
          </cell>
          <cell r="H405">
            <v>23.082872782838866</v>
          </cell>
          <cell r="I405">
            <v>23.396581072224684</v>
          </cell>
          <cell r="J405">
            <v>23.641172003987524</v>
          </cell>
          <cell r="K405">
            <v>23.153814427628038</v>
          </cell>
          <cell r="L405">
            <v>23.436407874509772</v>
          </cell>
          <cell r="M405">
            <v>23.639813994382518</v>
          </cell>
          <cell r="N405">
            <v>23.894056264168796</v>
          </cell>
          <cell r="O405">
            <v>24.14984233855046</v>
          </cell>
        </row>
        <row r="406">
          <cell r="C406" t="str">
            <v>New Tariff 5</v>
          </cell>
          <cell r="D406" t="str">
            <v/>
          </cell>
          <cell r="F406">
            <v>0</v>
          </cell>
          <cell r="G406">
            <v>0</v>
          </cell>
          <cell r="H406">
            <v>0</v>
          </cell>
          <cell r="I406">
            <v>0</v>
          </cell>
          <cell r="J406">
            <v>0</v>
          </cell>
          <cell r="K406">
            <v>0</v>
          </cell>
          <cell r="L406">
            <v>0</v>
          </cell>
          <cell r="M406">
            <v>0</v>
          </cell>
          <cell r="N406">
            <v>0</v>
          </cell>
          <cell r="O406">
            <v>0</v>
          </cell>
        </row>
        <row r="407">
          <cell r="C407" t="str">
            <v>New Tariff 6</v>
          </cell>
          <cell r="D407" t="str">
            <v/>
          </cell>
          <cell r="F407">
            <v>0</v>
          </cell>
          <cell r="G407">
            <v>0</v>
          </cell>
          <cell r="H407">
            <v>0</v>
          </cell>
          <cell r="I407">
            <v>0</v>
          </cell>
          <cell r="J407">
            <v>0</v>
          </cell>
          <cell r="K407">
            <v>0</v>
          </cell>
          <cell r="L407">
            <v>0</v>
          </cell>
          <cell r="M407">
            <v>0</v>
          </cell>
          <cell r="N407">
            <v>0</v>
          </cell>
          <cell r="O407">
            <v>0</v>
          </cell>
        </row>
        <row r="408">
          <cell r="C408" t="str">
            <v>New Tariff 7</v>
          </cell>
          <cell r="D408" t="str">
            <v/>
          </cell>
          <cell r="F408">
            <v>0</v>
          </cell>
          <cell r="G408">
            <v>0</v>
          </cell>
          <cell r="H408">
            <v>0</v>
          </cell>
          <cell r="I408">
            <v>0</v>
          </cell>
          <cell r="J408">
            <v>0</v>
          </cell>
          <cell r="K408">
            <v>0</v>
          </cell>
          <cell r="L408">
            <v>0</v>
          </cell>
          <cell r="M408">
            <v>0</v>
          </cell>
          <cell r="N408">
            <v>0</v>
          </cell>
          <cell r="O408">
            <v>0</v>
          </cell>
        </row>
        <row r="409">
          <cell r="C409" t="str">
            <v>New Tariff 8</v>
          </cell>
          <cell r="D409" t="str">
            <v/>
          </cell>
          <cell r="F409">
            <v>0</v>
          </cell>
          <cell r="G409">
            <v>0</v>
          </cell>
          <cell r="H409">
            <v>0</v>
          </cell>
          <cell r="I409">
            <v>0</v>
          </cell>
          <cell r="J409">
            <v>0</v>
          </cell>
          <cell r="K409">
            <v>0</v>
          </cell>
          <cell r="L409">
            <v>0</v>
          </cell>
          <cell r="M409">
            <v>0</v>
          </cell>
          <cell r="N409">
            <v>0</v>
          </cell>
          <cell r="O409">
            <v>0</v>
          </cell>
        </row>
        <row r="410">
          <cell r="C410" t="str">
            <v>New Tariff 9</v>
          </cell>
          <cell r="D410" t="str">
            <v/>
          </cell>
          <cell r="F410">
            <v>0</v>
          </cell>
          <cell r="G410">
            <v>0</v>
          </cell>
          <cell r="H410">
            <v>0</v>
          </cell>
          <cell r="I410">
            <v>0</v>
          </cell>
          <cell r="J410">
            <v>0</v>
          </cell>
          <cell r="K410">
            <v>0</v>
          </cell>
          <cell r="L410">
            <v>0</v>
          </cell>
          <cell r="M410">
            <v>0</v>
          </cell>
          <cell r="N410">
            <v>0</v>
          </cell>
          <cell r="O410">
            <v>0</v>
          </cell>
        </row>
        <row r="411">
          <cell r="C411" t="str">
            <v>New Tariff 10</v>
          </cell>
          <cell r="D411" t="str">
            <v/>
          </cell>
          <cell r="F411">
            <v>0</v>
          </cell>
          <cell r="G411">
            <v>0</v>
          </cell>
          <cell r="H411">
            <v>0</v>
          </cell>
          <cell r="I411">
            <v>0</v>
          </cell>
          <cell r="J411">
            <v>0</v>
          </cell>
          <cell r="K411">
            <v>0</v>
          </cell>
          <cell r="L411">
            <v>0</v>
          </cell>
          <cell r="M411">
            <v>0</v>
          </cell>
          <cell r="N411">
            <v>0</v>
          </cell>
          <cell r="O411">
            <v>0</v>
          </cell>
        </row>
        <row r="412">
          <cell r="C412" t="str">
            <v>New Tariff 11</v>
          </cell>
          <cell r="D412" t="str">
            <v/>
          </cell>
          <cell r="F412">
            <v>0</v>
          </cell>
          <cell r="G412">
            <v>0</v>
          </cell>
          <cell r="H412">
            <v>0</v>
          </cell>
          <cell r="I412">
            <v>0</v>
          </cell>
          <cell r="J412">
            <v>0</v>
          </cell>
          <cell r="K412">
            <v>0</v>
          </cell>
          <cell r="L412">
            <v>0</v>
          </cell>
          <cell r="M412">
            <v>0</v>
          </cell>
          <cell r="N412">
            <v>0</v>
          </cell>
          <cell r="O412">
            <v>0</v>
          </cell>
        </row>
        <row r="413">
          <cell r="C413" t="str">
            <v>New Tariff 12</v>
          </cell>
          <cell r="D413" t="str">
            <v/>
          </cell>
          <cell r="F413">
            <v>0</v>
          </cell>
          <cell r="G413">
            <v>0</v>
          </cell>
          <cell r="H413">
            <v>0</v>
          </cell>
          <cell r="I413">
            <v>0</v>
          </cell>
          <cell r="J413">
            <v>0</v>
          </cell>
          <cell r="K413">
            <v>0</v>
          </cell>
          <cell r="L413">
            <v>0</v>
          </cell>
          <cell r="M413">
            <v>0</v>
          </cell>
          <cell r="N413">
            <v>0</v>
          </cell>
          <cell r="O413">
            <v>0</v>
          </cell>
        </row>
        <row r="414">
          <cell r="C414" t="str">
            <v>New Tariff 1</v>
          </cell>
          <cell r="D414" t="str">
            <v/>
          </cell>
          <cell r="F414">
            <v>0</v>
          </cell>
          <cell r="G414">
            <v>0</v>
          </cell>
          <cell r="H414">
            <v>0</v>
          </cell>
          <cell r="I414">
            <v>0</v>
          </cell>
          <cell r="J414">
            <v>0</v>
          </cell>
          <cell r="K414">
            <v>0</v>
          </cell>
          <cell r="L414">
            <v>0</v>
          </cell>
          <cell r="M414">
            <v>0</v>
          </cell>
          <cell r="N414">
            <v>0</v>
          </cell>
          <cell r="O414">
            <v>0</v>
          </cell>
        </row>
        <row r="415">
          <cell r="C415" t="str">
            <v>Subtransmission Demand A</v>
          </cell>
          <cell r="D415" t="str">
            <v>DS.A</v>
          </cell>
          <cell r="F415">
            <v>3231464.9408577983</v>
          </cell>
          <cell r="G415">
            <v>3204348.0954412865</v>
          </cell>
          <cell r="H415">
            <v>3237736.2955810404</v>
          </cell>
          <cell r="I415">
            <v>3238262.342624444</v>
          </cell>
          <cell r="J415">
            <v>3187330.2688427074</v>
          </cell>
          <cell r="K415">
            <v>3095760.911514543</v>
          </cell>
          <cell r="L415">
            <v>3058357.7985489597</v>
          </cell>
          <cell r="M415">
            <v>3052345.1565401005</v>
          </cell>
          <cell r="N415">
            <v>3056890.939789006</v>
          </cell>
          <cell r="O415">
            <v>3061466.9243903803</v>
          </cell>
        </row>
        <row r="416">
          <cell r="C416" t="str">
            <v>Subtransmission Demand G</v>
          </cell>
          <cell r="D416" t="str">
            <v>DS.G</v>
          </cell>
          <cell r="F416">
            <v>5790047.9045737023</v>
          </cell>
          <cell r="G416">
            <v>5745907.8017919278</v>
          </cell>
          <cell r="H416">
            <v>5807032.5990851633</v>
          </cell>
          <cell r="I416">
            <v>5807937.7760885982</v>
          </cell>
          <cell r="J416">
            <v>5716132.8145001931</v>
          </cell>
          <cell r="K416">
            <v>5552542.1067243554</v>
          </cell>
          <cell r="L416">
            <v>5485182.2673444431</v>
          </cell>
          <cell r="M416">
            <v>5474642.7337131994</v>
          </cell>
          <cell r="N416">
            <v>5483083.9450476002</v>
          </cell>
          <cell r="O416">
            <v>5491579.7361387582</v>
          </cell>
        </row>
        <row r="417">
          <cell r="C417" t="str">
            <v>Subtransmission Demand S</v>
          </cell>
          <cell r="D417" t="str">
            <v>DS.S</v>
          </cell>
          <cell r="F417">
            <v>5691500.3005024754</v>
          </cell>
          <cell r="G417">
            <v>5646468.5598552302</v>
          </cell>
          <cell r="H417">
            <v>5705415.5429063309</v>
          </cell>
          <cell r="I417">
            <v>5707364.2664697757</v>
          </cell>
          <cell r="J417">
            <v>5620206.5382901402</v>
          </cell>
          <cell r="K417">
            <v>5462741.7394106835</v>
          </cell>
          <cell r="L417">
            <v>5398945.8365935124</v>
          </cell>
          <cell r="M417">
            <v>5389555.8437718581</v>
          </cell>
          <cell r="N417">
            <v>5398464.8954790756</v>
          </cell>
          <cell r="O417">
            <v>5407429.8912616456</v>
          </cell>
        </row>
        <row r="418">
          <cell r="C418" t="str">
            <v>Subtransmission Demand (kVa)</v>
          </cell>
          <cell r="D418" t="str">
            <v>DSk</v>
          </cell>
          <cell r="F418">
            <v>4.3326557370309837</v>
          </cell>
          <cell r="G418">
            <v>4.0221299776682082</v>
          </cell>
          <cell r="H418">
            <v>3.9721339437805701</v>
          </cell>
          <cell r="I418">
            <v>3.9754074121415677</v>
          </cell>
          <cell r="J418">
            <v>3.9457293630924046</v>
          </cell>
          <cell r="K418">
            <v>3.7838726019220985</v>
          </cell>
          <cell r="L418">
            <v>3.7570187902110699</v>
          </cell>
          <cell r="M418">
            <v>3.7303813912880699</v>
          </cell>
          <cell r="N418">
            <v>3.7135519160719408</v>
          </cell>
          <cell r="O418">
            <v>3.6966161466933265</v>
          </cell>
        </row>
        <row r="419">
          <cell r="C419" t="str">
            <v>New Tariff 5</v>
          </cell>
          <cell r="D419" t="str">
            <v/>
          </cell>
          <cell r="F419">
            <v>0</v>
          </cell>
          <cell r="G419">
            <v>0</v>
          </cell>
          <cell r="H419">
            <v>0</v>
          </cell>
          <cell r="I419">
            <v>0</v>
          </cell>
          <cell r="J419">
            <v>0</v>
          </cell>
          <cell r="K419">
            <v>0</v>
          </cell>
          <cell r="L419">
            <v>0</v>
          </cell>
          <cell r="M419">
            <v>0</v>
          </cell>
          <cell r="N419">
            <v>0</v>
          </cell>
          <cell r="O419">
            <v>0</v>
          </cell>
        </row>
        <row r="420">
          <cell r="C420" t="str">
            <v>New Tariff 6</v>
          </cell>
          <cell r="D420" t="str">
            <v/>
          </cell>
          <cell r="F420">
            <v>0</v>
          </cell>
          <cell r="G420">
            <v>0</v>
          </cell>
          <cell r="H420">
            <v>0</v>
          </cell>
          <cell r="I420">
            <v>0</v>
          </cell>
          <cell r="J420">
            <v>0</v>
          </cell>
          <cell r="K420">
            <v>0</v>
          </cell>
          <cell r="L420">
            <v>0</v>
          </cell>
          <cell r="M420">
            <v>0</v>
          </cell>
          <cell r="N420">
            <v>0</v>
          </cell>
          <cell r="O420">
            <v>0</v>
          </cell>
        </row>
        <row r="421">
          <cell r="C421" t="str">
            <v>New Tariff 7</v>
          </cell>
          <cell r="D421" t="str">
            <v/>
          </cell>
          <cell r="F421">
            <v>0</v>
          </cell>
          <cell r="G421">
            <v>0</v>
          </cell>
          <cell r="H421">
            <v>0</v>
          </cell>
          <cell r="I421">
            <v>0</v>
          </cell>
          <cell r="J421">
            <v>0</v>
          </cell>
          <cell r="K421">
            <v>0</v>
          </cell>
          <cell r="L421">
            <v>0</v>
          </cell>
          <cell r="M421">
            <v>0</v>
          </cell>
          <cell r="N421">
            <v>0</v>
          </cell>
          <cell r="O421">
            <v>0</v>
          </cell>
        </row>
        <row r="422">
          <cell r="C422" t="str">
            <v>New Tariff 8</v>
          </cell>
          <cell r="D422" t="str">
            <v/>
          </cell>
          <cell r="F422">
            <v>0</v>
          </cell>
          <cell r="G422">
            <v>0</v>
          </cell>
          <cell r="H422">
            <v>0</v>
          </cell>
          <cell r="I422">
            <v>0</v>
          </cell>
          <cell r="J422">
            <v>0</v>
          </cell>
          <cell r="K422">
            <v>0</v>
          </cell>
          <cell r="L422">
            <v>0</v>
          </cell>
          <cell r="M422">
            <v>0</v>
          </cell>
          <cell r="N422">
            <v>0</v>
          </cell>
          <cell r="O422">
            <v>0</v>
          </cell>
        </row>
        <row r="423">
          <cell r="C423" t="str">
            <v>New Tariff 9</v>
          </cell>
          <cell r="D423" t="str">
            <v/>
          </cell>
          <cell r="F423">
            <v>0</v>
          </cell>
          <cell r="G423">
            <v>0</v>
          </cell>
          <cell r="H423">
            <v>0</v>
          </cell>
          <cell r="I423">
            <v>0</v>
          </cell>
          <cell r="J423">
            <v>0</v>
          </cell>
          <cell r="K423">
            <v>0</v>
          </cell>
          <cell r="L423">
            <v>0</v>
          </cell>
          <cell r="M423">
            <v>0</v>
          </cell>
          <cell r="N423">
            <v>0</v>
          </cell>
          <cell r="O423">
            <v>0</v>
          </cell>
        </row>
        <row r="424">
          <cell r="C424" t="str">
            <v>New Tariff 10</v>
          </cell>
          <cell r="D424" t="str">
            <v/>
          </cell>
          <cell r="F424">
            <v>0</v>
          </cell>
          <cell r="G424">
            <v>0</v>
          </cell>
          <cell r="H424">
            <v>0</v>
          </cell>
          <cell r="I424">
            <v>0</v>
          </cell>
          <cell r="J424">
            <v>0</v>
          </cell>
          <cell r="K424">
            <v>0</v>
          </cell>
          <cell r="L424">
            <v>0</v>
          </cell>
          <cell r="M424">
            <v>0</v>
          </cell>
          <cell r="N424">
            <v>0</v>
          </cell>
          <cell r="O424">
            <v>0</v>
          </cell>
        </row>
        <row r="425">
          <cell r="C425" t="str">
            <v>New Tariff 11</v>
          </cell>
          <cell r="D425" t="str">
            <v/>
          </cell>
          <cell r="F425">
            <v>0</v>
          </cell>
          <cell r="G425">
            <v>0</v>
          </cell>
          <cell r="H425">
            <v>0</v>
          </cell>
          <cell r="I425">
            <v>0</v>
          </cell>
          <cell r="J425">
            <v>0</v>
          </cell>
          <cell r="K425">
            <v>0</v>
          </cell>
          <cell r="L425">
            <v>0</v>
          </cell>
          <cell r="M425">
            <v>0</v>
          </cell>
          <cell r="N425">
            <v>0</v>
          </cell>
          <cell r="O425">
            <v>0</v>
          </cell>
        </row>
        <row r="426">
          <cell r="C426" t="str">
            <v>Total Network Revenue</v>
          </cell>
          <cell r="F426">
            <v>527758728.01566267</v>
          </cell>
          <cell r="G426">
            <v>504354397.74337804</v>
          </cell>
          <cell r="H426">
            <v>507020115.56551301</v>
          </cell>
          <cell r="I426">
            <v>515024178.51212627</v>
          </cell>
          <cell r="J426">
            <v>521010130.76762456</v>
          </cell>
          <cell r="K426">
            <v>516115006.81226766</v>
          </cell>
          <cell r="L426">
            <v>527175024.19596118</v>
          </cell>
          <cell r="M426">
            <v>538164265.06011367</v>
          </cell>
          <cell r="N426">
            <v>550711968.35733926</v>
          </cell>
          <cell r="O426">
            <v>563726444.64952016</v>
          </cell>
        </row>
        <row r="429">
          <cell r="C429" t="str">
            <v>Network Tariffs</v>
          </cell>
          <cell r="D429" t="str">
            <v>Code</v>
          </cell>
          <cell r="F429">
            <v>2010</v>
          </cell>
          <cell r="G429">
            <v>2011</v>
          </cell>
          <cell r="H429">
            <v>2012</v>
          </cell>
          <cell r="I429">
            <v>2013</v>
          </cell>
          <cell r="J429">
            <v>2014</v>
          </cell>
          <cell r="K429">
            <v>2015</v>
          </cell>
          <cell r="L429">
            <v>2016</v>
          </cell>
          <cell r="M429">
            <v>2017</v>
          </cell>
          <cell r="N429">
            <v>2018</v>
          </cell>
          <cell r="O429">
            <v>2019</v>
          </cell>
        </row>
        <row r="430">
          <cell r="F430" t="str">
            <v>$ pa</v>
          </cell>
          <cell r="G430" t="str">
            <v>$ pa</v>
          </cell>
          <cell r="H430" t="str">
            <v>$ pa</v>
          </cell>
          <cell r="I430" t="str">
            <v>$ pa</v>
          </cell>
          <cell r="J430" t="str">
            <v>$ pa</v>
          </cell>
          <cell r="K430" t="str">
            <v>$ pa</v>
          </cell>
          <cell r="L430" t="str">
            <v>$ pa</v>
          </cell>
          <cell r="M430" t="str">
            <v>$ pa</v>
          </cell>
          <cell r="N430" t="str">
            <v>$ pa</v>
          </cell>
          <cell r="O430" t="str">
            <v>$ pa</v>
          </cell>
        </row>
        <row r="431">
          <cell r="C431" t="str">
            <v>Residential Single Rate</v>
          </cell>
          <cell r="D431" t="str">
            <v>D1</v>
          </cell>
          <cell r="F431">
            <v>181960837.40367308</v>
          </cell>
          <cell r="G431">
            <v>170497325.51671532</v>
          </cell>
          <cell r="H431">
            <v>168104560.05992654</v>
          </cell>
          <cell r="I431">
            <v>168340793.66677245</v>
          </cell>
          <cell r="J431">
            <v>169143374.70084095</v>
          </cell>
          <cell r="K431">
            <v>167446518.68802765</v>
          </cell>
          <cell r="L431">
            <v>171520157.69001004</v>
          </cell>
          <cell r="M431">
            <v>175199799.71833891</v>
          </cell>
          <cell r="N431">
            <v>179206838.4543474</v>
          </cell>
          <cell r="O431">
            <v>183300102.65061685</v>
          </cell>
        </row>
        <row r="432">
          <cell r="C432" t="str">
            <v>ClimateSaver</v>
          </cell>
          <cell r="D432" t="str">
            <v>D1.CS</v>
          </cell>
          <cell r="F432">
            <v>1793811.2803112965</v>
          </cell>
          <cell r="G432">
            <v>1673232.2122263024</v>
          </cell>
          <cell r="H432">
            <v>1648212.409143416</v>
          </cell>
          <cell r="I432">
            <v>1661638.5918172598</v>
          </cell>
          <cell r="J432">
            <v>1682042.9340377888</v>
          </cell>
          <cell r="K432">
            <v>1657813.2826194246</v>
          </cell>
          <cell r="L432">
            <v>1673688.9860595851</v>
          </cell>
          <cell r="M432">
            <v>1675782.490934514</v>
          </cell>
          <cell r="N432">
            <v>1677931.5617632037</v>
          </cell>
          <cell r="O432">
            <v>1680030.2742875661</v>
          </cell>
        </row>
        <row r="433">
          <cell r="C433" t="str">
            <v>ClimateSaver Interval</v>
          </cell>
          <cell r="D433" t="str">
            <v>D3.CS</v>
          </cell>
          <cell r="F433">
            <v>564766.51227225224</v>
          </cell>
          <cell r="G433">
            <v>526805.2508732432</v>
          </cell>
          <cell r="H433">
            <v>518929.91747388546</v>
          </cell>
          <cell r="I433">
            <v>523157.23086052679</v>
          </cell>
          <cell r="J433">
            <v>529581.24844499724</v>
          </cell>
          <cell r="K433">
            <v>521954.67610135645</v>
          </cell>
          <cell r="L433">
            <v>526953.11338265496</v>
          </cell>
          <cell r="M433">
            <v>527612.97949898546</v>
          </cell>
          <cell r="N433">
            <v>528290.34607065842</v>
          </cell>
          <cell r="O433">
            <v>528951.86866202625</v>
          </cell>
        </row>
        <row r="434">
          <cell r="C434" t="str">
            <v>New Tariff 3</v>
          </cell>
          <cell r="D434" t="str">
            <v/>
          </cell>
          <cell r="F434">
            <v>0</v>
          </cell>
          <cell r="G434">
            <v>0</v>
          </cell>
          <cell r="H434">
            <v>0</v>
          </cell>
          <cell r="I434">
            <v>0</v>
          </cell>
          <cell r="J434">
            <v>0</v>
          </cell>
          <cell r="K434">
            <v>0</v>
          </cell>
          <cell r="L434">
            <v>0</v>
          </cell>
          <cell r="M434">
            <v>0</v>
          </cell>
          <cell r="N434">
            <v>0</v>
          </cell>
          <cell r="O434">
            <v>0</v>
          </cell>
        </row>
        <row r="435">
          <cell r="C435" t="str">
            <v>New Tariff 4</v>
          </cell>
          <cell r="D435" t="str">
            <v/>
          </cell>
          <cell r="F435">
            <v>0</v>
          </cell>
          <cell r="G435">
            <v>0</v>
          </cell>
          <cell r="H435">
            <v>0</v>
          </cell>
          <cell r="I435">
            <v>0</v>
          </cell>
          <cell r="J435">
            <v>0</v>
          </cell>
          <cell r="K435">
            <v>0</v>
          </cell>
          <cell r="L435">
            <v>0</v>
          </cell>
          <cell r="M435">
            <v>0</v>
          </cell>
          <cell r="N435">
            <v>0</v>
          </cell>
          <cell r="O435">
            <v>0</v>
          </cell>
        </row>
        <row r="436">
          <cell r="C436" t="str">
            <v>New Tariff 5</v>
          </cell>
          <cell r="D436" t="str">
            <v/>
          </cell>
          <cell r="F436">
            <v>0</v>
          </cell>
          <cell r="G436">
            <v>0</v>
          </cell>
          <cell r="H436">
            <v>0</v>
          </cell>
          <cell r="I436">
            <v>0</v>
          </cell>
          <cell r="J436">
            <v>0</v>
          </cell>
          <cell r="K436">
            <v>0</v>
          </cell>
          <cell r="L436">
            <v>0</v>
          </cell>
          <cell r="M436">
            <v>0</v>
          </cell>
          <cell r="N436">
            <v>0</v>
          </cell>
          <cell r="O436">
            <v>0</v>
          </cell>
        </row>
        <row r="437">
          <cell r="C437" t="str">
            <v>New Tariff 6</v>
          </cell>
          <cell r="D437" t="str">
            <v/>
          </cell>
          <cell r="F437">
            <v>0</v>
          </cell>
          <cell r="G437">
            <v>0</v>
          </cell>
          <cell r="H437">
            <v>0</v>
          </cell>
          <cell r="I437">
            <v>0</v>
          </cell>
          <cell r="J437">
            <v>0</v>
          </cell>
          <cell r="K437">
            <v>0</v>
          </cell>
          <cell r="L437">
            <v>0</v>
          </cell>
          <cell r="M437">
            <v>0</v>
          </cell>
          <cell r="N437">
            <v>0</v>
          </cell>
          <cell r="O437">
            <v>0</v>
          </cell>
        </row>
        <row r="438">
          <cell r="C438" t="str">
            <v>New Tariff 7</v>
          </cell>
          <cell r="D438" t="str">
            <v/>
          </cell>
          <cell r="F438">
            <v>0</v>
          </cell>
          <cell r="G438">
            <v>0</v>
          </cell>
          <cell r="H438">
            <v>0</v>
          </cell>
          <cell r="I438">
            <v>0</v>
          </cell>
          <cell r="J438">
            <v>0</v>
          </cell>
          <cell r="K438">
            <v>0</v>
          </cell>
          <cell r="L438">
            <v>0</v>
          </cell>
          <cell r="M438">
            <v>0</v>
          </cell>
          <cell r="N438">
            <v>0</v>
          </cell>
          <cell r="O438">
            <v>0</v>
          </cell>
        </row>
        <row r="439">
          <cell r="C439" t="str">
            <v>New Tariff 8</v>
          </cell>
          <cell r="D439" t="str">
            <v/>
          </cell>
          <cell r="F439">
            <v>0</v>
          </cell>
          <cell r="G439">
            <v>0</v>
          </cell>
          <cell r="H439">
            <v>0</v>
          </cell>
          <cell r="I439">
            <v>0</v>
          </cell>
          <cell r="J439">
            <v>0</v>
          </cell>
          <cell r="K439">
            <v>0</v>
          </cell>
          <cell r="L439">
            <v>0</v>
          </cell>
          <cell r="M439">
            <v>0</v>
          </cell>
          <cell r="N439">
            <v>0</v>
          </cell>
          <cell r="O439">
            <v>0</v>
          </cell>
        </row>
        <row r="440">
          <cell r="C440" t="str">
            <v>New Tariff 9</v>
          </cell>
          <cell r="D440" t="str">
            <v/>
          </cell>
          <cell r="F440">
            <v>0</v>
          </cell>
          <cell r="G440">
            <v>0</v>
          </cell>
          <cell r="H440">
            <v>0</v>
          </cell>
          <cell r="I440">
            <v>0</v>
          </cell>
          <cell r="J440">
            <v>0</v>
          </cell>
          <cell r="K440">
            <v>0</v>
          </cell>
          <cell r="L440">
            <v>0</v>
          </cell>
          <cell r="M440">
            <v>0</v>
          </cell>
          <cell r="N440">
            <v>0</v>
          </cell>
          <cell r="O440">
            <v>0</v>
          </cell>
        </row>
        <row r="441">
          <cell r="C441" t="str">
            <v>New Tariff 10</v>
          </cell>
          <cell r="D441" t="str">
            <v/>
          </cell>
          <cell r="F441">
            <v>0</v>
          </cell>
          <cell r="G441">
            <v>0</v>
          </cell>
          <cell r="H441">
            <v>0</v>
          </cell>
          <cell r="I441">
            <v>0</v>
          </cell>
          <cell r="J441">
            <v>0</v>
          </cell>
          <cell r="K441">
            <v>0</v>
          </cell>
          <cell r="L441">
            <v>0</v>
          </cell>
          <cell r="M441">
            <v>0</v>
          </cell>
          <cell r="N441">
            <v>0</v>
          </cell>
          <cell r="O441">
            <v>0</v>
          </cell>
        </row>
        <row r="442">
          <cell r="C442" t="str">
            <v>New Tariff 11</v>
          </cell>
          <cell r="D442" t="str">
            <v/>
          </cell>
          <cell r="F442">
            <v>0</v>
          </cell>
          <cell r="G442">
            <v>0</v>
          </cell>
          <cell r="H442">
            <v>0</v>
          </cell>
          <cell r="I442">
            <v>0</v>
          </cell>
          <cell r="J442">
            <v>0</v>
          </cell>
          <cell r="K442">
            <v>0</v>
          </cell>
          <cell r="L442">
            <v>0</v>
          </cell>
          <cell r="M442">
            <v>0</v>
          </cell>
          <cell r="N442">
            <v>0</v>
          </cell>
          <cell r="O442">
            <v>0</v>
          </cell>
        </row>
        <row r="443">
          <cell r="C443" t="str">
            <v>Residential Two Rate 5d</v>
          </cell>
          <cell r="D443" t="str">
            <v>D2</v>
          </cell>
          <cell r="F443">
            <v>20274818.329308614</v>
          </cell>
          <cell r="G443">
            <v>18294016.700920075</v>
          </cell>
          <cell r="H443">
            <v>17255380.544974603</v>
          </cell>
          <cell r="I443">
            <v>16462713.157816909</v>
          </cell>
          <cell r="J443">
            <v>15760229.257610358</v>
          </cell>
          <cell r="K443">
            <v>15012970.997578507</v>
          </cell>
          <cell r="L443">
            <v>14854894.916855132</v>
          </cell>
          <cell r="M443">
            <v>14585061.289886091</v>
          </cell>
          <cell r="N443">
            <v>14294341.952711398</v>
          </cell>
          <cell r="O443">
            <v>14012785.730573114</v>
          </cell>
        </row>
        <row r="444">
          <cell r="C444" t="str">
            <v>Docklands Two Rate 5d</v>
          </cell>
          <cell r="D444" t="str">
            <v>D2.DK</v>
          </cell>
          <cell r="F444">
            <v>340024.51012437249</v>
          </cell>
          <cell r="G444">
            <v>321626.61664780782</v>
          </cell>
          <cell r="H444">
            <v>320084.414369206</v>
          </cell>
          <cell r="I444">
            <v>324206.6054432973</v>
          </cell>
          <cell r="J444">
            <v>329264.61917430366</v>
          </cell>
          <cell r="K444">
            <v>326042.32934763224</v>
          </cell>
          <cell r="L444">
            <v>331189.47499709768</v>
          </cell>
          <cell r="M444">
            <v>333956.16912859009</v>
          </cell>
          <cell r="N444">
            <v>337169.67802534188</v>
          </cell>
          <cell r="O444">
            <v>340406.14336371346</v>
          </cell>
        </row>
        <row r="445">
          <cell r="C445" t="str">
            <v>Residential Interval</v>
          </cell>
          <cell r="D445" t="str">
            <v>D3</v>
          </cell>
          <cell r="F445">
            <v>5659214.5008137291</v>
          </cell>
          <cell r="G445">
            <v>5318222.7345482307</v>
          </cell>
          <cell r="H445">
            <v>5280906.6398378555</v>
          </cell>
          <cell r="I445">
            <v>5347849.7679789774</v>
          </cell>
          <cell r="J445">
            <v>5432258.0150896264</v>
          </cell>
          <cell r="K445">
            <v>5367759.8951868694</v>
          </cell>
          <cell r="L445">
            <v>5451827.0699594924</v>
          </cell>
          <cell r="M445">
            <v>5492648.2792505119</v>
          </cell>
          <cell r="N445">
            <v>5540527.8599213362</v>
          </cell>
          <cell r="O445">
            <v>5588638.9141607601</v>
          </cell>
        </row>
        <row r="446">
          <cell r="C446" t="str">
            <v>Residential AMI</v>
          </cell>
          <cell r="D446" t="str">
            <v>D4</v>
          </cell>
          <cell r="F446">
            <v>612874.14793175808</v>
          </cell>
          <cell r="G446">
            <v>1283482.4018605733</v>
          </cell>
          <cell r="H446">
            <v>1989370.5366535161</v>
          </cell>
          <cell r="I446">
            <v>2495461.3992379974</v>
          </cell>
          <cell r="J446">
            <v>2959295.0890313643</v>
          </cell>
          <cell r="K446">
            <v>3310851.5039040251</v>
          </cell>
          <cell r="L446">
            <v>3990029.4122940465</v>
          </cell>
          <cell r="M446">
            <v>4696649.0970591214</v>
          </cell>
          <cell r="N446">
            <v>5558209.110830294</v>
          </cell>
          <cell r="O446">
            <v>6496676.4042163529</v>
          </cell>
        </row>
        <row r="447">
          <cell r="C447" t="str">
            <v>Residential Docklands AMI</v>
          </cell>
          <cell r="D447" t="str">
            <v>D4.DK</v>
          </cell>
          <cell r="F447">
            <v>0</v>
          </cell>
          <cell r="G447">
            <v>0</v>
          </cell>
          <cell r="H447">
            <v>0</v>
          </cell>
          <cell r="I447">
            <v>0</v>
          </cell>
          <cell r="J447">
            <v>0</v>
          </cell>
          <cell r="K447">
            <v>0</v>
          </cell>
          <cell r="L447">
            <v>0</v>
          </cell>
          <cell r="M447">
            <v>0</v>
          </cell>
          <cell r="N447">
            <v>0</v>
          </cell>
          <cell r="O447">
            <v>0</v>
          </cell>
        </row>
        <row r="448">
          <cell r="C448" t="str">
            <v>New Tariff 5</v>
          </cell>
          <cell r="D448" t="str">
            <v/>
          </cell>
          <cell r="F448">
            <v>0</v>
          </cell>
          <cell r="G448">
            <v>0</v>
          </cell>
          <cell r="H448">
            <v>0</v>
          </cell>
          <cell r="I448">
            <v>0</v>
          </cell>
          <cell r="J448">
            <v>0</v>
          </cell>
          <cell r="K448">
            <v>0</v>
          </cell>
          <cell r="L448">
            <v>0</v>
          </cell>
          <cell r="M448">
            <v>0</v>
          </cell>
          <cell r="N448">
            <v>0</v>
          </cell>
          <cell r="O448">
            <v>0</v>
          </cell>
        </row>
        <row r="449">
          <cell r="C449" t="str">
            <v>New Tariff 6</v>
          </cell>
          <cell r="D449" t="str">
            <v/>
          </cell>
          <cell r="F449">
            <v>0</v>
          </cell>
          <cell r="G449">
            <v>0</v>
          </cell>
          <cell r="H449">
            <v>0</v>
          </cell>
          <cell r="I449">
            <v>0</v>
          </cell>
          <cell r="J449">
            <v>0</v>
          </cell>
          <cell r="K449">
            <v>0</v>
          </cell>
          <cell r="L449">
            <v>0</v>
          </cell>
          <cell r="M449">
            <v>0</v>
          </cell>
          <cell r="N449">
            <v>0</v>
          </cell>
          <cell r="O449">
            <v>0</v>
          </cell>
        </row>
        <row r="450">
          <cell r="C450" t="str">
            <v>New Tariff 7</v>
          </cell>
          <cell r="D450" t="str">
            <v/>
          </cell>
          <cell r="F450">
            <v>0</v>
          </cell>
          <cell r="G450">
            <v>0</v>
          </cell>
          <cell r="H450">
            <v>0</v>
          </cell>
          <cell r="I450">
            <v>0</v>
          </cell>
          <cell r="J450">
            <v>0</v>
          </cell>
          <cell r="K450">
            <v>0</v>
          </cell>
          <cell r="L450">
            <v>0</v>
          </cell>
          <cell r="M450">
            <v>0</v>
          </cell>
          <cell r="N450">
            <v>0</v>
          </cell>
          <cell r="O450">
            <v>0</v>
          </cell>
        </row>
        <row r="451">
          <cell r="C451" t="str">
            <v>New Tariff 8</v>
          </cell>
          <cell r="D451" t="str">
            <v/>
          </cell>
          <cell r="F451">
            <v>0</v>
          </cell>
          <cell r="G451">
            <v>0</v>
          </cell>
          <cell r="H451">
            <v>0</v>
          </cell>
          <cell r="I451">
            <v>0</v>
          </cell>
          <cell r="J451">
            <v>0</v>
          </cell>
          <cell r="K451">
            <v>0</v>
          </cell>
          <cell r="L451">
            <v>0</v>
          </cell>
          <cell r="M451">
            <v>0</v>
          </cell>
          <cell r="N451">
            <v>0</v>
          </cell>
          <cell r="O451">
            <v>0</v>
          </cell>
        </row>
        <row r="452">
          <cell r="C452" t="str">
            <v>New Tariff 9</v>
          </cell>
          <cell r="D452" t="str">
            <v/>
          </cell>
          <cell r="F452">
            <v>0</v>
          </cell>
          <cell r="G452">
            <v>0</v>
          </cell>
          <cell r="H452">
            <v>0</v>
          </cell>
          <cell r="I452">
            <v>0</v>
          </cell>
          <cell r="J452">
            <v>0</v>
          </cell>
          <cell r="K452">
            <v>0</v>
          </cell>
          <cell r="L452">
            <v>0</v>
          </cell>
          <cell r="M452">
            <v>0</v>
          </cell>
          <cell r="N452">
            <v>0</v>
          </cell>
          <cell r="O452">
            <v>0</v>
          </cell>
        </row>
        <row r="453">
          <cell r="C453" t="str">
            <v>New Tariff 10</v>
          </cell>
          <cell r="D453" t="str">
            <v/>
          </cell>
          <cell r="F453">
            <v>0</v>
          </cell>
          <cell r="G453">
            <v>0</v>
          </cell>
          <cell r="H453">
            <v>0</v>
          </cell>
          <cell r="I453">
            <v>0</v>
          </cell>
          <cell r="J453">
            <v>0</v>
          </cell>
          <cell r="K453">
            <v>0</v>
          </cell>
          <cell r="L453">
            <v>0</v>
          </cell>
          <cell r="M453">
            <v>0</v>
          </cell>
          <cell r="N453">
            <v>0</v>
          </cell>
          <cell r="O453">
            <v>0</v>
          </cell>
        </row>
        <row r="454">
          <cell r="C454" t="str">
            <v>New Tariff 11</v>
          </cell>
          <cell r="D454" t="str">
            <v/>
          </cell>
          <cell r="F454">
            <v>0</v>
          </cell>
          <cell r="G454">
            <v>0</v>
          </cell>
          <cell r="H454">
            <v>0</v>
          </cell>
          <cell r="I454">
            <v>0</v>
          </cell>
          <cell r="J454">
            <v>0</v>
          </cell>
          <cell r="K454">
            <v>0</v>
          </cell>
          <cell r="L454">
            <v>0</v>
          </cell>
          <cell r="M454">
            <v>0</v>
          </cell>
          <cell r="N454">
            <v>0</v>
          </cell>
          <cell r="O454">
            <v>0</v>
          </cell>
        </row>
        <row r="455">
          <cell r="C455" t="str">
            <v>Dedicated circuit</v>
          </cell>
          <cell r="D455" t="str">
            <v>DD1</v>
          </cell>
          <cell r="F455">
            <v>6058151.0368559184</v>
          </cell>
          <cell r="G455">
            <v>5609348.0741364779</v>
          </cell>
          <cell r="H455">
            <v>5259149.3131809859</v>
          </cell>
          <cell r="I455">
            <v>4956151.5465040319</v>
          </cell>
          <cell r="J455">
            <v>4674922.8152439734</v>
          </cell>
          <cell r="K455">
            <v>4384108.0671121236</v>
          </cell>
          <cell r="L455">
            <v>4132802.2181667108</v>
          </cell>
          <cell r="M455">
            <v>3889125.4157568393</v>
          </cell>
          <cell r="N455">
            <v>3659725.3262751433</v>
          </cell>
          <cell r="O455">
            <v>3443878.202853553</v>
          </cell>
        </row>
        <row r="456">
          <cell r="C456" t="str">
            <v>Hot Water Interval</v>
          </cell>
          <cell r="D456" t="str">
            <v>D3.HW</v>
          </cell>
          <cell r="F456">
            <v>153135.97788915411</v>
          </cell>
          <cell r="G456">
            <v>141791.28209707633</v>
          </cell>
          <cell r="H456">
            <v>132939.07135022749</v>
          </cell>
          <cell r="I456">
            <v>125279.99203443911</v>
          </cell>
          <cell r="J456">
            <v>118171.183338513</v>
          </cell>
          <cell r="K456">
            <v>110820.06241583763</v>
          </cell>
          <cell r="L456">
            <v>104467.63463822112</v>
          </cell>
          <cell r="M456">
            <v>98308.051425633515</v>
          </cell>
          <cell r="N456">
            <v>92509.350334009592</v>
          </cell>
          <cell r="O456">
            <v>87053.236724653194</v>
          </cell>
        </row>
        <row r="457">
          <cell r="C457" t="str">
            <v>Dedicated Circuit AMI - Slab Heat</v>
          </cell>
          <cell r="D457" t="str">
            <v>DCSH</v>
          </cell>
          <cell r="F457">
            <v>1.1464928006642637E-2</v>
          </cell>
          <cell r="G457">
            <v>1.061557749929432E-2</v>
          </cell>
          <cell r="H457">
            <v>9.9528334445581259E-3</v>
          </cell>
          <cell r="I457">
            <v>9.3794163144814788E-3</v>
          </cell>
          <cell r="J457">
            <v>8.8471966425583831E-3</v>
          </cell>
          <cell r="K457">
            <v>8.2968356280644362E-3</v>
          </cell>
          <cell r="L457">
            <v>7.8212444042274915E-3</v>
          </cell>
          <cell r="M457">
            <v>7.3600909962781309E-3</v>
          </cell>
          <cell r="N457">
            <v>6.9259559780812299E-3</v>
          </cell>
          <cell r="O457">
            <v>6.5174696733631228E-3</v>
          </cell>
        </row>
        <row r="458">
          <cell r="C458" t="str">
            <v>Dedicated Circuit AMI - Hot Water</v>
          </cell>
          <cell r="D458" t="str">
            <v>DCHW</v>
          </cell>
          <cell r="F458">
            <v>1.1464928006642637E-2</v>
          </cell>
          <cell r="G458">
            <v>1.061557749929432E-2</v>
          </cell>
          <cell r="H458">
            <v>9.9528334445581259E-3</v>
          </cell>
          <cell r="I458">
            <v>9.3794163144814788E-3</v>
          </cell>
          <cell r="J458">
            <v>8.8471966425583831E-3</v>
          </cell>
          <cell r="K458">
            <v>8.2968356280644362E-3</v>
          </cell>
          <cell r="L458">
            <v>7.8212444042274915E-3</v>
          </cell>
          <cell r="M458">
            <v>7.3600909962781309E-3</v>
          </cell>
          <cell r="N458">
            <v>6.9259559780812299E-3</v>
          </cell>
          <cell r="O458">
            <v>6.5174696733631228E-3</v>
          </cell>
        </row>
        <row r="459">
          <cell r="C459" t="str">
            <v>New Tariff 4</v>
          </cell>
          <cell r="D459" t="str">
            <v/>
          </cell>
          <cell r="F459">
            <v>0</v>
          </cell>
          <cell r="G459">
            <v>0</v>
          </cell>
          <cell r="H459">
            <v>0</v>
          </cell>
          <cell r="I459">
            <v>0</v>
          </cell>
          <cell r="J459">
            <v>0</v>
          </cell>
          <cell r="K459">
            <v>0</v>
          </cell>
          <cell r="L459">
            <v>0</v>
          </cell>
          <cell r="M459">
            <v>0</v>
          </cell>
          <cell r="N459">
            <v>0</v>
          </cell>
          <cell r="O459">
            <v>0</v>
          </cell>
        </row>
        <row r="460">
          <cell r="C460" t="str">
            <v>New Tariff 5</v>
          </cell>
          <cell r="D460" t="str">
            <v/>
          </cell>
          <cell r="F460">
            <v>0</v>
          </cell>
          <cell r="G460">
            <v>0</v>
          </cell>
          <cell r="H460">
            <v>0</v>
          </cell>
          <cell r="I460">
            <v>0</v>
          </cell>
          <cell r="J460">
            <v>0</v>
          </cell>
          <cell r="K460">
            <v>0</v>
          </cell>
          <cell r="L460">
            <v>0</v>
          </cell>
          <cell r="M460">
            <v>0</v>
          </cell>
          <cell r="N460">
            <v>0</v>
          </cell>
          <cell r="O460">
            <v>0</v>
          </cell>
        </row>
        <row r="461">
          <cell r="C461" t="str">
            <v>New Tariff 6</v>
          </cell>
          <cell r="D461" t="str">
            <v/>
          </cell>
          <cell r="F461">
            <v>0</v>
          </cell>
          <cell r="G461">
            <v>0</v>
          </cell>
          <cell r="H461">
            <v>0</v>
          </cell>
          <cell r="I461">
            <v>0</v>
          </cell>
          <cell r="J461">
            <v>0</v>
          </cell>
          <cell r="K461">
            <v>0</v>
          </cell>
          <cell r="L461">
            <v>0</v>
          </cell>
          <cell r="M461">
            <v>0</v>
          </cell>
          <cell r="N461">
            <v>0</v>
          </cell>
          <cell r="O461">
            <v>0</v>
          </cell>
        </row>
        <row r="462">
          <cell r="C462" t="str">
            <v>New Tariff 7</v>
          </cell>
          <cell r="D462" t="str">
            <v/>
          </cell>
          <cell r="F462">
            <v>0</v>
          </cell>
          <cell r="G462">
            <v>0</v>
          </cell>
          <cell r="H462">
            <v>0</v>
          </cell>
          <cell r="I462">
            <v>0</v>
          </cell>
          <cell r="J462">
            <v>0</v>
          </cell>
          <cell r="K462">
            <v>0</v>
          </cell>
          <cell r="L462">
            <v>0</v>
          </cell>
          <cell r="M462">
            <v>0</v>
          </cell>
          <cell r="N462">
            <v>0</v>
          </cell>
          <cell r="O462">
            <v>0</v>
          </cell>
        </row>
        <row r="463">
          <cell r="C463" t="str">
            <v>New Tariff 8</v>
          </cell>
          <cell r="D463" t="str">
            <v/>
          </cell>
          <cell r="F463">
            <v>0</v>
          </cell>
          <cell r="G463">
            <v>0</v>
          </cell>
          <cell r="H463">
            <v>0</v>
          </cell>
          <cell r="I463">
            <v>0</v>
          </cell>
          <cell r="J463">
            <v>0</v>
          </cell>
          <cell r="K463">
            <v>0</v>
          </cell>
          <cell r="L463">
            <v>0</v>
          </cell>
          <cell r="M463">
            <v>0</v>
          </cell>
          <cell r="N463">
            <v>0</v>
          </cell>
          <cell r="O463">
            <v>0</v>
          </cell>
        </row>
        <row r="464">
          <cell r="C464" t="str">
            <v>New Tariff 9</v>
          </cell>
          <cell r="D464" t="str">
            <v/>
          </cell>
          <cell r="F464">
            <v>0</v>
          </cell>
          <cell r="G464">
            <v>0</v>
          </cell>
          <cell r="H464">
            <v>0</v>
          </cell>
          <cell r="I464">
            <v>0</v>
          </cell>
          <cell r="J464">
            <v>0</v>
          </cell>
          <cell r="K464">
            <v>0</v>
          </cell>
          <cell r="L464">
            <v>0</v>
          </cell>
          <cell r="M464">
            <v>0</v>
          </cell>
          <cell r="N464">
            <v>0</v>
          </cell>
          <cell r="O464">
            <v>0</v>
          </cell>
        </row>
        <row r="465">
          <cell r="C465" t="str">
            <v>New Tariff 10</v>
          </cell>
          <cell r="D465" t="str">
            <v/>
          </cell>
          <cell r="F465">
            <v>0</v>
          </cell>
          <cell r="G465">
            <v>0</v>
          </cell>
          <cell r="H465">
            <v>0</v>
          </cell>
          <cell r="I465">
            <v>0</v>
          </cell>
          <cell r="J465">
            <v>0</v>
          </cell>
          <cell r="K465">
            <v>0</v>
          </cell>
          <cell r="L465">
            <v>0</v>
          </cell>
          <cell r="M465">
            <v>0</v>
          </cell>
          <cell r="N465">
            <v>0</v>
          </cell>
          <cell r="O465">
            <v>0</v>
          </cell>
        </row>
        <row r="466">
          <cell r="C466" t="str">
            <v>New Tariff 11</v>
          </cell>
          <cell r="D466" t="str">
            <v/>
          </cell>
          <cell r="F466">
            <v>0</v>
          </cell>
          <cell r="G466">
            <v>0</v>
          </cell>
          <cell r="H466">
            <v>0</v>
          </cell>
          <cell r="I466">
            <v>0</v>
          </cell>
          <cell r="J466">
            <v>0</v>
          </cell>
          <cell r="K466">
            <v>0</v>
          </cell>
          <cell r="L466">
            <v>0</v>
          </cell>
          <cell r="M466">
            <v>0</v>
          </cell>
          <cell r="N466">
            <v>0</v>
          </cell>
          <cell r="O466">
            <v>0</v>
          </cell>
        </row>
        <row r="467">
          <cell r="C467" t="str">
            <v>Non-Residential Single Rate</v>
          </cell>
          <cell r="D467" t="str">
            <v>ND1</v>
          </cell>
          <cell r="F467">
            <v>23197500.874004204</v>
          </cell>
          <cell r="G467">
            <v>21735685.789979234</v>
          </cell>
          <cell r="H467">
            <v>21640207.329754584</v>
          </cell>
          <cell r="I467">
            <v>21732856.634065237</v>
          </cell>
          <cell r="J467">
            <v>21577248.369404469</v>
          </cell>
          <cell r="K467">
            <v>20785567.311538018</v>
          </cell>
          <cell r="L467">
            <v>20662046.530155558</v>
          </cell>
          <cell r="M467">
            <v>20526269.023952562</v>
          </cell>
          <cell r="N467">
            <v>20437353.785890192</v>
          </cell>
          <cell r="O467">
            <v>20348379.64711101</v>
          </cell>
        </row>
        <row r="468">
          <cell r="C468" t="str">
            <v>Non-Residential Single Rate (R)</v>
          </cell>
          <cell r="D468" t="str">
            <v>ND1.R</v>
          </cell>
          <cell r="F468">
            <v>6.4930000000000002E-2</v>
          </cell>
          <cell r="G468">
            <v>6.0579586872955539E-2</v>
          </cell>
          <cell r="H468">
            <v>5.967736164754401E-2</v>
          </cell>
          <cell r="I468">
            <v>6.0163779952016758E-2</v>
          </cell>
          <cell r="J468">
            <v>6.0902257069089333E-2</v>
          </cell>
          <cell r="K468">
            <v>6.0028616327136089E-2</v>
          </cell>
          <cell r="L468">
            <v>6.0603554243263358E-2</v>
          </cell>
          <cell r="M468">
            <v>6.0680709079595434E-2</v>
          </cell>
          <cell r="N468">
            <v>6.0759886529697917E-2</v>
          </cell>
          <cell r="O468">
            <v>6.0837260879167472E-2</v>
          </cell>
        </row>
        <row r="469">
          <cell r="C469" t="str">
            <v>New Tariff 2</v>
          </cell>
          <cell r="D469" t="str">
            <v/>
          </cell>
          <cell r="F469">
            <v>0</v>
          </cell>
          <cell r="G469">
            <v>0</v>
          </cell>
          <cell r="H469">
            <v>0</v>
          </cell>
          <cell r="I469">
            <v>0</v>
          </cell>
          <cell r="J469">
            <v>0</v>
          </cell>
          <cell r="K469">
            <v>0</v>
          </cell>
          <cell r="L469">
            <v>0</v>
          </cell>
          <cell r="M469">
            <v>0</v>
          </cell>
          <cell r="N469">
            <v>0</v>
          </cell>
          <cell r="O469">
            <v>0</v>
          </cell>
        </row>
        <row r="470">
          <cell r="C470" t="str">
            <v>New Tariff 3</v>
          </cell>
          <cell r="D470" t="str">
            <v/>
          </cell>
          <cell r="F470">
            <v>0</v>
          </cell>
          <cell r="G470">
            <v>0</v>
          </cell>
          <cell r="H470">
            <v>0</v>
          </cell>
          <cell r="I470">
            <v>0</v>
          </cell>
          <cell r="J470">
            <v>0</v>
          </cell>
          <cell r="K470">
            <v>0</v>
          </cell>
          <cell r="L470">
            <v>0</v>
          </cell>
          <cell r="M470">
            <v>0</v>
          </cell>
          <cell r="N470">
            <v>0</v>
          </cell>
          <cell r="O470">
            <v>0</v>
          </cell>
        </row>
        <row r="471">
          <cell r="C471" t="str">
            <v>New Tariff 4</v>
          </cell>
          <cell r="D471" t="str">
            <v/>
          </cell>
          <cell r="F471">
            <v>0</v>
          </cell>
          <cell r="G471">
            <v>0</v>
          </cell>
          <cell r="H471">
            <v>0</v>
          </cell>
          <cell r="I471">
            <v>0</v>
          </cell>
          <cell r="J471">
            <v>0</v>
          </cell>
          <cell r="K471">
            <v>0</v>
          </cell>
          <cell r="L471">
            <v>0</v>
          </cell>
          <cell r="M471">
            <v>0</v>
          </cell>
          <cell r="N471">
            <v>0</v>
          </cell>
          <cell r="O471">
            <v>0</v>
          </cell>
        </row>
        <row r="472">
          <cell r="C472" t="str">
            <v>New Tariff 5</v>
          </cell>
          <cell r="D472" t="str">
            <v/>
          </cell>
          <cell r="F472">
            <v>0</v>
          </cell>
          <cell r="G472">
            <v>0</v>
          </cell>
          <cell r="H472">
            <v>0</v>
          </cell>
          <cell r="I472">
            <v>0</v>
          </cell>
          <cell r="J472">
            <v>0</v>
          </cell>
          <cell r="K472">
            <v>0</v>
          </cell>
          <cell r="L472">
            <v>0</v>
          </cell>
          <cell r="M472">
            <v>0</v>
          </cell>
          <cell r="N472">
            <v>0</v>
          </cell>
          <cell r="O472">
            <v>0</v>
          </cell>
        </row>
        <row r="473">
          <cell r="C473" t="str">
            <v>New Tariff 6</v>
          </cell>
          <cell r="D473" t="str">
            <v/>
          </cell>
          <cell r="F473">
            <v>0</v>
          </cell>
          <cell r="G473">
            <v>0</v>
          </cell>
          <cell r="H473">
            <v>0</v>
          </cell>
          <cell r="I473">
            <v>0</v>
          </cell>
          <cell r="J473">
            <v>0</v>
          </cell>
          <cell r="K473">
            <v>0</v>
          </cell>
          <cell r="L473">
            <v>0</v>
          </cell>
          <cell r="M473">
            <v>0</v>
          </cell>
          <cell r="N473">
            <v>0</v>
          </cell>
          <cell r="O473">
            <v>0</v>
          </cell>
        </row>
        <row r="474">
          <cell r="C474" t="str">
            <v>New Tariff 7</v>
          </cell>
          <cell r="D474" t="str">
            <v/>
          </cell>
          <cell r="F474">
            <v>0</v>
          </cell>
          <cell r="G474">
            <v>0</v>
          </cell>
          <cell r="H474">
            <v>0</v>
          </cell>
          <cell r="I474">
            <v>0</v>
          </cell>
          <cell r="J474">
            <v>0</v>
          </cell>
          <cell r="K474">
            <v>0</v>
          </cell>
          <cell r="L474">
            <v>0</v>
          </cell>
          <cell r="M474">
            <v>0</v>
          </cell>
          <cell r="N474">
            <v>0</v>
          </cell>
          <cell r="O474">
            <v>0</v>
          </cell>
        </row>
        <row r="475">
          <cell r="C475" t="str">
            <v>New Tariff 8</v>
          </cell>
          <cell r="D475" t="str">
            <v/>
          </cell>
          <cell r="F475">
            <v>0</v>
          </cell>
          <cell r="G475">
            <v>0</v>
          </cell>
          <cell r="H475">
            <v>0</v>
          </cell>
          <cell r="I475">
            <v>0</v>
          </cell>
          <cell r="J475">
            <v>0</v>
          </cell>
          <cell r="K475">
            <v>0</v>
          </cell>
          <cell r="L475">
            <v>0</v>
          </cell>
          <cell r="M475">
            <v>0</v>
          </cell>
          <cell r="N475">
            <v>0</v>
          </cell>
          <cell r="O475">
            <v>0</v>
          </cell>
        </row>
        <row r="476">
          <cell r="C476" t="str">
            <v>New Tariff 9</v>
          </cell>
          <cell r="D476" t="str">
            <v/>
          </cell>
          <cell r="F476">
            <v>0</v>
          </cell>
          <cell r="G476">
            <v>0</v>
          </cell>
          <cell r="H476">
            <v>0</v>
          </cell>
          <cell r="I476">
            <v>0</v>
          </cell>
          <cell r="J476">
            <v>0</v>
          </cell>
          <cell r="K476">
            <v>0</v>
          </cell>
          <cell r="L476">
            <v>0</v>
          </cell>
          <cell r="M476">
            <v>0</v>
          </cell>
          <cell r="N476">
            <v>0</v>
          </cell>
          <cell r="O476">
            <v>0</v>
          </cell>
        </row>
        <row r="477">
          <cell r="C477" t="str">
            <v>New Tariff 10</v>
          </cell>
          <cell r="D477" t="str">
            <v/>
          </cell>
          <cell r="F477">
            <v>0</v>
          </cell>
          <cell r="G477">
            <v>0</v>
          </cell>
          <cell r="H477">
            <v>0</v>
          </cell>
          <cell r="I477">
            <v>0</v>
          </cell>
          <cell r="J477">
            <v>0</v>
          </cell>
          <cell r="K477">
            <v>0</v>
          </cell>
          <cell r="L477">
            <v>0</v>
          </cell>
          <cell r="M477">
            <v>0</v>
          </cell>
          <cell r="N477">
            <v>0</v>
          </cell>
          <cell r="O477">
            <v>0</v>
          </cell>
        </row>
        <row r="478">
          <cell r="C478" t="str">
            <v>New Tariff 11</v>
          </cell>
          <cell r="D478" t="str">
            <v/>
          </cell>
          <cell r="F478">
            <v>0</v>
          </cell>
          <cell r="G478">
            <v>0</v>
          </cell>
          <cell r="H478">
            <v>0</v>
          </cell>
          <cell r="I478">
            <v>0</v>
          </cell>
          <cell r="J478">
            <v>0</v>
          </cell>
          <cell r="K478">
            <v>0</v>
          </cell>
          <cell r="L478">
            <v>0</v>
          </cell>
          <cell r="M478">
            <v>0</v>
          </cell>
          <cell r="N478">
            <v>0</v>
          </cell>
          <cell r="O478">
            <v>0</v>
          </cell>
        </row>
        <row r="479">
          <cell r="C479" t="str">
            <v>Non-Residential Two Rate 5d</v>
          </cell>
          <cell r="D479" t="str">
            <v>ND2</v>
          </cell>
          <cell r="F479">
            <v>85747676.566590071</v>
          </cell>
          <cell r="G479">
            <v>83494136.267092183</v>
          </cell>
          <cell r="H479">
            <v>86510159.919585988</v>
          </cell>
          <cell r="I479">
            <v>90470453.586965054</v>
          </cell>
          <cell r="J479">
            <v>93574487.787937433</v>
          </cell>
          <cell r="K479">
            <v>93828061.752380967</v>
          </cell>
          <cell r="L479">
            <v>97193371.20935376</v>
          </cell>
          <cell r="M479">
            <v>100580577.52941476</v>
          </cell>
          <cell r="N479">
            <v>104323364.79758422</v>
          </cell>
          <cell r="O479">
            <v>108202453.53898947</v>
          </cell>
        </row>
        <row r="480">
          <cell r="C480" t="str">
            <v>Business Sunraysia</v>
          </cell>
          <cell r="D480">
            <v>0</v>
          </cell>
          <cell r="F480">
            <v>8.3489999999999995E-2</v>
          </cell>
          <cell r="G480">
            <v>7.7579934294666655E-2</v>
          </cell>
          <cell r="H480">
            <v>7.6318409245493685E-2</v>
          </cell>
          <cell r="I480">
            <v>7.6931902272633287E-2</v>
          </cell>
          <cell r="J480">
            <v>7.7885376297917253E-2</v>
          </cell>
          <cell r="K480">
            <v>7.6661133261704414E-2</v>
          </cell>
          <cell r="L480">
            <v>7.7392841213778263E-2</v>
          </cell>
          <cell r="M480">
            <v>7.745180564908255E-2</v>
          </cell>
          <cell r="N480">
            <v>7.7513042515747824E-2</v>
          </cell>
          <cell r="O480">
            <v>7.7571380272021359E-2</v>
          </cell>
        </row>
        <row r="481">
          <cell r="C481" t="str">
            <v>Non-Residential Interval</v>
          </cell>
          <cell r="D481" t="str">
            <v>ND5</v>
          </cell>
          <cell r="F481">
            <v>12213479.343136443</v>
          </cell>
          <cell r="G481">
            <v>11892818.288148358</v>
          </cell>
          <cell r="H481">
            <v>12322054.90282538</v>
          </cell>
          <cell r="I481">
            <v>12885990.174329821</v>
          </cell>
          <cell r="J481">
            <v>13328407.48338701</v>
          </cell>
          <cell r="K481">
            <v>13365258.136141965</v>
          </cell>
          <cell r="L481">
            <v>13844759.597947616</v>
          </cell>
          <cell r="M481">
            <v>14327077.935985342</v>
          </cell>
          <cell r="N481">
            <v>14859912.562967598</v>
          </cell>
          <cell r="O481">
            <v>15412140.521139856</v>
          </cell>
        </row>
        <row r="482">
          <cell r="C482" t="str">
            <v>Non-Residential AMI</v>
          </cell>
          <cell r="D482" t="str">
            <v>ND7</v>
          </cell>
          <cell r="F482">
            <v>0</v>
          </cell>
          <cell r="G482">
            <v>0</v>
          </cell>
          <cell r="H482">
            <v>0</v>
          </cell>
          <cell r="I482">
            <v>0</v>
          </cell>
          <cell r="J482">
            <v>0</v>
          </cell>
          <cell r="K482">
            <v>0</v>
          </cell>
          <cell r="L482">
            <v>0</v>
          </cell>
          <cell r="M482">
            <v>0</v>
          </cell>
          <cell r="N482">
            <v>0</v>
          </cell>
          <cell r="O482">
            <v>0</v>
          </cell>
        </row>
        <row r="483">
          <cell r="C483" t="str">
            <v>New Tariff 4</v>
          </cell>
          <cell r="D483" t="str">
            <v/>
          </cell>
          <cell r="F483">
            <v>0</v>
          </cell>
          <cell r="G483">
            <v>0</v>
          </cell>
          <cell r="H483">
            <v>0</v>
          </cell>
          <cell r="I483">
            <v>0</v>
          </cell>
          <cell r="J483">
            <v>0</v>
          </cell>
          <cell r="K483">
            <v>0</v>
          </cell>
          <cell r="L483">
            <v>0</v>
          </cell>
          <cell r="M483">
            <v>0</v>
          </cell>
          <cell r="N483">
            <v>0</v>
          </cell>
          <cell r="O483">
            <v>0</v>
          </cell>
        </row>
        <row r="484">
          <cell r="C484" t="str">
            <v>New Tariff 5</v>
          </cell>
          <cell r="D484" t="str">
            <v/>
          </cell>
          <cell r="F484">
            <v>0</v>
          </cell>
          <cell r="G484">
            <v>0</v>
          </cell>
          <cell r="H484">
            <v>0</v>
          </cell>
          <cell r="I484">
            <v>0</v>
          </cell>
          <cell r="J484">
            <v>0</v>
          </cell>
          <cell r="K484">
            <v>0</v>
          </cell>
          <cell r="L484">
            <v>0</v>
          </cell>
          <cell r="M484">
            <v>0</v>
          </cell>
          <cell r="N484">
            <v>0</v>
          </cell>
          <cell r="O484">
            <v>0</v>
          </cell>
        </row>
        <row r="485">
          <cell r="C485" t="str">
            <v>New Tariff 6</v>
          </cell>
          <cell r="D485" t="str">
            <v/>
          </cell>
          <cell r="F485">
            <v>0</v>
          </cell>
          <cell r="G485">
            <v>0</v>
          </cell>
          <cell r="H485">
            <v>0</v>
          </cell>
          <cell r="I485">
            <v>0</v>
          </cell>
          <cell r="J485">
            <v>0</v>
          </cell>
          <cell r="K485">
            <v>0</v>
          </cell>
          <cell r="L485">
            <v>0</v>
          </cell>
          <cell r="M485">
            <v>0</v>
          </cell>
          <cell r="N485">
            <v>0</v>
          </cell>
          <cell r="O485">
            <v>0</v>
          </cell>
        </row>
        <row r="486">
          <cell r="C486" t="str">
            <v>New Tariff 7</v>
          </cell>
          <cell r="D486" t="str">
            <v/>
          </cell>
          <cell r="F486">
            <v>0</v>
          </cell>
          <cell r="G486">
            <v>0</v>
          </cell>
          <cell r="H486">
            <v>0</v>
          </cell>
          <cell r="I486">
            <v>0</v>
          </cell>
          <cell r="J486">
            <v>0</v>
          </cell>
          <cell r="K486">
            <v>0</v>
          </cell>
          <cell r="L486">
            <v>0</v>
          </cell>
          <cell r="M486">
            <v>0</v>
          </cell>
          <cell r="N486">
            <v>0</v>
          </cell>
          <cell r="O486">
            <v>0</v>
          </cell>
        </row>
        <row r="487">
          <cell r="C487" t="str">
            <v>New Tariff 8</v>
          </cell>
          <cell r="D487" t="str">
            <v/>
          </cell>
          <cell r="F487">
            <v>0</v>
          </cell>
          <cell r="G487">
            <v>0</v>
          </cell>
          <cell r="H487">
            <v>0</v>
          </cell>
          <cell r="I487">
            <v>0</v>
          </cell>
          <cell r="J487">
            <v>0</v>
          </cell>
          <cell r="K487">
            <v>0</v>
          </cell>
          <cell r="L487">
            <v>0</v>
          </cell>
          <cell r="M487">
            <v>0</v>
          </cell>
          <cell r="N487">
            <v>0</v>
          </cell>
          <cell r="O487">
            <v>0</v>
          </cell>
        </row>
        <row r="488">
          <cell r="C488" t="str">
            <v>New Tariff 9</v>
          </cell>
          <cell r="D488" t="str">
            <v/>
          </cell>
          <cell r="F488">
            <v>0</v>
          </cell>
          <cell r="G488">
            <v>0</v>
          </cell>
          <cell r="H488">
            <v>0</v>
          </cell>
          <cell r="I488">
            <v>0</v>
          </cell>
          <cell r="J488">
            <v>0</v>
          </cell>
          <cell r="K488">
            <v>0</v>
          </cell>
          <cell r="L488">
            <v>0</v>
          </cell>
          <cell r="M488">
            <v>0</v>
          </cell>
          <cell r="N488">
            <v>0</v>
          </cell>
          <cell r="O488">
            <v>0</v>
          </cell>
        </row>
        <row r="489">
          <cell r="C489" t="str">
            <v>New Tariff 10</v>
          </cell>
          <cell r="D489" t="str">
            <v/>
          </cell>
          <cell r="F489">
            <v>0</v>
          </cell>
          <cell r="G489">
            <v>0</v>
          </cell>
          <cell r="H489">
            <v>0</v>
          </cell>
          <cell r="I489">
            <v>0</v>
          </cell>
          <cell r="J489">
            <v>0</v>
          </cell>
          <cell r="K489">
            <v>0</v>
          </cell>
          <cell r="L489">
            <v>0</v>
          </cell>
          <cell r="M489">
            <v>0</v>
          </cell>
          <cell r="N489">
            <v>0</v>
          </cell>
          <cell r="O489">
            <v>0</v>
          </cell>
        </row>
        <row r="490">
          <cell r="C490" t="str">
            <v>New Tariff 11</v>
          </cell>
          <cell r="D490" t="str">
            <v/>
          </cell>
          <cell r="F490">
            <v>0</v>
          </cell>
          <cell r="G490">
            <v>0</v>
          </cell>
          <cell r="H490">
            <v>0</v>
          </cell>
          <cell r="I490">
            <v>0</v>
          </cell>
          <cell r="J490">
            <v>0</v>
          </cell>
          <cell r="K490">
            <v>0</v>
          </cell>
          <cell r="L490">
            <v>0</v>
          </cell>
          <cell r="M490">
            <v>0</v>
          </cell>
          <cell r="N490">
            <v>0</v>
          </cell>
          <cell r="O490">
            <v>0</v>
          </cell>
        </row>
        <row r="491">
          <cell r="C491" t="str">
            <v>Non-Residential Two Rate 7d</v>
          </cell>
          <cell r="D491" t="str">
            <v>ND3</v>
          </cell>
          <cell r="F491">
            <v>14312277.682398444</v>
          </cell>
          <cell r="G491">
            <v>13012566.858217712</v>
          </cell>
          <cell r="H491">
            <v>12577827.825278772</v>
          </cell>
          <cell r="I491">
            <v>12290045.548906449</v>
          </cell>
          <cell r="J491">
            <v>11879973.367320878</v>
          </cell>
          <cell r="K491">
            <v>11141424.464644874</v>
          </cell>
          <cell r="L491">
            <v>10771835.499045899</v>
          </cell>
          <cell r="M491">
            <v>10404943.764075125</v>
          </cell>
          <cell r="N491">
            <v>10069124.294814203</v>
          </cell>
          <cell r="O491">
            <v>9743935.5982338842</v>
          </cell>
        </row>
        <row r="492">
          <cell r="C492" t="str">
            <v>New Tariff  1</v>
          </cell>
          <cell r="D492" t="str">
            <v/>
          </cell>
          <cell r="F492">
            <v>0</v>
          </cell>
          <cell r="G492">
            <v>0</v>
          </cell>
          <cell r="H492">
            <v>0</v>
          </cell>
          <cell r="I492">
            <v>0</v>
          </cell>
          <cell r="J492">
            <v>0</v>
          </cell>
          <cell r="K492">
            <v>0</v>
          </cell>
          <cell r="L492">
            <v>0</v>
          </cell>
          <cell r="M492">
            <v>0</v>
          </cell>
          <cell r="N492">
            <v>0</v>
          </cell>
          <cell r="O492">
            <v>0</v>
          </cell>
        </row>
        <row r="493">
          <cell r="C493" t="str">
            <v>New Tariff  2</v>
          </cell>
          <cell r="D493" t="str">
            <v/>
          </cell>
          <cell r="F493">
            <v>0</v>
          </cell>
          <cell r="G493">
            <v>0</v>
          </cell>
          <cell r="H493">
            <v>0</v>
          </cell>
          <cell r="I493">
            <v>0</v>
          </cell>
          <cell r="J493">
            <v>0</v>
          </cell>
          <cell r="K493">
            <v>0</v>
          </cell>
          <cell r="L493">
            <v>0</v>
          </cell>
          <cell r="M493">
            <v>0</v>
          </cell>
          <cell r="N493">
            <v>0</v>
          </cell>
          <cell r="O493">
            <v>0</v>
          </cell>
        </row>
        <row r="494">
          <cell r="C494" t="str">
            <v>New Tariff  3</v>
          </cell>
          <cell r="D494" t="str">
            <v/>
          </cell>
          <cell r="F494">
            <v>0</v>
          </cell>
          <cell r="G494">
            <v>0</v>
          </cell>
          <cell r="H494">
            <v>0</v>
          </cell>
          <cell r="I494">
            <v>0</v>
          </cell>
          <cell r="J494">
            <v>0</v>
          </cell>
          <cell r="K494">
            <v>0</v>
          </cell>
          <cell r="L494">
            <v>0</v>
          </cell>
          <cell r="M494">
            <v>0</v>
          </cell>
          <cell r="N494">
            <v>0</v>
          </cell>
          <cell r="O494">
            <v>0</v>
          </cell>
        </row>
        <row r="495">
          <cell r="C495" t="str">
            <v>New Tariff  4</v>
          </cell>
          <cell r="D495" t="str">
            <v/>
          </cell>
          <cell r="F495">
            <v>0</v>
          </cell>
          <cell r="G495">
            <v>0</v>
          </cell>
          <cell r="H495">
            <v>0</v>
          </cell>
          <cell r="I495">
            <v>0</v>
          </cell>
          <cell r="J495">
            <v>0</v>
          </cell>
          <cell r="K495">
            <v>0</v>
          </cell>
          <cell r="L495">
            <v>0</v>
          </cell>
          <cell r="M495">
            <v>0</v>
          </cell>
          <cell r="N495">
            <v>0</v>
          </cell>
          <cell r="O495">
            <v>0</v>
          </cell>
        </row>
        <row r="496">
          <cell r="C496" t="str">
            <v>New Tariff  5</v>
          </cell>
          <cell r="D496" t="str">
            <v/>
          </cell>
          <cell r="F496">
            <v>0</v>
          </cell>
          <cell r="G496">
            <v>0</v>
          </cell>
          <cell r="H496">
            <v>0</v>
          </cell>
          <cell r="I496">
            <v>0</v>
          </cell>
          <cell r="J496">
            <v>0</v>
          </cell>
          <cell r="K496">
            <v>0</v>
          </cell>
          <cell r="L496">
            <v>0</v>
          </cell>
          <cell r="M496">
            <v>0</v>
          </cell>
          <cell r="N496">
            <v>0</v>
          </cell>
          <cell r="O496">
            <v>0</v>
          </cell>
        </row>
        <row r="497">
          <cell r="C497" t="str">
            <v>New Tariff  6</v>
          </cell>
          <cell r="D497" t="str">
            <v/>
          </cell>
          <cell r="F497">
            <v>0</v>
          </cell>
          <cell r="G497">
            <v>0</v>
          </cell>
          <cell r="H497">
            <v>0</v>
          </cell>
          <cell r="I497">
            <v>0</v>
          </cell>
          <cell r="J497">
            <v>0</v>
          </cell>
          <cell r="K497">
            <v>0</v>
          </cell>
          <cell r="L497">
            <v>0</v>
          </cell>
          <cell r="M497">
            <v>0</v>
          </cell>
          <cell r="N497">
            <v>0</v>
          </cell>
          <cell r="O497">
            <v>0</v>
          </cell>
        </row>
        <row r="498">
          <cell r="C498" t="str">
            <v>New Tariff  7</v>
          </cell>
          <cell r="D498" t="str">
            <v/>
          </cell>
          <cell r="F498">
            <v>0</v>
          </cell>
          <cell r="G498">
            <v>0</v>
          </cell>
          <cell r="H498">
            <v>0</v>
          </cell>
          <cell r="I498">
            <v>0</v>
          </cell>
          <cell r="J498">
            <v>0</v>
          </cell>
          <cell r="K498">
            <v>0</v>
          </cell>
          <cell r="L498">
            <v>0</v>
          </cell>
          <cell r="M498">
            <v>0</v>
          </cell>
          <cell r="N498">
            <v>0</v>
          </cell>
          <cell r="O498">
            <v>0</v>
          </cell>
        </row>
        <row r="499">
          <cell r="C499" t="str">
            <v>New Tariff  8</v>
          </cell>
          <cell r="D499" t="str">
            <v/>
          </cell>
          <cell r="F499">
            <v>0</v>
          </cell>
          <cell r="G499">
            <v>0</v>
          </cell>
          <cell r="H499">
            <v>0</v>
          </cell>
          <cell r="I499">
            <v>0</v>
          </cell>
          <cell r="J499">
            <v>0</v>
          </cell>
          <cell r="K499">
            <v>0</v>
          </cell>
          <cell r="L499">
            <v>0</v>
          </cell>
          <cell r="M499">
            <v>0</v>
          </cell>
          <cell r="N499">
            <v>0</v>
          </cell>
          <cell r="O499">
            <v>0</v>
          </cell>
        </row>
        <row r="500">
          <cell r="C500" t="str">
            <v>New Tariff  9</v>
          </cell>
          <cell r="D500" t="str">
            <v/>
          </cell>
          <cell r="F500">
            <v>0</v>
          </cell>
          <cell r="G500">
            <v>0</v>
          </cell>
          <cell r="H500">
            <v>0</v>
          </cell>
          <cell r="I500">
            <v>0</v>
          </cell>
          <cell r="J500">
            <v>0</v>
          </cell>
          <cell r="K500">
            <v>0</v>
          </cell>
          <cell r="L500">
            <v>0</v>
          </cell>
          <cell r="M500">
            <v>0</v>
          </cell>
          <cell r="N500">
            <v>0</v>
          </cell>
          <cell r="O500">
            <v>0</v>
          </cell>
        </row>
        <row r="501">
          <cell r="C501" t="str">
            <v>New Tariff  10</v>
          </cell>
          <cell r="D501" t="str">
            <v/>
          </cell>
          <cell r="F501">
            <v>0</v>
          </cell>
          <cell r="G501">
            <v>0</v>
          </cell>
          <cell r="H501">
            <v>0</v>
          </cell>
          <cell r="I501">
            <v>0</v>
          </cell>
          <cell r="J501">
            <v>0</v>
          </cell>
          <cell r="K501">
            <v>0</v>
          </cell>
          <cell r="L501">
            <v>0</v>
          </cell>
          <cell r="M501">
            <v>0</v>
          </cell>
          <cell r="N501">
            <v>0</v>
          </cell>
          <cell r="O501">
            <v>0</v>
          </cell>
        </row>
        <row r="502">
          <cell r="C502" t="str">
            <v>New Tariff  11</v>
          </cell>
          <cell r="D502" t="str">
            <v/>
          </cell>
          <cell r="F502">
            <v>0</v>
          </cell>
          <cell r="G502">
            <v>0</v>
          </cell>
          <cell r="H502">
            <v>0</v>
          </cell>
          <cell r="I502">
            <v>0</v>
          </cell>
          <cell r="J502">
            <v>0</v>
          </cell>
          <cell r="K502">
            <v>0</v>
          </cell>
          <cell r="L502">
            <v>0</v>
          </cell>
          <cell r="M502">
            <v>0</v>
          </cell>
          <cell r="N502">
            <v>0</v>
          </cell>
          <cell r="O502">
            <v>0</v>
          </cell>
        </row>
        <row r="503">
          <cell r="C503" t="str">
            <v>Unmetered supplies</v>
          </cell>
          <cell r="D503" t="str">
            <v>PL2</v>
          </cell>
          <cell r="F503">
            <v>4530828.6751345266</v>
          </cell>
          <cell r="G503">
            <v>4352233.8478415031</v>
          </cell>
          <cell r="H503">
            <v>4410079.9956844673</v>
          </cell>
          <cell r="I503">
            <v>4574560.9061597874</v>
          </cell>
          <cell r="J503">
            <v>4764582.7742168326</v>
          </cell>
          <cell r="K503">
            <v>4824526.3379130429</v>
          </cell>
          <cell r="L503">
            <v>5009739.3803463355</v>
          </cell>
          <cell r="M503">
            <v>5169004.9518281836</v>
          </cell>
          <cell r="N503">
            <v>5328930.6566890981</v>
          </cell>
          <cell r="O503">
            <v>5493625.9557965528</v>
          </cell>
        </row>
        <row r="504">
          <cell r="C504" t="str">
            <v>New Tariff 1</v>
          </cell>
          <cell r="D504">
            <v>0</v>
          </cell>
          <cell r="F504">
            <v>0</v>
          </cell>
          <cell r="G504">
            <v>0</v>
          </cell>
          <cell r="H504">
            <v>0</v>
          </cell>
          <cell r="I504">
            <v>0</v>
          </cell>
          <cell r="J504">
            <v>0</v>
          </cell>
          <cell r="K504">
            <v>0</v>
          </cell>
          <cell r="L504">
            <v>0</v>
          </cell>
          <cell r="M504">
            <v>0</v>
          </cell>
          <cell r="N504">
            <v>0</v>
          </cell>
          <cell r="O504">
            <v>0</v>
          </cell>
        </row>
        <row r="505">
          <cell r="C505" t="str">
            <v>New Tariff 2</v>
          </cell>
          <cell r="D505" t="str">
            <v/>
          </cell>
          <cell r="F505">
            <v>0</v>
          </cell>
          <cell r="G505">
            <v>0</v>
          </cell>
          <cell r="H505">
            <v>0</v>
          </cell>
          <cell r="I505">
            <v>0</v>
          </cell>
          <cell r="J505">
            <v>0</v>
          </cell>
          <cell r="K505">
            <v>0</v>
          </cell>
          <cell r="L505">
            <v>0</v>
          </cell>
          <cell r="M505">
            <v>0</v>
          </cell>
          <cell r="N505">
            <v>0</v>
          </cell>
          <cell r="O505">
            <v>0</v>
          </cell>
        </row>
        <row r="506">
          <cell r="C506" t="str">
            <v>Large Low Voltage Demand (kVa)</v>
          </cell>
          <cell r="D506" t="str">
            <v>DLk</v>
          </cell>
          <cell r="F506">
            <v>55.316468151605669</v>
          </cell>
          <cell r="G506">
            <v>52.826186017331338</v>
          </cell>
          <cell r="H506">
            <v>53.827213606266056</v>
          </cell>
          <cell r="I506">
            <v>55.55103034921423</v>
          </cell>
          <cell r="J506">
            <v>56.796648323091596</v>
          </cell>
          <cell r="K506">
            <v>56.181530863006728</v>
          </cell>
          <cell r="L506">
            <v>57.647361203421546</v>
          </cell>
          <cell r="M506">
            <v>59.177012502009781</v>
          </cell>
          <cell r="N506">
            <v>60.954101880716138</v>
          </cell>
          <cell r="O506">
            <v>62.781462335649117</v>
          </cell>
        </row>
        <row r="507">
          <cell r="C507" t="str">
            <v>Large Low Voltage Demand Docklands (kVa)</v>
          </cell>
          <cell r="D507" t="str">
            <v>DLDKk</v>
          </cell>
          <cell r="F507">
            <v>47.376236011252651</v>
          </cell>
          <cell r="G507">
            <v>45.243358734137495</v>
          </cell>
          <cell r="H507">
            <v>46.100699281007998</v>
          </cell>
          <cell r="I507">
            <v>47.577076705106073</v>
          </cell>
          <cell r="J507">
            <v>48.643896144355317</v>
          </cell>
          <cell r="K507">
            <v>48.117075127944702</v>
          </cell>
          <cell r="L507">
            <v>49.372497752607337</v>
          </cell>
          <cell r="M507">
            <v>50.682581349792535</v>
          </cell>
          <cell r="N507">
            <v>52.204585514490475</v>
          </cell>
          <cell r="O507">
            <v>53.769644887620466</v>
          </cell>
        </row>
        <row r="508">
          <cell r="C508" t="str">
            <v>Large Low Voltage Demand CXX (kVa)</v>
          </cell>
          <cell r="D508" t="str">
            <v>DLCXXk</v>
          </cell>
          <cell r="F508">
            <v>63.397572253453859</v>
          </cell>
          <cell r="G508">
            <v>60.543081142542398</v>
          </cell>
          <cell r="H508">
            <v>61.690338469130708</v>
          </cell>
          <cell r="I508">
            <v>63.665970972265683</v>
          </cell>
          <cell r="J508">
            <v>65.093549480564761</v>
          </cell>
          <cell r="K508">
            <v>64.388574888204843</v>
          </cell>
          <cell r="L508">
            <v>66.068534303155445</v>
          </cell>
          <cell r="M508">
            <v>67.821637311506336</v>
          </cell>
          <cell r="N508">
            <v>69.858324194559003</v>
          </cell>
          <cell r="O508">
            <v>71.952625726879475</v>
          </cell>
        </row>
        <row r="509">
          <cell r="C509" t="str">
            <v>New Tariff 6</v>
          </cell>
          <cell r="D509" t="str">
            <v/>
          </cell>
          <cell r="F509">
            <v>0</v>
          </cell>
          <cell r="G509">
            <v>0</v>
          </cell>
          <cell r="H509">
            <v>0</v>
          </cell>
          <cell r="I509">
            <v>0</v>
          </cell>
          <cell r="J509">
            <v>0</v>
          </cell>
          <cell r="K509">
            <v>0</v>
          </cell>
          <cell r="L509">
            <v>0</v>
          </cell>
          <cell r="M509">
            <v>0</v>
          </cell>
          <cell r="N509">
            <v>0</v>
          </cell>
          <cell r="O509">
            <v>0</v>
          </cell>
        </row>
        <row r="510">
          <cell r="C510" t="str">
            <v>New Tariff 7</v>
          </cell>
          <cell r="D510" t="str">
            <v/>
          </cell>
          <cell r="F510">
            <v>0</v>
          </cell>
          <cell r="G510">
            <v>0</v>
          </cell>
          <cell r="H510">
            <v>0</v>
          </cell>
          <cell r="I510">
            <v>0</v>
          </cell>
          <cell r="J510">
            <v>0</v>
          </cell>
          <cell r="K510">
            <v>0</v>
          </cell>
          <cell r="L510">
            <v>0</v>
          </cell>
          <cell r="M510">
            <v>0</v>
          </cell>
          <cell r="N510">
            <v>0</v>
          </cell>
          <cell r="O510">
            <v>0</v>
          </cell>
        </row>
        <row r="511">
          <cell r="C511" t="str">
            <v>New Tariff 8</v>
          </cell>
          <cell r="D511" t="str">
            <v/>
          </cell>
          <cell r="F511">
            <v>0</v>
          </cell>
          <cell r="G511">
            <v>0</v>
          </cell>
          <cell r="H511">
            <v>0</v>
          </cell>
          <cell r="I511">
            <v>0</v>
          </cell>
          <cell r="J511">
            <v>0</v>
          </cell>
          <cell r="K511">
            <v>0</v>
          </cell>
          <cell r="L511">
            <v>0</v>
          </cell>
          <cell r="M511">
            <v>0</v>
          </cell>
          <cell r="N511">
            <v>0</v>
          </cell>
          <cell r="O511">
            <v>0</v>
          </cell>
        </row>
        <row r="512">
          <cell r="C512" t="str">
            <v>New Tariff 9</v>
          </cell>
          <cell r="D512" t="str">
            <v/>
          </cell>
          <cell r="F512">
            <v>0</v>
          </cell>
          <cell r="G512">
            <v>0</v>
          </cell>
          <cell r="H512">
            <v>0</v>
          </cell>
          <cell r="I512">
            <v>0</v>
          </cell>
          <cell r="J512">
            <v>0</v>
          </cell>
          <cell r="K512">
            <v>0</v>
          </cell>
          <cell r="L512">
            <v>0</v>
          </cell>
          <cell r="M512">
            <v>0</v>
          </cell>
          <cell r="N512">
            <v>0</v>
          </cell>
          <cell r="O512">
            <v>0</v>
          </cell>
        </row>
        <row r="513">
          <cell r="C513" t="str">
            <v>New Tariff 10</v>
          </cell>
          <cell r="D513" t="str">
            <v/>
          </cell>
          <cell r="F513">
            <v>0</v>
          </cell>
          <cell r="G513">
            <v>0</v>
          </cell>
          <cell r="H513">
            <v>0</v>
          </cell>
          <cell r="I513">
            <v>0</v>
          </cell>
          <cell r="J513">
            <v>0</v>
          </cell>
          <cell r="K513">
            <v>0</v>
          </cell>
          <cell r="L513">
            <v>0</v>
          </cell>
          <cell r="M513">
            <v>0</v>
          </cell>
          <cell r="N513">
            <v>0</v>
          </cell>
          <cell r="O513">
            <v>0</v>
          </cell>
        </row>
        <row r="514">
          <cell r="C514" t="str">
            <v>New Tariff 11</v>
          </cell>
          <cell r="D514" t="str">
            <v/>
          </cell>
          <cell r="F514">
            <v>0</v>
          </cell>
          <cell r="G514">
            <v>0</v>
          </cell>
          <cell r="H514">
            <v>0</v>
          </cell>
          <cell r="I514">
            <v>0</v>
          </cell>
          <cell r="J514">
            <v>0</v>
          </cell>
          <cell r="K514">
            <v>0</v>
          </cell>
          <cell r="L514">
            <v>0</v>
          </cell>
          <cell r="M514">
            <v>0</v>
          </cell>
          <cell r="N514">
            <v>0</v>
          </cell>
          <cell r="O514">
            <v>0</v>
          </cell>
        </row>
        <row r="515">
          <cell r="C515" t="str">
            <v>Large Low Voltage Demand</v>
          </cell>
          <cell r="D515" t="str">
            <v>DL</v>
          </cell>
          <cell r="F515">
            <v>48799785.377449661</v>
          </cell>
          <cell r="G515">
            <v>47675081.01775831</v>
          </cell>
          <cell r="H515">
            <v>48781763.582242168</v>
          </cell>
          <cell r="I515">
            <v>50224210.909379974</v>
          </cell>
          <cell r="J515">
            <v>51245392.154905252</v>
          </cell>
          <cell r="K515">
            <v>51101490.434297346</v>
          </cell>
          <cell r="L515">
            <v>52333312.772482723</v>
          </cell>
          <cell r="M515">
            <v>53715267.054387048</v>
          </cell>
          <cell r="N515">
            <v>55299227.509750172</v>
          </cell>
          <cell r="O515">
            <v>56929568.541861966</v>
          </cell>
        </row>
        <row r="516">
          <cell r="C516" t="str">
            <v>Large Low Voltage Demand A</v>
          </cell>
          <cell r="D516" t="str">
            <v>DL.A</v>
          </cell>
          <cell r="F516">
            <v>226678.57588278822</v>
          </cell>
          <cell r="G516">
            <v>221811.42078665493</v>
          </cell>
          <cell r="H516">
            <v>227175.06144274463</v>
          </cell>
          <cell r="I516">
            <v>233982.72531818974</v>
          </cell>
          <cell r="J516">
            <v>238766.76262178962</v>
          </cell>
          <cell r="K516">
            <v>238212.20991639071</v>
          </cell>
          <cell r="L516">
            <v>244015.96771775605</v>
          </cell>
          <cell r="M516">
            <v>250592.90618528708</v>
          </cell>
          <cell r="N516">
            <v>258133.49076655859</v>
          </cell>
          <cell r="O516">
            <v>265899.79187956656</v>
          </cell>
        </row>
        <row r="517">
          <cell r="C517" t="str">
            <v>Large Low Voltage Demand C</v>
          </cell>
          <cell r="D517" t="str">
            <v>DL.C</v>
          </cell>
          <cell r="F517">
            <v>33555181.142132387</v>
          </cell>
          <cell r="G517">
            <v>32801222.568147875</v>
          </cell>
          <cell r="H517">
            <v>33573592.655997664</v>
          </cell>
          <cell r="I517">
            <v>34570248.425134487</v>
          </cell>
          <cell r="J517">
            <v>35274067.10679847</v>
          </cell>
          <cell r="K517">
            <v>35181932.038884014</v>
          </cell>
          <cell r="L517">
            <v>36032601.844305664</v>
          </cell>
          <cell r="M517">
            <v>36990420.46406617</v>
          </cell>
          <cell r="N517">
            <v>38088264.776518129</v>
          </cell>
          <cell r="O517">
            <v>39218482.850978926</v>
          </cell>
        </row>
        <row r="518">
          <cell r="C518" t="str">
            <v>Large Low Voltage Demand S</v>
          </cell>
          <cell r="D518" t="str">
            <v>DL.S</v>
          </cell>
          <cell r="F518">
            <v>2295558.9538271776</v>
          </cell>
          <cell r="G518">
            <v>2237660.3233226109</v>
          </cell>
          <cell r="H518">
            <v>2287070.5124716968</v>
          </cell>
          <cell r="I518">
            <v>2353805.8936010492</v>
          </cell>
          <cell r="J518">
            <v>2401458.7912560604</v>
          </cell>
          <cell r="K518">
            <v>2393096.5726396507</v>
          </cell>
          <cell r="L518">
            <v>2450191.0340724518</v>
          </cell>
          <cell r="M518">
            <v>2513437.4373677359</v>
          </cell>
          <cell r="N518">
            <v>2585925.4850035803</v>
          </cell>
          <cell r="O518">
            <v>2660482.6635888997</v>
          </cell>
        </row>
        <row r="519">
          <cell r="C519" t="str">
            <v>Large Low Voltage Demand Docklands</v>
          </cell>
          <cell r="D519" t="str">
            <v>DL.DK</v>
          </cell>
          <cell r="F519">
            <v>314278.03913120757</v>
          </cell>
          <cell r="G519">
            <v>308328.64641680353</v>
          </cell>
          <cell r="H519">
            <v>316000.52186927345</v>
          </cell>
          <cell r="I519">
            <v>325448.55769159336</v>
          </cell>
          <cell r="J519">
            <v>332058.9968979751</v>
          </cell>
          <cell r="K519">
            <v>331570.27920187241</v>
          </cell>
          <cell r="L519">
            <v>339623.71032167401</v>
          </cell>
          <cell r="M519">
            <v>348837.55393948423</v>
          </cell>
          <cell r="N519">
            <v>359388.99421815132</v>
          </cell>
          <cell r="O519">
            <v>370258.95536329073</v>
          </cell>
        </row>
        <row r="520">
          <cell r="C520" t="str">
            <v>Large Low Voltage Demand CXX</v>
          </cell>
          <cell r="D520" t="str">
            <v>DL.CXX</v>
          </cell>
          <cell r="F520">
            <v>17017823.835995942</v>
          </cell>
          <cell r="G520">
            <v>16579835.25424068</v>
          </cell>
          <cell r="H520">
            <v>16950007.117594939</v>
          </cell>
          <cell r="I520">
            <v>17450395.106727317</v>
          </cell>
          <cell r="J520">
            <v>17806750.936215784</v>
          </cell>
          <cell r="K520">
            <v>17740902.407760344</v>
          </cell>
          <cell r="L520">
            <v>18168490.768321514</v>
          </cell>
          <cell r="M520">
            <v>18642690.556661472</v>
          </cell>
          <cell r="N520">
            <v>19186756.47987289</v>
          </cell>
          <cell r="O520">
            <v>19746529.429650534</v>
          </cell>
        </row>
        <row r="521">
          <cell r="C521" t="str">
            <v>Large Low Voltage Demand EN.R</v>
          </cell>
          <cell r="D521" t="str">
            <v>DL.R</v>
          </cell>
          <cell r="F521">
            <v>23.100255204555939</v>
          </cell>
          <cell r="G521">
            <v>22.479897049696078</v>
          </cell>
          <cell r="H521">
            <v>22.931676916613792</v>
          </cell>
          <cell r="I521">
            <v>23.571354500722883</v>
          </cell>
          <cell r="J521">
            <v>24.036295507420594</v>
          </cell>
          <cell r="K521">
            <v>23.944403956432907</v>
          </cell>
          <cell r="L521">
            <v>24.494612766116443</v>
          </cell>
          <cell r="M521">
            <v>25.092197107349552</v>
          </cell>
          <cell r="N521">
            <v>25.775261448596822</v>
          </cell>
          <cell r="O521">
            <v>26.476598915625974</v>
          </cell>
        </row>
        <row r="522">
          <cell r="C522" t="str">
            <v>Large Low Voltage Demand EN.NR</v>
          </cell>
          <cell r="D522" t="str">
            <v>DL.NR</v>
          </cell>
          <cell r="F522">
            <v>607623.40868103819</v>
          </cell>
          <cell r="G522">
            <v>592755.70960759558</v>
          </cell>
          <cell r="H522">
            <v>606721.27007487963</v>
          </cell>
          <cell r="I522">
            <v>625070.61747002031</v>
          </cell>
          <cell r="J522">
            <v>638007.96258366678</v>
          </cell>
          <cell r="K522">
            <v>635849.99162828864</v>
          </cell>
          <cell r="L522">
            <v>651485.63475624239</v>
          </cell>
          <cell r="M522">
            <v>669028.94655877934</v>
          </cell>
          <cell r="N522">
            <v>689180.79556294275</v>
          </cell>
          <cell r="O522">
            <v>709933.60644614708</v>
          </cell>
        </row>
        <row r="523">
          <cell r="C523" t="str">
            <v>Large Low Voltage Demand EN.R CXX</v>
          </cell>
          <cell r="D523" t="str">
            <v>DL.CXXR</v>
          </cell>
          <cell r="F523">
            <v>6739.8306129683351</v>
          </cell>
          <cell r="G523">
            <v>6558.305286722386</v>
          </cell>
          <cell r="H523">
            <v>6690.17536549122</v>
          </cell>
          <cell r="I523">
            <v>6877.0165802741349</v>
          </cell>
          <cell r="J523">
            <v>7012.7929012842606</v>
          </cell>
          <cell r="K523">
            <v>6985.7379554635372</v>
          </cell>
          <cell r="L523">
            <v>7146.4275445248368</v>
          </cell>
          <cell r="M523">
            <v>7320.9444877796368</v>
          </cell>
          <cell r="N523">
            <v>7520.4511125325862</v>
          </cell>
          <cell r="O523">
            <v>7725.3009551421155</v>
          </cell>
        </row>
        <row r="524">
          <cell r="C524" t="str">
            <v>Large Low Voltage Demand EN.NR CXX</v>
          </cell>
          <cell r="D524" t="str">
            <v>DL.CXXNR</v>
          </cell>
          <cell r="F524">
            <v>24.20591288349976</v>
          </cell>
          <cell r="G524">
            <v>23.553577678138183</v>
          </cell>
          <cell r="H524">
            <v>24.026106230038877</v>
          </cell>
          <cell r="I524">
            <v>24.696247698123859</v>
          </cell>
          <cell r="J524">
            <v>25.183452017457775</v>
          </cell>
          <cell r="K524">
            <v>25.086311446298257</v>
          </cell>
          <cell r="L524">
            <v>25.662741257256219</v>
          </cell>
          <cell r="M524">
            <v>26.28849843752981</v>
          </cell>
          <cell r="N524">
            <v>27.003794299840749</v>
          </cell>
          <cell r="O524">
            <v>27.738213199945083</v>
          </cell>
        </row>
        <row r="525">
          <cell r="C525" t="str">
            <v>New Tariff 10</v>
          </cell>
          <cell r="D525">
            <v>0</v>
          </cell>
          <cell r="F525">
            <v>0</v>
          </cell>
          <cell r="G525">
            <v>0</v>
          </cell>
          <cell r="H525">
            <v>0</v>
          </cell>
          <cell r="I525">
            <v>0</v>
          </cell>
          <cell r="J525">
            <v>0</v>
          </cell>
          <cell r="K525">
            <v>0</v>
          </cell>
          <cell r="L525">
            <v>0</v>
          </cell>
          <cell r="M525">
            <v>0</v>
          </cell>
          <cell r="N525">
            <v>0</v>
          </cell>
          <cell r="O525">
            <v>0</v>
          </cell>
        </row>
        <row r="526">
          <cell r="C526" t="str">
            <v>New Tariff 11</v>
          </cell>
          <cell r="D526" t="str">
            <v/>
          </cell>
          <cell r="F526">
            <v>0</v>
          </cell>
          <cell r="G526">
            <v>0</v>
          </cell>
          <cell r="H526">
            <v>0</v>
          </cell>
          <cell r="I526">
            <v>0</v>
          </cell>
          <cell r="J526">
            <v>0</v>
          </cell>
          <cell r="K526">
            <v>0</v>
          </cell>
          <cell r="L526">
            <v>0</v>
          </cell>
          <cell r="M526">
            <v>0</v>
          </cell>
          <cell r="N526">
            <v>0</v>
          </cell>
          <cell r="O526">
            <v>0</v>
          </cell>
        </row>
        <row r="527">
          <cell r="C527" t="str">
            <v>High Voltage Demand</v>
          </cell>
          <cell r="D527" t="str">
            <v>DH</v>
          </cell>
          <cell r="F527">
            <v>30431502.18544513</v>
          </cell>
          <cell r="G527">
            <v>29434043.680181406</v>
          </cell>
          <cell r="H527">
            <v>29625375.765058987</v>
          </cell>
          <cell r="I527">
            <v>30047414.681009486</v>
          </cell>
          <cell r="J527">
            <v>30336506.476356953</v>
          </cell>
          <cell r="K527">
            <v>30030575.466602128</v>
          </cell>
          <cell r="L527">
            <v>30401726.20758402</v>
          </cell>
          <cell r="M527">
            <v>30775449.99711908</v>
          </cell>
          <cell r="N527">
            <v>31215406.970092151</v>
          </cell>
          <cell r="O527">
            <v>31661670.002150133</v>
          </cell>
        </row>
        <row r="528">
          <cell r="C528" t="str">
            <v>High Voltage Demand A</v>
          </cell>
          <cell r="D528" t="str">
            <v>DH.A</v>
          </cell>
          <cell r="F528">
            <v>366127.45269565732</v>
          </cell>
          <cell r="G528">
            <v>358907.52383633016</v>
          </cell>
          <cell r="H528">
            <v>362693.05468521494</v>
          </cell>
          <cell r="I528">
            <v>367930.37067877071</v>
          </cell>
          <cell r="J528">
            <v>371354.35185279831</v>
          </cell>
          <cell r="K528">
            <v>369246.10855118383</v>
          </cell>
          <cell r="L528">
            <v>373819.18545207917</v>
          </cell>
          <cell r="M528">
            <v>378917.24593954411</v>
          </cell>
          <cell r="N528">
            <v>384823.4692627663</v>
          </cell>
          <cell r="O528">
            <v>390825.06221462635</v>
          </cell>
        </row>
        <row r="529">
          <cell r="C529" t="str">
            <v>High Voltage Demand C</v>
          </cell>
          <cell r="D529" t="str">
            <v>DH.C</v>
          </cell>
          <cell r="F529">
            <v>16066381.135427153</v>
          </cell>
          <cell r="G529">
            <v>15558566.859687205</v>
          </cell>
          <cell r="H529">
            <v>15667061.747441206</v>
          </cell>
          <cell r="I529">
            <v>15891614.375559589</v>
          </cell>
          <cell r="J529">
            <v>16043727.525583889</v>
          </cell>
          <cell r="K529">
            <v>15886279.455306016</v>
          </cell>
          <cell r="L529">
            <v>16083198.934328806</v>
          </cell>
          <cell r="M529">
            <v>16284238.696198169</v>
          </cell>
          <cell r="N529">
            <v>16520741.857380155</v>
          </cell>
          <cell r="O529">
            <v>16760701.917397713</v>
          </cell>
        </row>
        <row r="530">
          <cell r="C530" t="str">
            <v>High Voltage Demand D1</v>
          </cell>
          <cell r="D530" t="str">
            <v>DH.D1</v>
          </cell>
          <cell r="F530">
            <v>2573745.4485877929</v>
          </cell>
          <cell r="G530">
            <v>2547133.6037906753</v>
          </cell>
          <cell r="H530">
            <v>2583429.9244530471</v>
          </cell>
          <cell r="I530">
            <v>2622277.3067177651</v>
          </cell>
          <cell r="J530">
            <v>2645715.6809618175</v>
          </cell>
          <cell r="K530">
            <v>2637068.2748974711</v>
          </cell>
          <cell r="L530">
            <v>2670369.934066195</v>
          </cell>
          <cell r="M530">
            <v>2710924.0165670728</v>
          </cell>
          <cell r="N530">
            <v>2757729.8682042239</v>
          </cell>
          <cell r="O530">
            <v>2805388.6539666164</v>
          </cell>
        </row>
        <row r="531">
          <cell r="C531" t="str">
            <v>High Voltage Demand D2</v>
          </cell>
          <cell r="D531" t="str">
            <v>DH.D2</v>
          </cell>
          <cell r="F531">
            <v>1247946.9382905227</v>
          </cell>
          <cell r="G531">
            <v>1225979.3247383982</v>
          </cell>
          <cell r="H531">
            <v>1240038.1122885721</v>
          </cell>
          <cell r="I531">
            <v>1258151.6978886873</v>
          </cell>
          <cell r="J531">
            <v>1269739.6026083201</v>
          </cell>
          <cell r="K531">
            <v>1263214.3060980851</v>
          </cell>
          <cell r="L531">
            <v>1278949.0456763953</v>
          </cell>
          <cell r="M531">
            <v>1296912.4270582986</v>
          </cell>
          <cell r="N531">
            <v>1317713.1762837349</v>
          </cell>
          <cell r="O531">
            <v>1338865.8701015366</v>
          </cell>
        </row>
        <row r="532">
          <cell r="C532" t="str">
            <v>High Voltage Demand Docklands</v>
          </cell>
          <cell r="D532" t="str">
            <v>DH.DK</v>
          </cell>
          <cell r="F532">
            <v>77969.294977546175</v>
          </cell>
          <cell r="G532">
            <v>76409.816502873786</v>
          </cell>
          <cell r="H532">
            <v>77198.299789657118</v>
          </cell>
          <cell r="I532">
            <v>78308.669729379893</v>
          </cell>
          <cell r="J532">
            <v>79039.512824047182</v>
          </cell>
          <cell r="K532">
            <v>78584.74089177468</v>
          </cell>
          <cell r="L532">
            <v>79555.98382812085</v>
          </cell>
          <cell r="M532">
            <v>80631.888810154574</v>
          </cell>
          <cell r="N532">
            <v>81878.090880328207</v>
          </cell>
          <cell r="O532">
            <v>83144.116545109413</v>
          </cell>
        </row>
        <row r="533">
          <cell r="C533" t="str">
            <v>High Voltage Demand D3</v>
          </cell>
          <cell r="D533" t="str">
            <v>DH.D3</v>
          </cell>
          <cell r="F533">
            <v>1058091.19296089</v>
          </cell>
          <cell r="G533">
            <v>1021442.4321973968</v>
          </cell>
          <cell r="H533">
            <v>1026694.4104523769</v>
          </cell>
          <cell r="I533">
            <v>1040875.7250152227</v>
          </cell>
          <cell r="J533">
            <v>1051075.0000557734</v>
          </cell>
          <cell r="K533">
            <v>1040385.3446193861</v>
          </cell>
          <cell r="L533">
            <v>1053034.0859554762</v>
          </cell>
          <cell r="M533">
            <v>1065197.1412626065</v>
          </cell>
          <cell r="N533">
            <v>1079485.2894348286</v>
          </cell>
          <cell r="O533">
            <v>1093959.970363274</v>
          </cell>
        </row>
        <row r="534">
          <cell r="C534" t="str">
            <v>High Voltage Demand D4</v>
          </cell>
          <cell r="D534" t="str">
            <v>DH.D4</v>
          </cell>
          <cell r="F534">
            <v>980595.62253678823</v>
          </cell>
          <cell r="G534">
            <v>958368.92662502651</v>
          </cell>
          <cell r="H534">
            <v>968276.36942282435</v>
          </cell>
          <cell r="I534">
            <v>982556.17335378332</v>
          </cell>
          <cell r="J534">
            <v>991655.40766923781</v>
          </cell>
          <cell r="K534">
            <v>984602.35573227738</v>
          </cell>
          <cell r="L534">
            <v>996958.87796891539</v>
          </cell>
          <cell r="M534">
            <v>1010735.8280354782</v>
          </cell>
          <cell r="N534">
            <v>1026813.1552268881</v>
          </cell>
          <cell r="O534">
            <v>1043156.0512223241</v>
          </cell>
        </row>
        <row r="535">
          <cell r="C535" t="str">
            <v>High Voltage Demand D5</v>
          </cell>
          <cell r="D535">
            <v>0</v>
          </cell>
          <cell r="F535">
            <v>1.4750000000000003E-2</v>
          </cell>
          <cell r="G535">
            <v>1.4316319572618634E-2</v>
          </cell>
          <cell r="H535">
            <v>1.4285618722258605E-2</v>
          </cell>
          <cell r="I535">
            <v>1.4416787077451979E-2</v>
          </cell>
          <cell r="J535">
            <v>1.4577959350195943E-2</v>
          </cell>
          <cell r="K535">
            <v>1.4552851044306973E-2</v>
          </cell>
          <cell r="L535">
            <v>1.4696589057800524E-2</v>
          </cell>
          <cell r="M535">
            <v>1.4783353480874124E-2</v>
          </cell>
          <cell r="N535">
            <v>1.487114250228893E-2</v>
          </cell>
          <cell r="O535">
            <v>1.4959520260283115E-2</v>
          </cell>
        </row>
        <row r="536">
          <cell r="C536" t="str">
            <v>High Voltage Demand EN.R</v>
          </cell>
          <cell r="D536">
            <v>0</v>
          </cell>
          <cell r="F536">
            <v>2.111010569105691E-2</v>
          </cell>
          <cell r="G536">
            <v>2.0519436558470397E-2</v>
          </cell>
          <cell r="H536">
            <v>2.0730557576565407E-2</v>
          </cell>
          <cell r="I536">
            <v>2.1052336736304904E-2</v>
          </cell>
          <cell r="J536">
            <v>2.1244276588811943E-2</v>
          </cell>
          <cell r="K536">
            <v>2.1028379790532473E-2</v>
          </cell>
          <cell r="L536">
            <v>2.1300750408159569E-2</v>
          </cell>
          <cell r="M536">
            <v>2.1607050468035301E-2</v>
          </cell>
          <cell r="N536">
            <v>2.1969631541395952E-2</v>
          </cell>
          <cell r="O536">
            <v>2.2338193338037986E-2</v>
          </cell>
        </row>
        <row r="537">
          <cell r="C537" t="str">
            <v>High Voltage Demand EN.NR</v>
          </cell>
          <cell r="D537">
            <v>0</v>
          </cell>
          <cell r="F537">
            <v>2.111010569105691E-2</v>
          </cell>
          <cell r="G537">
            <v>2.0519436558470397E-2</v>
          </cell>
          <cell r="H537">
            <v>2.0730557576565407E-2</v>
          </cell>
          <cell r="I537">
            <v>2.1052336736304904E-2</v>
          </cell>
          <cell r="J537">
            <v>2.1244276588811943E-2</v>
          </cell>
          <cell r="K537">
            <v>2.1028379790532473E-2</v>
          </cell>
          <cell r="L537">
            <v>2.1300750408159569E-2</v>
          </cell>
          <cell r="M537">
            <v>2.1607050468035301E-2</v>
          </cell>
          <cell r="N537">
            <v>2.1969631541395952E-2</v>
          </cell>
          <cell r="O537">
            <v>2.2338193338037986E-2</v>
          </cell>
        </row>
        <row r="538">
          <cell r="C538" t="str">
            <v>New Tariff 11</v>
          </cell>
          <cell r="D538" t="str">
            <v/>
          </cell>
          <cell r="F538">
            <v>0</v>
          </cell>
          <cell r="G538">
            <v>0</v>
          </cell>
          <cell r="H538">
            <v>0</v>
          </cell>
          <cell r="I538">
            <v>0</v>
          </cell>
          <cell r="J538">
            <v>0</v>
          </cell>
          <cell r="K538">
            <v>0</v>
          </cell>
          <cell r="L538">
            <v>0</v>
          </cell>
          <cell r="M538">
            <v>0</v>
          </cell>
          <cell r="N538">
            <v>0</v>
          </cell>
          <cell r="O538">
            <v>0</v>
          </cell>
        </row>
        <row r="539">
          <cell r="C539" t="str">
            <v>New Tariff 1</v>
          </cell>
          <cell r="D539" t="str">
            <v/>
          </cell>
          <cell r="F539">
            <v>0</v>
          </cell>
          <cell r="G539">
            <v>0</v>
          </cell>
          <cell r="H539">
            <v>0</v>
          </cell>
          <cell r="I539">
            <v>0</v>
          </cell>
          <cell r="J539">
            <v>0</v>
          </cell>
          <cell r="K539">
            <v>0</v>
          </cell>
          <cell r="L539">
            <v>0</v>
          </cell>
          <cell r="M539">
            <v>0</v>
          </cell>
          <cell r="N539">
            <v>0</v>
          </cell>
          <cell r="O539">
            <v>0</v>
          </cell>
        </row>
        <row r="540">
          <cell r="C540" t="str">
            <v>New Tariff 2</v>
          </cell>
          <cell r="D540" t="str">
            <v/>
          </cell>
          <cell r="F540">
            <v>0</v>
          </cell>
          <cell r="G540">
            <v>0</v>
          </cell>
          <cell r="H540">
            <v>0</v>
          </cell>
          <cell r="I540">
            <v>0</v>
          </cell>
          <cell r="J540">
            <v>0</v>
          </cell>
          <cell r="K540">
            <v>0</v>
          </cell>
          <cell r="L540">
            <v>0</v>
          </cell>
          <cell r="M540">
            <v>0</v>
          </cell>
          <cell r="N540">
            <v>0</v>
          </cell>
          <cell r="O540">
            <v>0</v>
          </cell>
        </row>
        <row r="541">
          <cell r="C541" t="str">
            <v>High Voltage Demand (kVa)</v>
          </cell>
          <cell r="D541" t="str">
            <v>DHk</v>
          </cell>
          <cell r="F541">
            <v>46.922782540391054</v>
          </cell>
          <cell r="G541">
            <v>43.982718309909238</v>
          </cell>
          <cell r="H541">
            <v>43.82456084029414</v>
          </cell>
          <cell r="I541">
            <v>44.420150998026244</v>
          </cell>
          <cell r="J541">
            <v>44.884528320484399</v>
          </cell>
          <cell r="K541">
            <v>43.959247907020611</v>
          </cell>
          <cell r="L541">
            <v>44.495768680899246</v>
          </cell>
          <cell r="M541">
            <v>44.881937016476414</v>
          </cell>
          <cell r="N541">
            <v>45.364618747163192</v>
          </cell>
          <cell r="O541">
            <v>45.850231131442321</v>
          </cell>
        </row>
        <row r="542">
          <cell r="C542" t="str">
            <v>High Voltage Demand Docklands (kVa)</v>
          </cell>
          <cell r="D542" t="str">
            <v>DHDKk</v>
          </cell>
          <cell r="F542">
            <v>24.714447194974404</v>
          </cell>
          <cell r="G542">
            <v>23.166164314076902</v>
          </cell>
          <cell r="H542">
            <v>23.082872782838866</v>
          </cell>
          <cell r="I542">
            <v>23.396581072224684</v>
          </cell>
          <cell r="J542">
            <v>23.641172003987524</v>
          </cell>
          <cell r="K542">
            <v>23.153814427628038</v>
          </cell>
          <cell r="L542">
            <v>23.436407874509772</v>
          </cell>
          <cell r="M542">
            <v>23.639813994382518</v>
          </cell>
          <cell r="N542">
            <v>23.894056264168796</v>
          </cell>
          <cell r="O542">
            <v>24.14984233855046</v>
          </cell>
        </row>
        <row r="543">
          <cell r="C543" t="str">
            <v>New Tariff 5</v>
          </cell>
          <cell r="D543" t="str">
            <v/>
          </cell>
          <cell r="F543">
            <v>0</v>
          </cell>
          <cell r="G543">
            <v>0</v>
          </cell>
          <cell r="H543">
            <v>0</v>
          </cell>
          <cell r="I543">
            <v>0</v>
          </cell>
          <cell r="J543">
            <v>0</v>
          </cell>
          <cell r="K543">
            <v>0</v>
          </cell>
          <cell r="L543">
            <v>0</v>
          </cell>
          <cell r="M543">
            <v>0</v>
          </cell>
          <cell r="N543">
            <v>0</v>
          </cell>
          <cell r="O543">
            <v>0</v>
          </cell>
        </row>
        <row r="544">
          <cell r="C544" t="str">
            <v>New Tariff 6</v>
          </cell>
          <cell r="D544" t="str">
            <v/>
          </cell>
          <cell r="F544">
            <v>0</v>
          </cell>
          <cell r="G544">
            <v>0</v>
          </cell>
          <cell r="H544">
            <v>0</v>
          </cell>
          <cell r="I544">
            <v>0</v>
          </cell>
          <cell r="J544">
            <v>0</v>
          </cell>
          <cell r="K544">
            <v>0</v>
          </cell>
          <cell r="L544">
            <v>0</v>
          </cell>
          <cell r="M544">
            <v>0</v>
          </cell>
          <cell r="N544">
            <v>0</v>
          </cell>
          <cell r="O544">
            <v>0</v>
          </cell>
        </row>
        <row r="545">
          <cell r="C545" t="str">
            <v>New Tariff 7</v>
          </cell>
          <cell r="D545" t="str">
            <v/>
          </cell>
          <cell r="F545">
            <v>0</v>
          </cell>
          <cell r="G545">
            <v>0</v>
          </cell>
          <cell r="H545">
            <v>0</v>
          </cell>
          <cell r="I545">
            <v>0</v>
          </cell>
          <cell r="J545">
            <v>0</v>
          </cell>
          <cell r="K545">
            <v>0</v>
          </cell>
          <cell r="L545">
            <v>0</v>
          </cell>
          <cell r="M545">
            <v>0</v>
          </cell>
          <cell r="N545">
            <v>0</v>
          </cell>
          <cell r="O545">
            <v>0</v>
          </cell>
        </row>
        <row r="546">
          <cell r="C546" t="str">
            <v>New Tariff 8</v>
          </cell>
          <cell r="D546" t="str">
            <v/>
          </cell>
          <cell r="F546">
            <v>0</v>
          </cell>
          <cell r="G546">
            <v>0</v>
          </cell>
          <cell r="H546">
            <v>0</v>
          </cell>
          <cell r="I546">
            <v>0</v>
          </cell>
          <cell r="J546">
            <v>0</v>
          </cell>
          <cell r="K546">
            <v>0</v>
          </cell>
          <cell r="L546">
            <v>0</v>
          </cell>
          <cell r="M546">
            <v>0</v>
          </cell>
          <cell r="N546">
            <v>0</v>
          </cell>
          <cell r="O546">
            <v>0</v>
          </cell>
        </row>
        <row r="547">
          <cell r="C547" t="str">
            <v>New Tariff 9</v>
          </cell>
          <cell r="D547" t="str">
            <v/>
          </cell>
          <cell r="F547">
            <v>0</v>
          </cell>
          <cell r="G547">
            <v>0</v>
          </cell>
          <cell r="H547">
            <v>0</v>
          </cell>
          <cell r="I547">
            <v>0</v>
          </cell>
          <cell r="J547">
            <v>0</v>
          </cell>
          <cell r="K547">
            <v>0</v>
          </cell>
          <cell r="L547">
            <v>0</v>
          </cell>
          <cell r="M547">
            <v>0</v>
          </cell>
          <cell r="N547">
            <v>0</v>
          </cell>
          <cell r="O547">
            <v>0</v>
          </cell>
        </row>
        <row r="548">
          <cell r="C548" t="str">
            <v>New Tariff 10</v>
          </cell>
          <cell r="D548" t="str">
            <v/>
          </cell>
          <cell r="F548">
            <v>0</v>
          </cell>
          <cell r="G548">
            <v>0</v>
          </cell>
          <cell r="H548">
            <v>0</v>
          </cell>
          <cell r="I548">
            <v>0</v>
          </cell>
          <cell r="J548">
            <v>0</v>
          </cell>
          <cell r="K548">
            <v>0</v>
          </cell>
          <cell r="L548">
            <v>0</v>
          </cell>
          <cell r="M548">
            <v>0</v>
          </cell>
          <cell r="N548">
            <v>0</v>
          </cell>
          <cell r="O548">
            <v>0</v>
          </cell>
        </row>
        <row r="549">
          <cell r="C549" t="str">
            <v>New Tariff 11</v>
          </cell>
          <cell r="D549" t="str">
            <v/>
          </cell>
          <cell r="F549">
            <v>0</v>
          </cell>
          <cell r="G549">
            <v>0</v>
          </cell>
          <cell r="H549">
            <v>0</v>
          </cell>
          <cell r="I549">
            <v>0</v>
          </cell>
          <cell r="J549">
            <v>0</v>
          </cell>
          <cell r="K549">
            <v>0</v>
          </cell>
          <cell r="L549">
            <v>0</v>
          </cell>
          <cell r="M549">
            <v>0</v>
          </cell>
          <cell r="N549">
            <v>0</v>
          </cell>
          <cell r="O549">
            <v>0</v>
          </cell>
        </row>
        <row r="550">
          <cell r="C550" t="str">
            <v>New Tariff 12</v>
          </cell>
          <cell r="D550" t="str">
            <v/>
          </cell>
          <cell r="F550">
            <v>0</v>
          </cell>
          <cell r="G550">
            <v>0</v>
          </cell>
          <cell r="H550">
            <v>0</v>
          </cell>
          <cell r="I550">
            <v>0</v>
          </cell>
          <cell r="J550">
            <v>0</v>
          </cell>
          <cell r="K550">
            <v>0</v>
          </cell>
          <cell r="L550">
            <v>0</v>
          </cell>
          <cell r="M550">
            <v>0</v>
          </cell>
          <cell r="N550">
            <v>0</v>
          </cell>
          <cell r="O550">
            <v>0</v>
          </cell>
        </row>
        <row r="551">
          <cell r="C551" t="str">
            <v>New Tariff 1</v>
          </cell>
          <cell r="D551" t="str">
            <v/>
          </cell>
          <cell r="F551">
            <v>0</v>
          </cell>
          <cell r="G551">
            <v>0</v>
          </cell>
          <cell r="H551">
            <v>0</v>
          </cell>
          <cell r="I551">
            <v>0</v>
          </cell>
          <cell r="J551">
            <v>0</v>
          </cell>
          <cell r="K551">
            <v>0</v>
          </cell>
          <cell r="L551">
            <v>0</v>
          </cell>
          <cell r="M551">
            <v>0</v>
          </cell>
          <cell r="N551">
            <v>0</v>
          </cell>
          <cell r="O551">
            <v>0</v>
          </cell>
        </row>
        <row r="552">
          <cell r="C552" t="str">
            <v>Subtransmission Demand A</v>
          </cell>
          <cell r="D552" t="str">
            <v>DS.A</v>
          </cell>
          <cell r="F552">
            <v>3231464.9408577983</v>
          </cell>
          <cell r="G552">
            <v>3204348.0954412865</v>
          </cell>
          <cell r="H552">
            <v>3237736.2955810404</v>
          </cell>
          <cell r="I552">
            <v>3238262.342624444</v>
          </cell>
          <cell r="J552">
            <v>3187330.2688427074</v>
          </cell>
          <cell r="K552">
            <v>3095760.911514543</v>
          </cell>
          <cell r="L552">
            <v>3058357.7985489597</v>
          </cell>
          <cell r="M552">
            <v>3052345.1565401005</v>
          </cell>
          <cell r="N552">
            <v>3056890.939789006</v>
          </cell>
          <cell r="O552">
            <v>3061466.9243903803</v>
          </cell>
        </row>
        <row r="553">
          <cell r="C553" t="str">
            <v>Subtransmission Demand G</v>
          </cell>
          <cell r="D553" t="str">
            <v>DS.G</v>
          </cell>
          <cell r="F553">
            <v>5790047.9045737023</v>
          </cell>
          <cell r="G553">
            <v>5745907.8017919278</v>
          </cell>
          <cell r="H553">
            <v>5807032.5990851633</v>
          </cell>
          <cell r="I553">
            <v>5807937.7760885982</v>
          </cell>
          <cell r="J553">
            <v>5716132.8145001931</v>
          </cell>
          <cell r="K553">
            <v>5552542.1067243554</v>
          </cell>
          <cell r="L553">
            <v>5485182.2673444431</v>
          </cell>
          <cell r="M553">
            <v>5474642.7337131994</v>
          </cell>
          <cell r="N553">
            <v>5483083.9450476002</v>
          </cell>
          <cell r="O553">
            <v>5491579.7361387582</v>
          </cell>
        </row>
        <row r="554">
          <cell r="C554" t="str">
            <v>Subtransmission Demand S</v>
          </cell>
          <cell r="D554" t="str">
            <v>DS.S</v>
          </cell>
          <cell r="F554">
            <v>5691500.3005024754</v>
          </cell>
          <cell r="G554">
            <v>5646468.5598552302</v>
          </cell>
          <cell r="H554">
            <v>5705415.5429063309</v>
          </cell>
          <cell r="I554">
            <v>5707364.2664697757</v>
          </cell>
          <cell r="J554">
            <v>5620206.5382901402</v>
          </cell>
          <cell r="K554">
            <v>5462741.7394106835</v>
          </cell>
          <cell r="L554">
            <v>5398945.8365935124</v>
          </cell>
          <cell r="M554">
            <v>5389555.8437718581</v>
          </cell>
          <cell r="N554">
            <v>5398464.8954790756</v>
          </cell>
          <cell r="O554">
            <v>5407429.8912616456</v>
          </cell>
        </row>
        <row r="555">
          <cell r="C555" t="str">
            <v>Subtransmission Demand (kVa)</v>
          </cell>
          <cell r="D555" t="str">
            <v>DSk</v>
          </cell>
          <cell r="F555">
            <v>4.3326557370309837</v>
          </cell>
          <cell r="G555">
            <v>4.0221299776682082</v>
          </cell>
          <cell r="H555">
            <v>3.9721339437805701</v>
          </cell>
          <cell r="I555">
            <v>3.9754074121415677</v>
          </cell>
          <cell r="J555">
            <v>3.9457293630924046</v>
          </cell>
          <cell r="K555">
            <v>3.7838726019220985</v>
          </cell>
          <cell r="L555">
            <v>3.7570187902110699</v>
          </cell>
          <cell r="M555">
            <v>3.7303813912880699</v>
          </cell>
          <cell r="N555">
            <v>3.7135519160719408</v>
          </cell>
          <cell r="O555">
            <v>3.6966161466933265</v>
          </cell>
        </row>
        <row r="556">
          <cell r="C556" t="str">
            <v>New Tariff 5</v>
          </cell>
          <cell r="D556" t="str">
            <v/>
          </cell>
          <cell r="F556">
            <v>0</v>
          </cell>
          <cell r="G556">
            <v>0</v>
          </cell>
          <cell r="H556">
            <v>0</v>
          </cell>
          <cell r="I556">
            <v>0</v>
          </cell>
          <cell r="J556">
            <v>0</v>
          </cell>
          <cell r="K556">
            <v>0</v>
          </cell>
          <cell r="L556">
            <v>0</v>
          </cell>
          <cell r="M556">
            <v>0</v>
          </cell>
          <cell r="N556">
            <v>0</v>
          </cell>
          <cell r="O556">
            <v>0</v>
          </cell>
        </row>
        <row r="557">
          <cell r="C557" t="str">
            <v>New Tariff 6</v>
          </cell>
          <cell r="D557" t="str">
            <v/>
          </cell>
          <cell r="F557">
            <v>0</v>
          </cell>
          <cell r="G557">
            <v>0</v>
          </cell>
          <cell r="H557">
            <v>0</v>
          </cell>
          <cell r="I557">
            <v>0</v>
          </cell>
          <cell r="J557">
            <v>0</v>
          </cell>
          <cell r="K557">
            <v>0</v>
          </cell>
          <cell r="L557">
            <v>0</v>
          </cell>
          <cell r="M557">
            <v>0</v>
          </cell>
          <cell r="N557">
            <v>0</v>
          </cell>
          <cell r="O557">
            <v>0</v>
          </cell>
        </row>
        <row r="558">
          <cell r="C558" t="str">
            <v>New Tariff 7</v>
          </cell>
          <cell r="D558" t="str">
            <v/>
          </cell>
          <cell r="F558">
            <v>0</v>
          </cell>
          <cell r="G558">
            <v>0</v>
          </cell>
          <cell r="H558">
            <v>0</v>
          </cell>
          <cell r="I558">
            <v>0</v>
          </cell>
          <cell r="J558">
            <v>0</v>
          </cell>
          <cell r="K558">
            <v>0</v>
          </cell>
          <cell r="L558">
            <v>0</v>
          </cell>
          <cell r="M558">
            <v>0</v>
          </cell>
          <cell r="N558">
            <v>0</v>
          </cell>
          <cell r="O558">
            <v>0</v>
          </cell>
        </row>
        <row r="559">
          <cell r="C559" t="str">
            <v>New Tariff 8</v>
          </cell>
          <cell r="D559" t="str">
            <v/>
          </cell>
          <cell r="F559">
            <v>0</v>
          </cell>
          <cell r="G559">
            <v>0</v>
          </cell>
          <cell r="H559">
            <v>0</v>
          </cell>
          <cell r="I559">
            <v>0</v>
          </cell>
          <cell r="J559">
            <v>0</v>
          </cell>
          <cell r="K559">
            <v>0</v>
          </cell>
          <cell r="L559">
            <v>0</v>
          </cell>
          <cell r="M559">
            <v>0</v>
          </cell>
          <cell r="N559">
            <v>0</v>
          </cell>
          <cell r="O559">
            <v>0</v>
          </cell>
        </row>
        <row r="560">
          <cell r="C560" t="str">
            <v>New Tariff 9</v>
          </cell>
          <cell r="D560" t="str">
            <v/>
          </cell>
          <cell r="F560">
            <v>0</v>
          </cell>
          <cell r="G560">
            <v>0</v>
          </cell>
          <cell r="H560">
            <v>0</v>
          </cell>
          <cell r="I560">
            <v>0</v>
          </cell>
          <cell r="J560">
            <v>0</v>
          </cell>
          <cell r="K560">
            <v>0</v>
          </cell>
          <cell r="L560">
            <v>0</v>
          </cell>
          <cell r="M560">
            <v>0</v>
          </cell>
          <cell r="N560">
            <v>0</v>
          </cell>
          <cell r="O560">
            <v>0</v>
          </cell>
        </row>
        <row r="561">
          <cell r="C561" t="str">
            <v>New Tariff 10</v>
          </cell>
          <cell r="D561" t="str">
            <v/>
          </cell>
          <cell r="F561">
            <v>0</v>
          </cell>
          <cell r="G561">
            <v>0</v>
          </cell>
          <cell r="H561">
            <v>0</v>
          </cell>
          <cell r="I561">
            <v>0</v>
          </cell>
          <cell r="J561">
            <v>0</v>
          </cell>
          <cell r="K561">
            <v>0</v>
          </cell>
          <cell r="L561">
            <v>0</v>
          </cell>
          <cell r="M561">
            <v>0</v>
          </cell>
          <cell r="N561">
            <v>0</v>
          </cell>
          <cell r="O561">
            <v>0</v>
          </cell>
        </row>
        <row r="562">
          <cell r="C562" t="str">
            <v>New Tariff 11</v>
          </cell>
          <cell r="D562" t="str">
            <v/>
          </cell>
          <cell r="F562">
            <v>0</v>
          </cell>
          <cell r="G562">
            <v>0</v>
          </cell>
          <cell r="H562">
            <v>0</v>
          </cell>
          <cell r="I562">
            <v>0</v>
          </cell>
          <cell r="J562">
            <v>0</v>
          </cell>
          <cell r="K562">
            <v>0</v>
          </cell>
          <cell r="L562">
            <v>0</v>
          </cell>
          <cell r="M562">
            <v>0</v>
          </cell>
          <cell r="N562">
            <v>0</v>
          </cell>
          <cell r="O562">
            <v>0</v>
          </cell>
        </row>
        <row r="563">
          <cell r="C563" t="str">
            <v>Total Network Revenue</v>
          </cell>
          <cell r="F563">
            <v>527758728.01566267</v>
          </cell>
          <cell r="G563">
            <v>504354397.74337804</v>
          </cell>
          <cell r="H563">
            <v>507020115.56551301</v>
          </cell>
          <cell r="I563">
            <v>515024178.51212627</v>
          </cell>
          <cell r="J563">
            <v>521010130.76762456</v>
          </cell>
          <cell r="K563">
            <v>516115006.81226766</v>
          </cell>
          <cell r="L563">
            <v>527175024.19596118</v>
          </cell>
          <cell r="M563">
            <v>538164265.06011367</v>
          </cell>
          <cell r="N563">
            <v>550711968.35733926</v>
          </cell>
          <cell r="O563">
            <v>563726444.64952016</v>
          </cell>
        </row>
        <row r="566">
          <cell r="C566" t="str">
            <v>Network Tariffs</v>
          </cell>
          <cell r="D566" t="str">
            <v>Code</v>
          </cell>
          <cell r="F566">
            <v>2010</v>
          </cell>
          <cell r="G566">
            <v>2011</v>
          </cell>
          <cell r="H566">
            <v>2012</v>
          </cell>
          <cell r="I566">
            <v>2013</v>
          </cell>
          <cell r="J566">
            <v>2014</v>
          </cell>
          <cell r="K566">
            <v>2015</v>
          </cell>
          <cell r="L566">
            <v>2016</v>
          </cell>
          <cell r="M566">
            <v>2017</v>
          </cell>
          <cell r="N566">
            <v>2018</v>
          </cell>
          <cell r="O566">
            <v>2019</v>
          </cell>
        </row>
        <row r="567">
          <cell r="F567" t="str">
            <v>kWh</v>
          </cell>
          <cell r="G567" t="str">
            <v>kWh</v>
          </cell>
          <cell r="H567" t="str">
            <v>kWh</v>
          </cell>
          <cell r="I567" t="str">
            <v>kWh</v>
          </cell>
          <cell r="J567" t="str">
            <v>kWh</v>
          </cell>
          <cell r="K567" t="str">
            <v>kWh</v>
          </cell>
          <cell r="L567" t="str">
            <v>kWh</v>
          </cell>
          <cell r="M567" t="str">
            <v>kWh</v>
          </cell>
          <cell r="N567" t="str">
            <v>kWh</v>
          </cell>
          <cell r="O567" t="str">
            <v>kWh</v>
          </cell>
        </row>
        <row r="568">
          <cell r="C568" t="str">
            <v>Residential Single Rate</v>
          </cell>
          <cell r="D568" t="str">
            <v>D1</v>
          </cell>
          <cell r="F568">
            <v>2549423757.4562445</v>
          </cell>
          <cell r="G568">
            <v>2552866204.9481435</v>
          </cell>
          <cell r="H568">
            <v>2548344695.8394732</v>
          </cell>
          <cell r="I568">
            <v>2523555885.1153412</v>
          </cell>
          <cell r="J568">
            <v>2497307159.1525073</v>
          </cell>
          <cell r="K568">
            <v>2502541469.4373012</v>
          </cell>
          <cell r="L568">
            <v>2537266837.1266379</v>
          </cell>
          <cell r="M568">
            <v>2587710346.6932158</v>
          </cell>
          <cell r="N568">
            <v>2643139521.482429</v>
          </cell>
          <cell r="O568">
            <v>2699755998.1741681</v>
          </cell>
        </row>
        <row r="569">
          <cell r="C569" t="str">
            <v>ClimateSaver</v>
          </cell>
          <cell r="D569" t="str">
            <v>D1.CS</v>
          </cell>
          <cell r="F569">
            <v>38594490.956992589</v>
          </cell>
          <cell r="G569">
            <v>38594490.956992589</v>
          </cell>
          <cell r="H569">
            <v>38594490.956992589</v>
          </cell>
          <cell r="I569">
            <v>38594490.956992589</v>
          </cell>
          <cell r="J569">
            <v>38594490.956992589</v>
          </cell>
          <cell r="K569">
            <v>38594490.956992589</v>
          </cell>
          <cell r="L569">
            <v>38594490.956992589</v>
          </cell>
          <cell r="M569">
            <v>38594490.956992589</v>
          </cell>
          <cell r="N569">
            <v>38594490.956992589</v>
          </cell>
          <cell r="O569">
            <v>38594490.956992589</v>
          </cell>
        </row>
        <row r="570">
          <cell r="C570" t="str">
            <v>ClimateSaver Interval</v>
          </cell>
          <cell r="D570" t="str">
            <v>D3.CS</v>
          </cell>
          <cell r="F570">
            <v>12615596.63265869</v>
          </cell>
          <cell r="G570">
            <v>12615596.63265869</v>
          </cell>
          <cell r="H570">
            <v>12615596.63265869</v>
          </cell>
          <cell r="I570">
            <v>12615596.63265869</v>
          </cell>
          <cell r="J570">
            <v>12615596.63265869</v>
          </cell>
          <cell r="K570">
            <v>12615596.63265869</v>
          </cell>
          <cell r="L570">
            <v>12615596.63265869</v>
          </cell>
          <cell r="M570">
            <v>12615596.63265869</v>
          </cell>
          <cell r="N570">
            <v>12615596.63265869</v>
          </cell>
          <cell r="O570">
            <v>12615596.63265869</v>
          </cell>
        </row>
        <row r="571">
          <cell r="C571" t="str">
            <v>New Tariff 3</v>
          </cell>
          <cell r="D571" t="str">
            <v/>
          </cell>
          <cell r="F571">
            <v>0</v>
          </cell>
          <cell r="G571">
            <v>0</v>
          </cell>
          <cell r="H571">
            <v>0</v>
          </cell>
          <cell r="I571">
            <v>0</v>
          </cell>
          <cell r="J571">
            <v>0</v>
          </cell>
          <cell r="K571">
            <v>0</v>
          </cell>
          <cell r="L571">
            <v>0</v>
          </cell>
          <cell r="M571">
            <v>0</v>
          </cell>
          <cell r="N571">
            <v>0</v>
          </cell>
          <cell r="O571">
            <v>0</v>
          </cell>
        </row>
        <row r="572">
          <cell r="C572" t="str">
            <v>New Tariff 4</v>
          </cell>
          <cell r="D572" t="str">
            <v/>
          </cell>
          <cell r="F572">
            <v>0</v>
          </cell>
          <cell r="G572">
            <v>0</v>
          </cell>
          <cell r="H572">
            <v>0</v>
          </cell>
          <cell r="I572">
            <v>0</v>
          </cell>
          <cell r="J572">
            <v>0</v>
          </cell>
          <cell r="K572">
            <v>0</v>
          </cell>
          <cell r="L572">
            <v>0</v>
          </cell>
          <cell r="M572">
            <v>0</v>
          </cell>
          <cell r="N572">
            <v>0</v>
          </cell>
          <cell r="O572">
            <v>0</v>
          </cell>
        </row>
        <row r="573">
          <cell r="C573" t="str">
            <v>New Tariff 5</v>
          </cell>
          <cell r="D573" t="str">
            <v/>
          </cell>
          <cell r="F573">
            <v>0</v>
          </cell>
          <cell r="G573">
            <v>0</v>
          </cell>
          <cell r="H573">
            <v>0</v>
          </cell>
          <cell r="I573">
            <v>0</v>
          </cell>
          <cell r="J573">
            <v>0</v>
          </cell>
          <cell r="K573">
            <v>0</v>
          </cell>
          <cell r="L573">
            <v>0</v>
          </cell>
          <cell r="M573">
            <v>0</v>
          </cell>
          <cell r="N573">
            <v>0</v>
          </cell>
          <cell r="O573">
            <v>0</v>
          </cell>
        </row>
        <row r="574">
          <cell r="C574" t="str">
            <v>New Tariff 6</v>
          </cell>
          <cell r="D574" t="str">
            <v/>
          </cell>
          <cell r="F574">
            <v>0</v>
          </cell>
          <cell r="G574">
            <v>0</v>
          </cell>
          <cell r="H574">
            <v>0</v>
          </cell>
          <cell r="I574">
            <v>0</v>
          </cell>
          <cell r="J574">
            <v>0</v>
          </cell>
          <cell r="K574">
            <v>0</v>
          </cell>
          <cell r="L574">
            <v>0</v>
          </cell>
          <cell r="M574">
            <v>0</v>
          </cell>
          <cell r="N574">
            <v>0</v>
          </cell>
          <cell r="O574">
            <v>0</v>
          </cell>
        </row>
        <row r="575">
          <cell r="C575" t="str">
            <v>New Tariff 7</v>
          </cell>
          <cell r="D575" t="str">
            <v/>
          </cell>
          <cell r="F575">
            <v>0</v>
          </cell>
          <cell r="G575">
            <v>0</v>
          </cell>
          <cell r="H575">
            <v>0</v>
          </cell>
          <cell r="I575">
            <v>0</v>
          </cell>
          <cell r="J575">
            <v>0</v>
          </cell>
          <cell r="K575">
            <v>0</v>
          </cell>
          <cell r="L575">
            <v>0</v>
          </cell>
          <cell r="M575">
            <v>0</v>
          </cell>
          <cell r="N575">
            <v>0</v>
          </cell>
          <cell r="O575">
            <v>0</v>
          </cell>
        </row>
        <row r="576">
          <cell r="C576" t="str">
            <v>New Tariff 8</v>
          </cell>
          <cell r="D576" t="str">
            <v/>
          </cell>
          <cell r="F576">
            <v>0</v>
          </cell>
          <cell r="G576">
            <v>0</v>
          </cell>
          <cell r="H576">
            <v>0</v>
          </cell>
          <cell r="I576">
            <v>0</v>
          </cell>
          <cell r="J576">
            <v>0</v>
          </cell>
          <cell r="K576">
            <v>0</v>
          </cell>
          <cell r="L576">
            <v>0</v>
          </cell>
          <cell r="M576">
            <v>0</v>
          </cell>
          <cell r="N576">
            <v>0</v>
          </cell>
          <cell r="O576">
            <v>0</v>
          </cell>
        </row>
        <row r="577">
          <cell r="C577" t="str">
            <v>New Tariff 9</v>
          </cell>
          <cell r="D577" t="str">
            <v/>
          </cell>
          <cell r="F577">
            <v>0</v>
          </cell>
          <cell r="G577">
            <v>0</v>
          </cell>
          <cell r="H577">
            <v>0</v>
          </cell>
          <cell r="I577">
            <v>0</v>
          </cell>
          <cell r="J577">
            <v>0</v>
          </cell>
          <cell r="K577">
            <v>0</v>
          </cell>
          <cell r="L577">
            <v>0</v>
          </cell>
          <cell r="M577">
            <v>0</v>
          </cell>
          <cell r="N577">
            <v>0</v>
          </cell>
          <cell r="O577">
            <v>0</v>
          </cell>
        </row>
        <row r="578">
          <cell r="C578" t="str">
            <v>New Tariff 10</v>
          </cell>
          <cell r="D578" t="str">
            <v/>
          </cell>
          <cell r="F578">
            <v>0</v>
          </cell>
          <cell r="G578">
            <v>0</v>
          </cell>
          <cell r="H578">
            <v>0</v>
          </cell>
          <cell r="I578">
            <v>0</v>
          </cell>
          <cell r="J578">
            <v>0</v>
          </cell>
          <cell r="K578">
            <v>0</v>
          </cell>
          <cell r="L578">
            <v>0</v>
          </cell>
          <cell r="M578">
            <v>0</v>
          </cell>
          <cell r="N578">
            <v>0</v>
          </cell>
          <cell r="O578">
            <v>0</v>
          </cell>
        </row>
        <row r="579">
          <cell r="C579" t="str">
            <v>New Tariff 11</v>
          </cell>
          <cell r="D579" t="str">
            <v/>
          </cell>
          <cell r="F579">
            <v>0</v>
          </cell>
          <cell r="G579">
            <v>0</v>
          </cell>
          <cell r="H579">
            <v>0</v>
          </cell>
          <cell r="I579">
            <v>0</v>
          </cell>
          <cell r="J579">
            <v>0</v>
          </cell>
          <cell r="K579">
            <v>0</v>
          </cell>
          <cell r="L579">
            <v>0</v>
          </cell>
          <cell r="M579">
            <v>0</v>
          </cell>
          <cell r="N579">
            <v>0</v>
          </cell>
          <cell r="O579">
            <v>0</v>
          </cell>
        </row>
        <row r="580">
          <cell r="C580" t="str">
            <v>Residential Two Rate 5d</v>
          </cell>
          <cell r="D580" t="str">
            <v>D2</v>
          </cell>
          <cell r="F580">
            <v>436273122.00592101</v>
          </cell>
          <cell r="G580">
            <v>427181947.54596138</v>
          </cell>
          <cell r="H580">
            <v>416480131.05015475</v>
          </cell>
          <cell r="I580">
            <v>403043027.47832167</v>
          </cell>
          <cell r="J580">
            <v>389851528.35675365</v>
          </cell>
          <cell r="K580">
            <v>381500762.63858151</v>
          </cell>
          <cell r="L580">
            <v>376529196.47163916</v>
          </cell>
          <cell r="M580">
            <v>372893496.77465618</v>
          </cell>
          <cell r="N580">
            <v>369553501.18652278</v>
          </cell>
          <cell r="O580">
            <v>366329316.13504392</v>
          </cell>
        </row>
        <row r="581">
          <cell r="C581" t="str">
            <v>Docklands Two Rate 5d</v>
          </cell>
          <cell r="D581" t="str">
            <v>D2.DK</v>
          </cell>
          <cell r="F581">
            <v>5028978.7864280026</v>
          </cell>
          <cell r="G581">
            <v>5074955.7040280718</v>
          </cell>
          <cell r="H581">
            <v>5120178.0174002647</v>
          </cell>
          <cell r="I581">
            <v>5143978.6082505099</v>
          </cell>
          <cell r="J581">
            <v>5161486.8613460157</v>
          </cell>
          <cell r="K581">
            <v>5176808.2684389753</v>
          </cell>
          <cell r="L581">
            <v>5209420.5136593059</v>
          </cell>
          <cell r="M581">
            <v>5244411.6272079349</v>
          </cell>
          <cell r="N581">
            <v>5286475.0753815658</v>
          </cell>
          <cell r="O581">
            <v>5328875.8987229578</v>
          </cell>
        </row>
        <row r="582">
          <cell r="C582" t="str">
            <v>Residential Interval</v>
          </cell>
          <cell r="D582" t="str">
            <v>D3</v>
          </cell>
          <cell r="F582">
            <v>94469409.082779348</v>
          </cell>
          <cell r="G582">
            <v>95333088.696068138</v>
          </cell>
          <cell r="H582">
            <v>96182574.44946304</v>
          </cell>
          <cell r="I582">
            <v>96629679.318298548</v>
          </cell>
          <cell r="J582">
            <v>96958547.012660265</v>
          </cell>
          <cell r="K582">
            <v>97246373.302734256</v>
          </cell>
          <cell r="L582">
            <v>97858983.221047848</v>
          </cell>
          <cell r="M582">
            <v>98516317.123637661</v>
          </cell>
          <cell r="N582">
            <v>99306483.546728805</v>
          </cell>
          <cell r="O582">
            <v>100102987.63244657</v>
          </cell>
        </row>
        <row r="583">
          <cell r="C583" t="str">
            <v>Residential AMI</v>
          </cell>
          <cell r="D583" t="str">
            <v>D4</v>
          </cell>
          <cell r="F583">
            <v>5769050.9379841033</v>
          </cell>
          <cell r="G583">
            <v>13160583.886910044</v>
          </cell>
          <cell r="H583">
            <v>20857293.540649466</v>
          </cell>
          <cell r="I583">
            <v>25879950.967293695</v>
          </cell>
          <cell r="J583">
            <v>30173176.696851797</v>
          </cell>
          <cell r="K583">
            <v>34073589.681285515</v>
          </cell>
          <cell r="L583">
            <v>40819191.337837577</v>
          </cell>
          <cell r="M583">
            <v>48158184.589762866</v>
          </cell>
          <cell r="N583">
            <v>57240737.982011765</v>
          </cell>
          <cell r="O583">
            <v>67153463.564963251</v>
          </cell>
        </row>
        <row r="584">
          <cell r="C584" t="str">
            <v>Residential Docklands AMI</v>
          </cell>
          <cell r="D584" t="str">
            <v>D4.DK</v>
          </cell>
          <cell r="F584">
            <v>0</v>
          </cell>
          <cell r="G584">
            <v>0</v>
          </cell>
          <cell r="H584">
            <v>0</v>
          </cell>
          <cell r="I584">
            <v>0</v>
          </cell>
          <cell r="J584">
            <v>0</v>
          </cell>
          <cell r="K584">
            <v>0</v>
          </cell>
          <cell r="L584">
            <v>0</v>
          </cell>
          <cell r="M584">
            <v>0</v>
          </cell>
          <cell r="N584">
            <v>0</v>
          </cell>
          <cell r="O584">
            <v>0</v>
          </cell>
        </row>
        <row r="585">
          <cell r="C585" t="str">
            <v>New Tariff 5</v>
          </cell>
          <cell r="D585" t="str">
            <v/>
          </cell>
          <cell r="F585">
            <v>0</v>
          </cell>
          <cell r="G585">
            <v>0</v>
          </cell>
          <cell r="H585">
            <v>0</v>
          </cell>
          <cell r="I585">
            <v>0</v>
          </cell>
          <cell r="J585">
            <v>0</v>
          </cell>
          <cell r="K585">
            <v>0</v>
          </cell>
          <cell r="L585">
            <v>0</v>
          </cell>
          <cell r="M585">
            <v>0</v>
          </cell>
          <cell r="N585">
            <v>0</v>
          </cell>
          <cell r="O585">
            <v>0</v>
          </cell>
        </row>
        <row r="586">
          <cell r="C586" t="str">
            <v>New Tariff 6</v>
          </cell>
          <cell r="D586" t="str">
            <v/>
          </cell>
          <cell r="F586">
            <v>0</v>
          </cell>
          <cell r="G586">
            <v>0</v>
          </cell>
          <cell r="H586">
            <v>0</v>
          </cell>
          <cell r="I586">
            <v>0</v>
          </cell>
          <cell r="J586">
            <v>0</v>
          </cell>
          <cell r="K586">
            <v>0</v>
          </cell>
          <cell r="L586">
            <v>0</v>
          </cell>
          <cell r="M586">
            <v>0</v>
          </cell>
          <cell r="N586">
            <v>0</v>
          </cell>
          <cell r="O586">
            <v>0</v>
          </cell>
        </row>
        <row r="587">
          <cell r="C587" t="str">
            <v>New Tariff 7</v>
          </cell>
          <cell r="D587" t="str">
            <v/>
          </cell>
          <cell r="F587">
            <v>0</v>
          </cell>
          <cell r="G587">
            <v>0</v>
          </cell>
          <cell r="H587">
            <v>0</v>
          </cell>
          <cell r="I587">
            <v>0</v>
          </cell>
          <cell r="J587">
            <v>0</v>
          </cell>
          <cell r="K587">
            <v>0</v>
          </cell>
          <cell r="L587">
            <v>0</v>
          </cell>
          <cell r="M587">
            <v>0</v>
          </cell>
          <cell r="N587">
            <v>0</v>
          </cell>
          <cell r="O587">
            <v>0</v>
          </cell>
        </row>
        <row r="588">
          <cell r="C588" t="str">
            <v>New Tariff 8</v>
          </cell>
          <cell r="D588" t="str">
            <v/>
          </cell>
          <cell r="F588">
            <v>0</v>
          </cell>
          <cell r="G588">
            <v>0</v>
          </cell>
          <cell r="H588">
            <v>0</v>
          </cell>
          <cell r="I588">
            <v>0</v>
          </cell>
          <cell r="J588">
            <v>0</v>
          </cell>
          <cell r="K588">
            <v>0</v>
          </cell>
          <cell r="L588">
            <v>0</v>
          </cell>
          <cell r="M588">
            <v>0</v>
          </cell>
          <cell r="N588">
            <v>0</v>
          </cell>
          <cell r="O588">
            <v>0</v>
          </cell>
        </row>
        <row r="589">
          <cell r="C589" t="str">
            <v>New Tariff 9</v>
          </cell>
          <cell r="D589" t="str">
            <v/>
          </cell>
          <cell r="F589">
            <v>0</v>
          </cell>
          <cell r="G589">
            <v>0</v>
          </cell>
          <cell r="H589">
            <v>0</v>
          </cell>
          <cell r="I589">
            <v>0</v>
          </cell>
          <cell r="J589">
            <v>0</v>
          </cell>
          <cell r="K589">
            <v>0</v>
          </cell>
          <cell r="L589">
            <v>0</v>
          </cell>
          <cell r="M589">
            <v>0</v>
          </cell>
          <cell r="N589">
            <v>0</v>
          </cell>
          <cell r="O589">
            <v>0</v>
          </cell>
        </row>
        <row r="590">
          <cell r="C590" t="str">
            <v>New Tariff 10</v>
          </cell>
          <cell r="D590" t="str">
            <v/>
          </cell>
          <cell r="F590">
            <v>0</v>
          </cell>
          <cell r="G590">
            <v>0</v>
          </cell>
          <cell r="H590">
            <v>0</v>
          </cell>
          <cell r="I590">
            <v>0</v>
          </cell>
          <cell r="J590">
            <v>0</v>
          </cell>
          <cell r="K590">
            <v>0</v>
          </cell>
          <cell r="L590">
            <v>0</v>
          </cell>
          <cell r="M590">
            <v>0</v>
          </cell>
          <cell r="N590">
            <v>0</v>
          </cell>
          <cell r="O590">
            <v>0</v>
          </cell>
        </row>
        <row r="591">
          <cell r="C591" t="str">
            <v>New Tariff 11</v>
          </cell>
          <cell r="D591" t="str">
            <v/>
          </cell>
          <cell r="F591">
            <v>0</v>
          </cell>
          <cell r="G591">
            <v>0</v>
          </cell>
          <cell r="H591">
            <v>0</v>
          </cell>
          <cell r="I591">
            <v>0</v>
          </cell>
          <cell r="J591">
            <v>0</v>
          </cell>
          <cell r="K591">
            <v>0</v>
          </cell>
          <cell r="L591">
            <v>0</v>
          </cell>
          <cell r="M591">
            <v>0</v>
          </cell>
          <cell r="N591">
            <v>0</v>
          </cell>
          <cell r="O591">
            <v>0</v>
          </cell>
        </row>
        <row r="592">
          <cell r="C592" t="str">
            <v>Dedicated circuit</v>
          </cell>
          <cell r="D592" t="str">
            <v>DD1</v>
          </cell>
          <cell r="F592">
            <v>506958245.76200157</v>
          </cell>
          <cell r="G592">
            <v>473164353.25831503</v>
          </cell>
          <cell r="H592">
            <v>441614080.05628961</v>
          </cell>
          <cell r="I592">
            <v>412167823.17715526</v>
          </cell>
          <cell r="J592">
            <v>384695951.28348267</v>
          </cell>
          <cell r="K592">
            <v>359048889.75516111</v>
          </cell>
          <cell r="L592">
            <v>335106978.89610201</v>
          </cell>
          <cell r="M592">
            <v>312770502.29289818</v>
          </cell>
          <cell r="N592">
            <v>291909828.60812026</v>
          </cell>
          <cell r="O592">
            <v>272440487.23694801</v>
          </cell>
        </row>
        <row r="593">
          <cell r="C593" t="str">
            <v>Hot Water Interval</v>
          </cell>
          <cell r="D593" t="str">
            <v>D3.HW</v>
          </cell>
          <cell r="F593">
            <v>12814726.183192814</v>
          </cell>
          <cell r="G593">
            <v>11960495.124285646</v>
          </cell>
          <cell r="H593">
            <v>11162977.54671637</v>
          </cell>
          <cell r="I593">
            <v>10418644.611646181</v>
          </cell>
          <cell r="J593">
            <v>9724219.5401533376</v>
          </cell>
          <cell r="K593">
            <v>9075921.4334819764</v>
          </cell>
          <cell r="L593">
            <v>8470725.572627414</v>
          </cell>
          <cell r="M593">
            <v>7906111.3584190765</v>
          </cell>
          <cell r="N593">
            <v>7378802.0119352173</v>
          </cell>
          <cell r="O593">
            <v>6886662.3126121126</v>
          </cell>
        </row>
        <row r="594">
          <cell r="C594" t="str">
            <v>Dedicated Circuit AMI - Slab Heat</v>
          </cell>
          <cell r="D594" t="str">
            <v>DCSH</v>
          </cell>
          <cell r="F594">
            <v>0.95940820139268934</v>
          </cell>
          <cell r="G594">
            <v>0.89545394500952991</v>
          </cell>
          <cell r="H594">
            <v>0.83574569266479215</v>
          </cell>
          <cell r="I594">
            <v>0.78001924855164084</v>
          </cell>
          <cell r="J594">
            <v>0.7280292879923006</v>
          </cell>
          <cell r="K594">
            <v>0.67949274405087656</v>
          </cell>
          <cell r="L594">
            <v>0.63418316317865298</v>
          </cell>
          <cell r="M594">
            <v>0.59191183408503334</v>
          </cell>
          <cell r="N594">
            <v>0.55243343209224205</v>
          </cell>
          <cell r="O594">
            <v>0.51558809829332053</v>
          </cell>
        </row>
        <row r="595">
          <cell r="C595" t="str">
            <v>Dedicated Circuit AMI - Hot Water</v>
          </cell>
          <cell r="D595" t="str">
            <v>DCHW</v>
          </cell>
          <cell r="F595">
            <v>0.95940820139268934</v>
          </cell>
          <cell r="G595">
            <v>0.89545394500952991</v>
          </cell>
          <cell r="H595">
            <v>0.83574569266479215</v>
          </cell>
          <cell r="I595">
            <v>0.78001924855164084</v>
          </cell>
          <cell r="J595">
            <v>0.7280292879923006</v>
          </cell>
          <cell r="K595">
            <v>0.67949274405087656</v>
          </cell>
          <cell r="L595">
            <v>0.63418316317865298</v>
          </cell>
          <cell r="M595">
            <v>0.59191183408503334</v>
          </cell>
          <cell r="N595">
            <v>0.55243343209224205</v>
          </cell>
          <cell r="O595">
            <v>0.51558809829332053</v>
          </cell>
        </row>
        <row r="596">
          <cell r="C596" t="str">
            <v>New Tariff 4</v>
          </cell>
          <cell r="D596" t="str">
            <v/>
          </cell>
          <cell r="F596">
            <v>0</v>
          </cell>
          <cell r="G596">
            <v>0</v>
          </cell>
          <cell r="H596">
            <v>0</v>
          </cell>
          <cell r="I596">
            <v>0</v>
          </cell>
          <cell r="J596">
            <v>0</v>
          </cell>
          <cell r="K596">
            <v>0</v>
          </cell>
          <cell r="L596">
            <v>0</v>
          </cell>
          <cell r="M596">
            <v>0</v>
          </cell>
          <cell r="N596">
            <v>0</v>
          </cell>
          <cell r="O596">
            <v>0</v>
          </cell>
        </row>
        <row r="597">
          <cell r="C597" t="str">
            <v>New Tariff 5</v>
          </cell>
          <cell r="D597" t="str">
            <v/>
          </cell>
          <cell r="F597">
            <v>0</v>
          </cell>
          <cell r="G597">
            <v>0</v>
          </cell>
          <cell r="H597">
            <v>0</v>
          </cell>
          <cell r="I597">
            <v>0</v>
          </cell>
          <cell r="J597">
            <v>0</v>
          </cell>
          <cell r="K597">
            <v>0</v>
          </cell>
          <cell r="L597">
            <v>0</v>
          </cell>
          <cell r="M597">
            <v>0</v>
          </cell>
          <cell r="N597">
            <v>0</v>
          </cell>
          <cell r="O597">
            <v>0</v>
          </cell>
        </row>
        <row r="598">
          <cell r="C598" t="str">
            <v>New Tariff 6</v>
          </cell>
          <cell r="D598" t="str">
            <v/>
          </cell>
          <cell r="F598">
            <v>0</v>
          </cell>
          <cell r="G598">
            <v>0</v>
          </cell>
          <cell r="H598">
            <v>0</v>
          </cell>
          <cell r="I598">
            <v>0</v>
          </cell>
          <cell r="J598">
            <v>0</v>
          </cell>
          <cell r="K598">
            <v>0</v>
          </cell>
          <cell r="L598">
            <v>0</v>
          </cell>
          <cell r="M598">
            <v>0</v>
          </cell>
          <cell r="N598">
            <v>0</v>
          </cell>
          <cell r="O598">
            <v>0</v>
          </cell>
        </row>
        <row r="599">
          <cell r="C599" t="str">
            <v>New Tariff 7</v>
          </cell>
          <cell r="D599" t="str">
            <v/>
          </cell>
          <cell r="F599">
            <v>0</v>
          </cell>
          <cell r="G599">
            <v>0</v>
          </cell>
          <cell r="H599">
            <v>0</v>
          </cell>
          <cell r="I599">
            <v>0</v>
          </cell>
          <cell r="J599">
            <v>0</v>
          </cell>
          <cell r="K599">
            <v>0</v>
          </cell>
          <cell r="L599">
            <v>0</v>
          </cell>
          <cell r="M599">
            <v>0</v>
          </cell>
          <cell r="N599">
            <v>0</v>
          </cell>
          <cell r="O599">
            <v>0</v>
          </cell>
        </row>
        <row r="600">
          <cell r="C600" t="str">
            <v>New Tariff 8</v>
          </cell>
          <cell r="D600" t="str">
            <v/>
          </cell>
          <cell r="F600">
            <v>0</v>
          </cell>
          <cell r="G600">
            <v>0</v>
          </cell>
          <cell r="H600">
            <v>0</v>
          </cell>
          <cell r="I600">
            <v>0</v>
          </cell>
          <cell r="J600">
            <v>0</v>
          </cell>
          <cell r="K600">
            <v>0</v>
          </cell>
          <cell r="L600">
            <v>0</v>
          </cell>
          <cell r="M600">
            <v>0</v>
          </cell>
          <cell r="N600">
            <v>0</v>
          </cell>
          <cell r="O600">
            <v>0</v>
          </cell>
        </row>
        <row r="601">
          <cell r="C601" t="str">
            <v>New Tariff 9</v>
          </cell>
          <cell r="D601" t="str">
            <v/>
          </cell>
          <cell r="F601">
            <v>0</v>
          </cell>
          <cell r="G601">
            <v>0</v>
          </cell>
          <cell r="H601">
            <v>0</v>
          </cell>
          <cell r="I601">
            <v>0</v>
          </cell>
          <cell r="J601">
            <v>0</v>
          </cell>
          <cell r="K601">
            <v>0</v>
          </cell>
          <cell r="L601">
            <v>0</v>
          </cell>
          <cell r="M601">
            <v>0</v>
          </cell>
          <cell r="N601">
            <v>0</v>
          </cell>
          <cell r="O601">
            <v>0</v>
          </cell>
        </row>
        <row r="602">
          <cell r="C602" t="str">
            <v>New Tariff 10</v>
          </cell>
          <cell r="D602" t="str">
            <v/>
          </cell>
          <cell r="F602">
            <v>0</v>
          </cell>
          <cell r="G602">
            <v>0</v>
          </cell>
          <cell r="H602">
            <v>0</v>
          </cell>
          <cell r="I602">
            <v>0</v>
          </cell>
          <cell r="J602">
            <v>0</v>
          </cell>
          <cell r="K602">
            <v>0</v>
          </cell>
          <cell r="L602">
            <v>0</v>
          </cell>
          <cell r="M602">
            <v>0</v>
          </cell>
          <cell r="N602">
            <v>0</v>
          </cell>
          <cell r="O602">
            <v>0</v>
          </cell>
        </row>
        <row r="603">
          <cell r="C603" t="str">
            <v>New Tariff 11</v>
          </cell>
          <cell r="D603" t="str">
            <v/>
          </cell>
          <cell r="F603">
            <v>0</v>
          </cell>
          <cell r="G603">
            <v>0</v>
          </cell>
          <cell r="H603">
            <v>0</v>
          </cell>
          <cell r="I603">
            <v>0</v>
          </cell>
          <cell r="J603">
            <v>0</v>
          </cell>
          <cell r="K603">
            <v>0</v>
          </cell>
          <cell r="L603">
            <v>0</v>
          </cell>
          <cell r="M603">
            <v>0</v>
          </cell>
          <cell r="N603">
            <v>0</v>
          </cell>
          <cell r="O603">
            <v>0</v>
          </cell>
        </row>
        <row r="604">
          <cell r="C604" t="str">
            <v>Non-Residential Single Rate</v>
          </cell>
          <cell r="D604" t="str">
            <v>ND1</v>
          </cell>
          <cell r="F604">
            <v>289180449.58394039</v>
          </cell>
          <cell r="G604">
            <v>290942495.68456525</v>
          </cell>
          <cell r="H604">
            <v>294569032.4265489</v>
          </cell>
          <cell r="I604">
            <v>293688009.3762365</v>
          </cell>
          <cell r="J604">
            <v>288063804.08993983</v>
          </cell>
          <cell r="K604">
            <v>281558575.75333071</v>
          </cell>
          <cell r="L604">
            <v>277317371.76694298</v>
          </cell>
          <cell r="M604">
            <v>275381169.94707042</v>
          </cell>
          <cell r="N604">
            <v>274100613.18789536</v>
          </cell>
          <cell r="O604">
            <v>272826011.17723775</v>
          </cell>
        </row>
        <row r="605">
          <cell r="C605" t="str">
            <v>Non-Residential Single Rate (R)</v>
          </cell>
          <cell r="D605" t="str">
            <v>ND1.R</v>
          </cell>
          <cell r="F605">
            <v>1</v>
          </cell>
          <cell r="G605">
            <v>1</v>
          </cell>
          <cell r="H605">
            <v>1</v>
          </cell>
          <cell r="I605">
            <v>1</v>
          </cell>
          <cell r="J605">
            <v>1</v>
          </cell>
          <cell r="K605">
            <v>1</v>
          </cell>
          <cell r="L605">
            <v>1</v>
          </cell>
          <cell r="M605">
            <v>1</v>
          </cell>
          <cell r="N605">
            <v>1</v>
          </cell>
          <cell r="O605">
            <v>1</v>
          </cell>
        </row>
        <row r="606">
          <cell r="C606" t="str">
            <v>New Tariff 2</v>
          </cell>
          <cell r="D606" t="str">
            <v/>
          </cell>
          <cell r="F606">
            <v>0</v>
          </cell>
          <cell r="G606">
            <v>0</v>
          </cell>
          <cell r="H606">
            <v>0</v>
          </cell>
          <cell r="I606">
            <v>0</v>
          </cell>
          <cell r="J606">
            <v>0</v>
          </cell>
          <cell r="K606">
            <v>0</v>
          </cell>
          <cell r="L606">
            <v>0</v>
          </cell>
          <cell r="M606">
            <v>0</v>
          </cell>
          <cell r="N606">
            <v>0</v>
          </cell>
          <cell r="O606">
            <v>0</v>
          </cell>
        </row>
        <row r="607">
          <cell r="C607" t="str">
            <v>New Tariff 3</v>
          </cell>
          <cell r="D607" t="str">
            <v/>
          </cell>
          <cell r="F607">
            <v>0</v>
          </cell>
          <cell r="G607">
            <v>0</v>
          </cell>
          <cell r="H607">
            <v>0</v>
          </cell>
          <cell r="I607">
            <v>0</v>
          </cell>
          <cell r="J607">
            <v>0</v>
          </cell>
          <cell r="K607">
            <v>0</v>
          </cell>
          <cell r="L607">
            <v>0</v>
          </cell>
          <cell r="M607">
            <v>0</v>
          </cell>
          <cell r="N607">
            <v>0</v>
          </cell>
          <cell r="O607">
            <v>0</v>
          </cell>
        </row>
        <row r="608">
          <cell r="C608" t="str">
            <v>New Tariff 4</v>
          </cell>
          <cell r="D608" t="str">
            <v/>
          </cell>
          <cell r="F608">
            <v>0</v>
          </cell>
          <cell r="G608">
            <v>0</v>
          </cell>
          <cell r="H608">
            <v>0</v>
          </cell>
          <cell r="I608">
            <v>0</v>
          </cell>
          <cell r="J608">
            <v>0</v>
          </cell>
          <cell r="K608">
            <v>0</v>
          </cell>
          <cell r="L608">
            <v>0</v>
          </cell>
          <cell r="M608">
            <v>0</v>
          </cell>
          <cell r="N608">
            <v>0</v>
          </cell>
          <cell r="O608">
            <v>0</v>
          </cell>
        </row>
        <row r="609">
          <cell r="C609" t="str">
            <v>New Tariff 5</v>
          </cell>
          <cell r="D609" t="str">
            <v/>
          </cell>
          <cell r="F609">
            <v>0</v>
          </cell>
          <cell r="G609">
            <v>0</v>
          </cell>
          <cell r="H609">
            <v>0</v>
          </cell>
          <cell r="I609">
            <v>0</v>
          </cell>
          <cell r="J609">
            <v>0</v>
          </cell>
          <cell r="K609">
            <v>0</v>
          </cell>
          <cell r="L609">
            <v>0</v>
          </cell>
          <cell r="M609">
            <v>0</v>
          </cell>
          <cell r="N609">
            <v>0</v>
          </cell>
          <cell r="O609">
            <v>0</v>
          </cell>
        </row>
        <row r="610">
          <cell r="C610" t="str">
            <v>New Tariff 6</v>
          </cell>
          <cell r="D610" t="str">
            <v/>
          </cell>
          <cell r="F610">
            <v>0</v>
          </cell>
          <cell r="G610">
            <v>0</v>
          </cell>
          <cell r="H610">
            <v>0</v>
          </cell>
          <cell r="I610">
            <v>0</v>
          </cell>
          <cell r="J610">
            <v>0</v>
          </cell>
          <cell r="K610">
            <v>0</v>
          </cell>
          <cell r="L610">
            <v>0</v>
          </cell>
          <cell r="M610">
            <v>0</v>
          </cell>
          <cell r="N610">
            <v>0</v>
          </cell>
          <cell r="O610">
            <v>0</v>
          </cell>
        </row>
        <row r="611">
          <cell r="C611" t="str">
            <v>New Tariff 7</v>
          </cell>
          <cell r="D611" t="str">
            <v/>
          </cell>
          <cell r="F611">
            <v>0</v>
          </cell>
          <cell r="G611">
            <v>0</v>
          </cell>
          <cell r="H611">
            <v>0</v>
          </cell>
          <cell r="I611">
            <v>0</v>
          </cell>
          <cell r="J611">
            <v>0</v>
          </cell>
          <cell r="K611">
            <v>0</v>
          </cell>
          <cell r="L611">
            <v>0</v>
          </cell>
          <cell r="M611">
            <v>0</v>
          </cell>
          <cell r="N611">
            <v>0</v>
          </cell>
          <cell r="O611">
            <v>0</v>
          </cell>
        </row>
        <row r="612">
          <cell r="C612" t="str">
            <v>New Tariff 8</v>
          </cell>
          <cell r="D612" t="str">
            <v/>
          </cell>
          <cell r="F612">
            <v>0</v>
          </cell>
          <cell r="G612">
            <v>0</v>
          </cell>
          <cell r="H612">
            <v>0</v>
          </cell>
          <cell r="I612">
            <v>0</v>
          </cell>
          <cell r="J612">
            <v>0</v>
          </cell>
          <cell r="K612">
            <v>0</v>
          </cell>
          <cell r="L612">
            <v>0</v>
          </cell>
          <cell r="M612">
            <v>0</v>
          </cell>
          <cell r="N612">
            <v>0</v>
          </cell>
          <cell r="O612">
            <v>0</v>
          </cell>
        </row>
        <row r="613">
          <cell r="C613" t="str">
            <v>New Tariff 9</v>
          </cell>
          <cell r="D613" t="str">
            <v/>
          </cell>
          <cell r="F613">
            <v>0</v>
          </cell>
          <cell r="G613">
            <v>0</v>
          </cell>
          <cell r="H613">
            <v>0</v>
          </cell>
          <cell r="I613">
            <v>0</v>
          </cell>
          <cell r="J613">
            <v>0</v>
          </cell>
          <cell r="K613">
            <v>0</v>
          </cell>
          <cell r="L613">
            <v>0</v>
          </cell>
          <cell r="M613">
            <v>0</v>
          </cell>
          <cell r="N613">
            <v>0</v>
          </cell>
          <cell r="O613">
            <v>0</v>
          </cell>
        </row>
        <row r="614">
          <cell r="C614" t="str">
            <v>New Tariff 10</v>
          </cell>
          <cell r="D614" t="str">
            <v/>
          </cell>
          <cell r="F614">
            <v>0</v>
          </cell>
          <cell r="G614">
            <v>0</v>
          </cell>
          <cell r="H614">
            <v>0</v>
          </cell>
          <cell r="I614">
            <v>0</v>
          </cell>
          <cell r="J614">
            <v>0</v>
          </cell>
          <cell r="K614">
            <v>0</v>
          </cell>
          <cell r="L614">
            <v>0</v>
          </cell>
          <cell r="M614">
            <v>0</v>
          </cell>
          <cell r="N614">
            <v>0</v>
          </cell>
          <cell r="O614">
            <v>0</v>
          </cell>
        </row>
        <row r="615">
          <cell r="C615" t="str">
            <v>New Tariff 11</v>
          </cell>
          <cell r="D615" t="str">
            <v/>
          </cell>
          <cell r="F615">
            <v>0</v>
          </cell>
          <cell r="G615">
            <v>0</v>
          </cell>
          <cell r="H615">
            <v>0</v>
          </cell>
          <cell r="I615">
            <v>0</v>
          </cell>
          <cell r="J615">
            <v>0</v>
          </cell>
          <cell r="K615">
            <v>0</v>
          </cell>
          <cell r="L615">
            <v>0</v>
          </cell>
          <cell r="M615">
            <v>0</v>
          </cell>
          <cell r="N615">
            <v>0</v>
          </cell>
          <cell r="O615">
            <v>0</v>
          </cell>
        </row>
        <row r="616">
          <cell r="C616" t="str">
            <v>Non-Residential Two Rate 5d</v>
          </cell>
          <cell r="D616" t="str">
            <v>ND2</v>
          </cell>
          <cell r="F616">
            <v>1400126789.603471</v>
          </cell>
          <cell r="G616">
            <v>1471690647.1610439</v>
          </cell>
          <cell r="H616">
            <v>1556750819.0328784</v>
          </cell>
          <cell r="I616">
            <v>1620250722.5114188</v>
          </cell>
          <cell r="J616">
            <v>1658205595.3842969</v>
          </cell>
          <cell r="K616">
            <v>1690997048.4302075</v>
          </cell>
          <cell r="L616">
            <v>1738644444.408658</v>
          </cell>
          <cell r="M616">
            <v>1802868095.8966577</v>
          </cell>
          <cell r="N616">
            <v>1874066271.3023009</v>
          </cell>
          <cell r="O616">
            <v>1948107966.6007643</v>
          </cell>
        </row>
        <row r="617">
          <cell r="C617" t="str">
            <v>Business Sunraysia</v>
          </cell>
          <cell r="D617">
            <v>0</v>
          </cell>
          <cell r="F617">
            <v>1</v>
          </cell>
          <cell r="G617">
            <v>1</v>
          </cell>
          <cell r="H617">
            <v>1</v>
          </cell>
          <cell r="I617">
            <v>1</v>
          </cell>
          <cell r="J617">
            <v>1</v>
          </cell>
          <cell r="K617">
            <v>1</v>
          </cell>
          <cell r="L617">
            <v>1</v>
          </cell>
          <cell r="M617">
            <v>1</v>
          </cell>
          <cell r="N617">
            <v>1</v>
          </cell>
          <cell r="O617">
            <v>1</v>
          </cell>
        </row>
        <row r="618">
          <cell r="C618" t="str">
            <v>Non-Residential Interval</v>
          </cell>
          <cell r="D618" t="str">
            <v>ND5</v>
          </cell>
          <cell r="F618">
            <v>198553352.10119703</v>
          </cell>
          <cell r="G618">
            <v>208693574.06440854</v>
          </cell>
          <cell r="H618">
            <v>220745479.19259894</v>
          </cell>
          <cell r="I618">
            <v>229742106.8371911</v>
          </cell>
          <cell r="J618">
            <v>235119453.35734069</v>
          </cell>
          <cell r="K618">
            <v>239765198.24797952</v>
          </cell>
          <cell r="L618">
            <v>246515750.15902811</v>
          </cell>
          <cell r="M618">
            <v>255614383.88779753</v>
          </cell>
          <cell r="N618">
            <v>265700876.08825314</v>
          </cell>
          <cell r="O618">
            <v>276189880.53168362</v>
          </cell>
        </row>
        <row r="619">
          <cell r="C619" t="str">
            <v>Non-Residential AMI</v>
          </cell>
          <cell r="D619" t="str">
            <v>ND7</v>
          </cell>
          <cell r="F619">
            <v>0</v>
          </cell>
          <cell r="G619">
            <v>0</v>
          </cell>
          <cell r="H619">
            <v>0</v>
          </cell>
          <cell r="I619">
            <v>0</v>
          </cell>
          <cell r="J619">
            <v>0</v>
          </cell>
          <cell r="K619">
            <v>0</v>
          </cell>
          <cell r="L619">
            <v>0</v>
          </cell>
          <cell r="M619">
            <v>0</v>
          </cell>
          <cell r="N619">
            <v>0</v>
          </cell>
          <cell r="O619">
            <v>0</v>
          </cell>
        </row>
        <row r="620">
          <cell r="C620" t="str">
            <v>New Tariff 4</v>
          </cell>
          <cell r="D620" t="str">
            <v/>
          </cell>
          <cell r="F620">
            <v>0</v>
          </cell>
          <cell r="G620">
            <v>0</v>
          </cell>
          <cell r="H620">
            <v>0</v>
          </cell>
          <cell r="I620">
            <v>0</v>
          </cell>
          <cell r="J620">
            <v>0</v>
          </cell>
          <cell r="K620">
            <v>0</v>
          </cell>
          <cell r="L620">
            <v>0</v>
          </cell>
          <cell r="M620">
            <v>0</v>
          </cell>
          <cell r="N620">
            <v>0</v>
          </cell>
          <cell r="O620">
            <v>0</v>
          </cell>
        </row>
        <row r="621">
          <cell r="C621" t="str">
            <v>New Tariff 5</v>
          </cell>
          <cell r="D621" t="str">
            <v/>
          </cell>
          <cell r="F621">
            <v>0</v>
          </cell>
          <cell r="G621">
            <v>0</v>
          </cell>
          <cell r="H621">
            <v>0</v>
          </cell>
          <cell r="I621">
            <v>0</v>
          </cell>
          <cell r="J621">
            <v>0</v>
          </cell>
          <cell r="K621">
            <v>0</v>
          </cell>
          <cell r="L621">
            <v>0</v>
          </cell>
          <cell r="M621">
            <v>0</v>
          </cell>
          <cell r="N621">
            <v>0</v>
          </cell>
          <cell r="O621">
            <v>0</v>
          </cell>
        </row>
        <row r="622">
          <cell r="C622" t="str">
            <v>New Tariff 6</v>
          </cell>
          <cell r="D622" t="str">
            <v/>
          </cell>
          <cell r="F622">
            <v>0</v>
          </cell>
          <cell r="G622">
            <v>0</v>
          </cell>
          <cell r="H622">
            <v>0</v>
          </cell>
          <cell r="I622">
            <v>0</v>
          </cell>
          <cell r="J622">
            <v>0</v>
          </cell>
          <cell r="K622">
            <v>0</v>
          </cell>
          <cell r="L622">
            <v>0</v>
          </cell>
          <cell r="M622">
            <v>0</v>
          </cell>
          <cell r="N622">
            <v>0</v>
          </cell>
          <cell r="O622">
            <v>0</v>
          </cell>
        </row>
        <row r="623">
          <cell r="C623" t="str">
            <v>New Tariff 7</v>
          </cell>
          <cell r="D623" t="str">
            <v/>
          </cell>
          <cell r="F623">
            <v>0</v>
          </cell>
          <cell r="G623">
            <v>0</v>
          </cell>
          <cell r="H623">
            <v>0</v>
          </cell>
          <cell r="I623">
            <v>0</v>
          </cell>
          <cell r="J623">
            <v>0</v>
          </cell>
          <cell r="K623">
            <v>0</v>
          </cell>
          <cell r="L623">
            <v>0</v>
          </cell>
          <cell r="M623">
            <v>0</v>
          </cell>
          <cell r="N623">
            <v>0</v>
          </cell>
          <cell r="O623">
            <v>0</v>
          </cell>
        </row>
        <row r="624">
          <cell r="C624" t="str">
            <v>New Tariff 8</v>
          </cell>
          <cell r="D624" t="str">
            <v/>
          </cell>
          <cell r="F624">
            <v>0</v>
          </cell>
          <cell r="G624">
            <v>0</v>
          </cell>
          <cell r="H624">
            <v>0</v>
          </cell>
          <cell r="I624">
            <v>0</v>
          </cell>
          <cell r="J624">
            <v>0</v>
          </cell>
          <cell r="K624">
            <v>0</v>
          </cell>
          <cell r="L624">
            <v>0</v>
          </cell>
          <cell r="M624">
            <v>0</v>
          </cell>
          <cell r="N624">
            <v>0</v>
          </cell>
          <cell r="O624">
            <v>0</v>
          </cell>
        </row>
        <row r="625">
          <cell r="C625" t="str">
            <v>New Tariff 9</v>
          </cell>
          <cell r="D625" t="str">
            <v/>
          </cell>
          <cell r="F625">
            <v>0</v>
          </cell>
          <cell r="G625">
            <v>0</v>
          </cell>
          <cell r="H625">
            <v>0</v>
          </cell>
          <cell r="I625">
            <v>0</v>
          </cell>
          <cell r="J625">
            <v>0</v>
          </cell>
          <cell r="K625">
            <v>0</v>
          </cell>
          <cell r="L625">
            <v>0</v>
          </cell>
          <cell r="M625">
            <v>0</v>
          </cell>
          <cell r="N625">
            <v>0</v>
          </cell>
          <cell r="O625">
            <v>0</v>
          </cell>
        </row>
        <row r="626">
          <cell r="C626" t="str">
            <v>New Tariff 10</v>
          </cell>
          <cell r="D626" t="str">
            <v/>
          </cell>
          <cell r="F626">
            <v>0</v>
          </cell>
          <cell r="G626">
            <v>0</v>
          </cell>
          <cell r="H626">
            <v>0</v>
          </cell>
          <cell r="I626">
            <v>0</v>
          </cell>
          <cell r="J626">
            <v>0</v>
          </cell>
          <cell r="K626">
            <v>0</v>
          </cell>
          <cell r="L626">
            <v>0</v>
          </cell>
          <cell r="M626">
            <v>0</v>
          </cell>
          <cell r="N626">
            <v>0</v>
          </cell>
          <cell r="O626">
            <v>0</v>
          </cell>
        </row>
        <row r="627">
          <cell r="C627" t="str">
            <v>New Tariff 11</v>
          </cell>
          <cell r="D627" t="str">
            <v/>
          </cell>
          <cell r="F627">
            <v>0</v>
          </cell>
          <cell r="G627">
            <v>0</v>
          </cell>
          <cell r="H627">
            <v>0</v>
          </cell>
          <cell r="I627">
            <v>0</v>
          </cell>
          <cell r="J627">
            <v>0</v>
          </cell>
          <cell r="K627">
            <v>0</v>
          </cell>
          <cell r="L627">
            <v>0</v>
          </cell>
          <cell r="M627">
            <v>0</v>
          </cell>
          <cell r="N627">
            <v>0</v>
          </cell>
          <cell r="O627">
            <v>0</v>
          </cell>
        </row>
        <row r="628">
          <cell r="C628" t="str">
            <v>Non-Residential Two Rate 7d</v>
          </cell>
          <cell r="D628" t="str">
            <v>ND3</v>
          </cell>
          <cell r="F628">
            <v>202566386.51472628</v>
          </cell>
          <cell r="G628">
            <v>197145081.96665835</v>
          </cell>
          <cell r="H628">
            <v>193187701.82022339</v>
          </cell>
          <cell r="I628">
            <v>186685713.71388555</v>
          </cell>
          <cell r="J628">
            <v>177446577.89406255</v>
          </cell>
          <cell r="K628">
            <v>168055088.62721741</v>
          </cell>
          <cell r="L628">
            <v>160238219.97142598</v>
          </cell>
          <cell r="M628">
            <v>154066849.56230906</v>
          </cell>
          <cell r="N628">
            <v>148440200.68831658</v>
          </cell>
          <cell r="O628">
            <v>143023397.40553361</v>
          </cell>
        </row>
        <row r="629">
          <cell r="C629" t="str">
            <v>New Tariff  1</v>
          </cell>
          <cell r="D629" t="str">
            <v/>
          </cell>
          <cell r="F629">
            <v>0</v>
          </cell>
          <cell r="G629">
            <v>0</v>
          </cell>
          <cell r="H629">
            <v>0</v>
          </cell>
          <cell r="I629">
            <v>0</v>
          </cell>
          <cell r="J629">
            <v>0</v>
          </cell>
          <cell r="K629">
            <v>0</v>
          </cell>
          <cell r="L629">
            <v>0</v>
          </cell>
          <cell r="M629">
            <v>0</v>
          </cell>
          <cell r="N629">
            <v>0</v>
          </cell>
          <cell r="O629">
            <v>0</v>
          </cell>
        </row>
        <row r="630">
          <cell r="C630" t="str">
            <v>New Tariff  2</v>
          </cell>
          <cell r="D630" t="str">
            <v/>
          </cell>
          <cell r="F630">
            <v>0</v>
          </cell>
          <cell r="G630">
            <v>0</v>
          </cell>
          <cell r="H630">
            <v>0</v>
          </cell>
          <cell r="I630">
            <v>0</v>
          </cell>
          <cell r="J630">
            <v>0</v>
          </cell>
          <cell r="K630">
            <v>0</v>
          </cell>
          <cell r="L630">
            <v>0</v>
          </cell>
          <cell r="M630">
            <v>0</v>
          </cell>
          <cell r="N630">
            <v>0</v>
          </cell>
          <cell r="O630">
            <v>0</v>
          </cell>
        </row>
        <row r="631">
          <cell r="C631" t="str">
            <v>New Tariff  3</v>
          </cell>
          <cell r="D631" t="str">
            <v/>
          </cell>
          <cell r="F631">
            <v>0</v>
          </cell>
          <cell r="G631">
            <v>0</v>
          </cell>
          <cell r="H631">
            <v>0</v>
          </cell>
          <cell r="I631">
            <v>0</v>
          </cell>
          <cell r="J631">
            <v>0</v>
          </cell>
          <cell r="K631">
            <v>0</v>
          </cell>
          <cell r="L631">
            <v>0</v>
          </cell>
          <cell r="M631">
            <v>0</v>
          </cell>
          <cell r="N631">
            <v>0</v>
          </cell>
          <cell r="O631">
            <v>0</v>
          </cell>
        </row>
        <row r="632">
          <cell r="C632" t="str">
            <v>New Tariff  4</v>
          </cell>
          <cell r="D632" t="str">
            <v/>
          </cell>
          <cell r="F632">
            <v>0</v>
          </cell>
          <cell r="G632">
            <v>0</v>
          </cell>
          <cell r="H632">
            <v>0</v>
          </cell>
          <cell r="I632">
            <v>0</v>
          </cell>
          <cell r="J632">
            <v>0</v>
          </cell>
          <cell r="K632">
            <v>0</v>
          </cell>
          <cell r="L632">
            <v>0</v>
          </cell>
          <cell r="M632">
            <v>0</v>
          </cell>
          <cell r="N632">
            <v>0</v>
          </cell>
          <cell r="O632">
            <v>0</v>
          </cell>
        </row>
        <row r="633">
          <cell r="C633" t="str">
            <v>New Tariff  5</v>
          </cell>
          <cell r="D633" t="str">
            <v/>
          </cell>
          <cell r="F633">
            <v>0</v>
          </cell>
          <cell r="G633">
            <v>0</v>
          </cell>
          <cell r="H633">
            <v>0</v>
          </cell>
          <cell r="I633">
            <v>0</v>
          </cell>
          <cell r="J633">
            <v>0</v>
          </cell>
          <cell r="K633">
            <v>0</v>
          </cell>
          <cell r="L633">
            <v>0</v>
          </cell>
          <cell r="M633">
            <v>0</v>
          </cell>
          <cell r="N633">
            <v>0</v>
          </cell>
          <cell r="O633">
            <v>0</v>
          </cell>
        </row>
        <row r="634">
          <cell r="C634" t="str">
            <v>New Tariff  6</v>
          </cell>
          <cell r="D634" t="str">
            <v/>
          </cell>
          <cell r="F634">
            <v>0</v>
          </cell>
          <cell r="G634">
            <v>0</v>
          </cell>
          <cell r="H634">
            <v>0</v>
          </cell>
          <cell r="I634">
            <v>0</v>
          </cell>
          <cell r="J634">
            <v>0</v>
          </cell>
          <cell r="K634">
            <v>0</v>
          </cell>
          <cell r="L634">
            <v>0</v>
          </cell>
          <cell r="M634">
            <v>0</v>
          </cell>
          <cell r="N634">
            <v>0</v>
          </cell>
          <cell r="O634">
            <v>0</v>
          </cell>
        </row>
        <row r="635">
          <cell r="C635" t="str">
            <v>New Tariff  7</v>
          </cell>
          <cell r="D635" t="str">
            <v/>
          </cell>
          <cell r="F635">
            <v>0</v>
          </cell>
          <cell r="G635">
            <v>0</v>
          </cell>
          <cell r="H635">
            <v>0</v>
          </cell>
          <cell r="I635">
            <v>0</v>
          </cell>
          <cell r="J635">
            <v>0</v>
          </cell>
          <cell r="K635">
            <v>0</v>
          </cell>
          <cell r="L635">
            <v>0</v>
          </cell>
          <cell r="M635">
            <v>0</v>
          </cell>
          <cell r="N635">
            <v>0</v>
          </cell>
          <cell r="O635">
            <v>0</v>
          </cell>
        </row>
        <row r="636">
          <cell r="C636" t="str">
            <v>New Tariff  8</v>
          </cell>
          <cell r="D636" t="str">
            <v/>
          </cell>
          <cell r="F636">
            <v>0</v>
          </cell>
          <cell r="G636">
            <v>0</v>
          </cell>
          <cell r="H636">
            <v>0</v>
          </cell>
          <cell r="I636">
            <v>0</v>
          </cell>
          <cell r="J636">
            <v>0</v>
          </cell>
          <cell r="K636">
            <v>0</v>
          </cell>
          <cell r="L636">
            <v>0</v>
          </cell>
          <cell r="M636">
            <v>0</v>
          </cell>
          <cell r="N636">
            <v>0</v>
          </cell>
          <cell r="O636">
            <v>0</v>
          </cell>
        </row>
        <row r="637">
          <cell r="C637" t="str">
            <v>New Tariff  9</v>
          </cell>
          <cell r="D637" t="str">
            <v/>
          </cell>
          <cell r="F637">
            <v>0</v>
          </cell>
          <cell r="G637">
            <v>0</v>
          </cell>
          <cell r="H637">
            <v>0</v>
          </cell>
          <cell r="I637">
            <v>0</v>
          </cell>
          <cell r="J637">
            <v>0</v>
          </cell>
          <cell r="K637">
            <v>0</v>
          </cell>
          <cell r="L637">
            <v>0</v>
          </cell>
          <cell r="M637">
            <v>0</v>
          </cell>
          <cell r="N637">
            <v>0</v>
          </cell>
          <cell r="O637">
            <v>0</v>
          </cell>
        </row>
        <row r="638">
          <cell r="C638" t="str">
            <v>New Tariff  10</v>
          </cell>
          <cell r="D638" t="str">
            <v/>
          </cell>
          <cell r="F638">
            <v>0</v>
          </cell>
          <cell r="G638">
            <v>0</v>
          </cell>
          <cell r="H638">
            <v>0</v>
          </cell>
          <cell r="I638">
            <v>0</v>
          </cell>
          <cell r="J638">
            <v>0</v>
          </cell>
          <cell r="K638">
            <v>0</v>
          </cell>
          <cell r="L638">
            <v>0</v>
          </cell>
          <cell r="M638">
            <v>0</v>
          </cell>
          <cell r="N638">
            <v>0</v>
          </cell>
          <cell r="O638">
            <v>0</v>
          </cell>
        </row>
        <row r="639">
          <cell r="C639" t="str">
            <v>New Tariff  11</v>
          </cell>
          <cell r="D639" t="str">
            <v/>
          </cell>
          <cell r="F639">
            <v>0</v>
          </cell>
          <cell r="G639">
            <v>0</v>
          </cell>
          <cell r="H639">
            <v>0</v>
          </cell>
          <cell r="I639">
            <v>0</v>
          </cell>
          <cell r="J639">
            <v>0</v>
          </cell>
          <cell r="K639">
            <v>0</v>
          </cell>
          <cell r="L639">
            <v>0</v>
          </cell>
          <cell r="M639">
            <v>0</v>
          </cell>
          <cell r="N639">
            <v>0</v>
          </cell>
          <cell r="O639">
            <v>0</v>
          </cell>
        </row>
        <row r="640">
          <cell r="C640" t="str">
            <v>Unmetered supplies</v>
          </cell>
          <cell r="D640" t="str">
            <v>PL2</v>
          </cell>
          <cell r="F640">
            <v>101716299.69663469</v>
          </cell>
          <cell r="G640">
            <v>104806057.51668288</v>
          </cell>
          <cell r="H640">
            <v>107831155.24069011</v>
          </cell>
          <cell r="I640">
            <v>110950756.18198797</v>
          </cell>
          <cell r="J640">
            <v>114155907.40420151</v>
          </cell>
          <cell r="K640">
            <v>117303361.92533237</v>
          </cell>
          <cell r="L640">
            <v>120651760.12954429</v>
          </cell>
          <cell r="M640">
            <v>124340369.91600233</v>
          </cell>
          <cell r="N640">
            <v>128031964.01458538</v>
          </cell>
          <cell r="O640">
            <v>131833159.41962984</v>
          </cell>
        </row>
        <row r="641">
          <cell r="C641" t="str">
            <v>New Tariff 1</v>
          </cell>
          <cell r="D641">
            <v>0</v>
          </cell>
          <cell r="F641">
            <v>0</v>
          </cell>
          <cell r="G641">
            <v>0</v>
          </cell>
          <cell r="H641">
            <v>0</v>
          </cell>
          <cell r="I641">
            <v>0</v>
          </cell>
          <cell r="J641">
            <v>0</v>
          </cell>
          <cell r="K641">
            <v>0</v>
          </cell>
          <cell r="L641">
            <v>0</v>
          </cell>
          <cell r="M641">
            <v>0</v>
          </cell>
          <cell r="N641">
            <v>0</v>
          </cell>
          <cell r="O641">
            <v>0</v>
          </cell>
        </row>
        <row r="642">
          <cell r="C642" t="str">
            <v>New Tariff 2</v>
          </cell>
          <cell r="D642" t="str">
            <v/>
          </cell>
          <cell r="F642">
            <v>0</v>
          </cell>
          <cell r="G642">
            <v>0</v>
          </cell>
          <cell r="H642">
            <v>0</v>
          </cell>
          <cell r="I642">
            <v>0</v>
          </cell>
          <cell r="J642">
            <v>0</v>
          </cell>
          <cell r="K642">
            <v>0</v>
          </cell>
          <cell r="L642">
            <v>0</v>
          </cell>
          <cell r="M642">
            <v>0</v>
          </cell>
          <cell r="N642">
            <v>0</v>
          </cell>
          <cell r="O642">
            <v>0</v>
          </cell>
        </row>
        <row r="643">
          <cell r="C643" t="str">
            <v>Large Low Voltage Demand (kVa)</v>
          </cell>
          <cell r="D643" t="str">
            <v>DLk</v>
          </cell>
          <cell r="F643">
            <v>2.0297069051167416</v>
          </cell>
          <cell r="G643">
            <v>2.096174863387978</v>
          </cell>
          <cell r="H643">
            <v>2.1722801788375561</v>
          </cell>
          <cell r="I643">
            <v>2.2219572776949827</v>
          </cell>
          <cell r="J643">
            <v>2.242523596621957</v>
          </cell>
          <cell r="K643">
            <v>2.2577247888723297</v>
          </cell>
          <cell r="L643">
            <v>2.2930948832588176</v>
          </cell>
          <cell r="M643">
            <v>2.3512170889220072</v>
          </cell>
          <cell r="N643">
            <v>2.4186785891703924</v>
          </cell>
          <cell r="O643">
            <v>2.4880757056735274</v>
          </cell>
        </row>
        <row r="644">
          <cell r="C644" t="str">
            <v>Large Low Voltage Demand Docklands (kVa)</v>
          </cell>
          <cell r="D644" t="str">
            <v>DLDKk</v>
          </cell>
          <cell r="F644">
            <v>2.0297069051167416</v>
          </cell>
          <cell r="G644">
            <v>2.096174863387978</v>
          </cell>
          <cell r="H644">
            <v>2.1722801788375561</v>
          </cell>
          <cell r="I644">
            <v>2.2219572776949827</v>
          </cell>
          <cell r="J644">
            <v>2.2425235966219574</v>
          </cell>
          <cell r="K644">
            <v>2.2577247888723297</v>
          </cell>
          <cell r="L644">
            <v>2.2930948832588181</v>
          </cell>
          <cell r="M644">
            <v>2.3512170889220072</v>
          </cell>
          <cell r="N644">
            <v>2.4186785891703924</v>
          </cell>
          <cell r="O644">
            <v>2.4880757056735279</v>
          </cell>
        </row>
        <row r="645">
          <cell r="C645" t="str">
            <v>Large Low Voltage Demand CXX (kVa)</v>
          </cell>
          <cell r="D645" t="str">
            <v>DLCXXk</v>
          </cell>
          <cell r="F645">
            <v>2.0297069051167416</v>
          </cell>
          <cell r="G645">
            <v>2.096174863387978</v>
          </cell>
          <cell r="H645">
            <v>2.1722801788375561</v>
          </cell>
          <cell r="I645">
            <v>2.2219572776949823</v>
          </cell>
          <cell r="J645">
            <v>2.2425235966219565</v>
          </cell>
          <cell r="K645">
            <v>2.2577247888723297</v>
          </cell>
          <cell r="L645">
            <v>2.2930948832588172</v>
          </cell>
          <cell r="M645">
            <v>2.3512170889220068</v>
          </cell>
          <cell r="N645">
            <v>2.4186785891703919</v>
          </cell>
          <cell r="O645">
            <v>2.488075705673527</v>
          </cell>
        </row>
        <row r="646">
          <cell r="C646" t="str">
            <v>New Tariff 6</v>
          </cell>
          <cell r="D646" t="str">
            <v/>
          </cell>
          <cell r="F646">
            <v>0</v>
          </cell>
          <cell r="G646">
            <v>0</v>
          </cell>
          <cell r="H646">
            <v>0</v>
          </cell>
          <cell r="I646">
            <v>0</v>
          </cell>
          <cell r="J646">
            <v>0</v>
          </cell>
          <cell r="K646">
            <v>0</v>
          </cell>
          <cell r="L646">
            <v>0</v>
          </cell>
          <cell r="M646">
            <v>0</v>
          </cell>
          <cell r="N646">
            <v>0</v>
          </cell>
          <cell r="O646">
            <v>0</v>
          </cell>
        </row>
        <row r="647">
          <cell r="C647" t="str">
            <v>New Tariff 7</v>
          </cell>
          <cell r="D647" t="str">
            <v/>
          </cell>
          <cell r="F647">
            <v>0</v>
          </cell>
          <cell r="G647">
            <v>0</v>
          </cell>
          <cell r="H647">
            <v>0</v>
          </cell>
          <cell r="I647">
            <v>0</v>
          </cell>
          <cell r="J647">
            <v>0</v>
          </cell>
          <cell r="K647">
            <v>0</v>
          </cell>
          <cell r="L647">
            <v>0</v>
          </cell>
          <cell r="M647">
            <v>0</v>
          </cell>
          <cell r="N647">
            <v>0</v>
          </cell>
          <cell r="O647">
            <v>0</v>
          </cell>
        </row>
        <row r="648">
          <cell r="C648" t="str">
            <v>New Tariff 8</v>
          </cell>
          <cell r="D648" t="str">
            <v/>
          </cell>
          <cell r="F648">
            <v>0</v>
          </cell>
          <cell r="G648">
            <v>0</v>
          </cell>
          <cell r="H648">
            <v>0</v>
          </cell>
          <cell r="I648">
            <v>0</v>
          </cell>
          <cell r="J648">
            <v>0</v>
          </cell>
          <cell r="K648">
            <v>0</v>
          </cell>
          <cell r="L648">
            <v>0</v>
          </cell>
          <cell r="M648">
            <v>0</v>
          </cell>
          <cell r="N648">
            <v>0</v>
          </cell>
          <cell r="O648">
            <v>0</v>
          </cell>
        </row>
        <row r="649">
          <cell r="C649" t="str">
            <v>New Tariff 9</v>
          </cell>
          <cell r="D649" t="str">
            <v/>
          </cell>
          <cell r="F649">
            <v>0</v>
          </cell>
          <cell r="G649">
            <v>0</v>
          </cell>
          <cell r="H649">
            <v>0</v>
          </cell>
          <cell r="I649">
            <v>0</v>
          </cell>
          <cell r="J649">
            <v>0</v>
          </cell>
          <cell r="K649">
            <v>0</v>
          </cell>
          <cell r="L649">
            <v>0</v>
          </cell>
          <cell r="M649">
            <v>0</v>
          </cell>
          <cell r="N649">
            <v>0</v>
          </cell>
          <cell r="O649">
            <v>0</v>
          </cell>
        </row>
        <row r="650">
          <cell r="C650" t="str">
            <v>New Tariff 10</v>
          </cell>
          <cell r="D650" t="str">
            <v/>
          </cell>
          <cell r="F650">
            <v>0</v>
          </cell>
          <cell r="G650">
            <v>0</v>
          </cell>
          <cell r="H650">
            <v>0</v>
          </cell>
          <cell r="I650">
            <v>0</v>
          </cell>
          <cell r="J650">
            <v>0</v>
          </cell>
          <cell r="K650">
            <v>0</v>
          </cell>
          <cell r="L650">
            <v>0</v>
          </cell>
          <cell r="M650">
            <v>0</v>
          </cell>
          <cell r="N650">
            <v>0</v>
          </cell>
          <cell r="O650">
            <v>0</v>
          </cell>
        </row>
        <row r="651">
          <cell r="C651" t="str">
            <v>New Tariff 11</v>
          </cell>
          <cell r="D651" t="str">
            <v/>
          </cell>
          <cell r="F651">
            <v>0</v>
          </cell>
          <cell r="G651">
            <v>0</v>
          </cell>
          <cell r="H651">
            <v>0</v>
          </cell>
          <cell r="I651">
            <v>0</v>
          </cell>
          <cell r="J651">
            <v>0</v>
          </cell>
          <cell r="K651">
            <v>0</v>
          </cell>
          <cell r="L651">
            <v>0</v>
          </cell>
          <cell r="M651">
            <v>0</v>
          </cell>
          <cell r="N651">
            <v>0</v>
          </cell>
          <cell r="O651">
            <v>0</v>
          </cell>
        </row>
        <row r="652">
          <cell r="C652" t="str">
            <v>Large Low Voltage Demand</v>
          </cell>
          <cell r="D652" t="str">
            <v>DL</v>
          </cell>
          <cell r="F652">
            <v>982840960.33313346</v>
          </cell>
          <cell r="G652">
            <v>1015026608.3072324</v>
          </cell>
          <cell r="H652">
            <v>1051878934.6871424</v>
          </cell>
          <cell r="I652">
            <v>1075933978.0160651</v>
          </cell>
          <cell r="J652">
            <v>1085892765.9542394</v>
          </cell>
          <cell r="K652">
            <v>1093253609.2128901</v>
          </cell>
          <cell r="L652">
            <v>1110380800.0630832</v>
          </cell>
          <cell r="M652">
            <v>1138525200.7579231</v>
          </cell>
          <cell r="N652">
            <v>1171191949.5986004</v>
          </cell>
          <cell r="O652">
            <v>1204795978.0700748</v>
          </cell>
        </row>
        <row r="653">
          <cell r="C653" t="str">
            <v>Large Low Voltage Demand A</v>
          </cell>
          <cell r="D653" t="str">
            <v>DL.A</v>
          </cell>
          <cell r="F653">
            <v>6123033.4267993309</v>
          </cell>
          <cell r="G653">
            <v>6323547.8603266086</v>
          </cell>
          <cell r="H653">
            <v>6553135.3881022362</v>
          </cell>
          <cell r="I653">
            <v>6702996.6986607397</v>
          </cell>
          <cell r="J653">
            <v>6765039.2812319603</v>
          </cell>
          <cell r="K653">
            <v>6810896.8422628623</v>
          </cell>
          <cell r="L653">
            <v>6917598.0953805167</v>
          </cell>
          <cell r="M653">
            <v>7092935.8287339639</v>
          </cell>
          <cell r="N653">
            <v>7296447.4884724133</v>
          </cell>
          <cell r="O653">
            <v>7505798.3376028929</v>
          </cell>
        </row>
        <row r="654">
          <cell r="C654" t="str">
            <v>Large Low Voltage Demand C</v>
          </cell>
          <cell r="D654" t="str">
            <v>DL.C</v>
          </cell>
          <cell r="F654">
            <v>717457520.20261896</v>
          </cell>
          <cell r="G654">
            <v>740952506.79107428</v>
          </cell>
          <cell r="H654">
            <v>767854090.83704829</v>
          </cell>
          <cell r="I654">
            <v>785413871.54590869</v>
          </cell>
          <cell r="J654">
            <v>792683620.75937676</v>
          </cell>
          <cell r="K654">
            <v>798056913.65628815</v>
          </cell>
          <cell r="L654">
            <v>810559477.52099669</v>
          </cell>
          <cell r="M654">
            <v>831104420.9503634</v>
          </cell>
          <cell r="N654">
            <v>854950603.15299582</v>
          </cell>
          <cell r="O654">
            <v>879480983.86463261</v>
          </cell>
        </row>
        <row r="655">
          <cell r="C655" t="str">
            <v>Large Low Voltage Demand S</v>
          </cell>
          <cell r="D655" t="str">
            <v>DL.S</v>
          </cell>
          <cell r="F655">
            <v>33453328.826226272</v>
          </cell>
          <cell r="G655">
            <v>34548843.877611339</v>
          </cell>
          <cell r="H655">
            <v>35803200.423741318</v>
          </cell>
          <cell r="I655">
            <v>36621971.015209973</v>
          </cell>
          <cell r="J655">
            <v>36960942.040077992</v>
          </cell>
          <cell r="K655">
            <v>37211485.841067404</v>
          </cell>
          <cell r="L655">
            <v>37794450.502193078</v>
          </cell>
          <cell r="M655">
            <v>38752412.094211407</v>
          </cell>
          <cell r="N655">
            <v>39864302.557425842</v>
          </cell>
          <cell r="O655">
            <v>41008095.561291978</v>
          </cell>
        </row>
        <row r="656">
          <cell r="C656" t="str">
            <v>Large Low Voltage Demand Docklands</v>
          </cell>
          <cell r="D656" t="str">
            <v>DL.DK</v>
          </cell>
          <cell r="F656">
            <v>8845042.7889895029</v>
          </cell>
          <cell r="G656">
            <v>9134696.4003182016</v>
          </cell>
          <cell r="H656">
            <v>9466347.6204643659</v>
          </cell>
          <cell r="I656">
            <v>9682830.1401420161</v>
          </cell>
          <cell r="J656">
            <v>9772453.9032885637</v>
          </cell>
          <cell r="K656">
            <v>9838697.5543099269</v>
          </cell>
          <cell r="L656">
            <v>9992833.108320415</v>
          </cell>
          <cell r="M656">
            <v>10246117.656343263</v>
          </cell>
          <cell r="N656">
            <v>10540100.918065518</v>
          </cell>
          <cell r="O656">
            <v>10842519.194987833</v>
          </cell>
        </row>
        <row r="657">
          <cell r="C657" t="str">
            <v>Large Low Voltage Demand CXX</v>
          </cell>
          <cell r="D657" t="str">
            <v>DL.CXX</v>
          </cell>
          <cell r="F657">
            <v>308519847.64070958</v>
          </cell>
          <cell r="G657">
            <v>318623121.32378924</v>
          </cell>
          <cell r="H657">
            <v>330191294.1806488</v>
          </cell>
          <cell r="I657">
            <v>337742320.84961712</v>
          </cell>
          <cell r="J657">
            <v>340868445.89057004</v>
          </cell>
          <cell r="K657">
            <v>343179060.05127442</v>
          </cell>
          <cell r="L657">
            <v>348555391.03957981</v>
          </cell>
          <cell r="M657">
            <v>357390092.24227279</v>
          </cell>
          <cell r="N657">
            <v>367644386.45873189</v>
          </cell>
          <cell r="O657">
            <v>378192898.54009587</v>
          </cell>
        </row>
        <row r="658">
          <cell r="C658" t="str">
            <v>Large Low Voltage Demand EN.R</v>
          </cell>
          <cell r="D658" t="str">
            <v>DL.R</v>
          </cell>
          <cell r="F658">
            <v>1.2549064128256944</v>
          </cell>
          <cell r="G658">
            <v>1.2960015418178321</v>
          </cell>
          <cell r="H658">
            <v>1.3430551573753478</v>
          </cell>
          <cell r="I658">
            <v>1.3737690056504883</v>
          </cell>
          <cell r="J658">
            <v>1.3864845388363962</v>
          </cell>
          <cell r="K658">
            <v>1.3958829764085894</v>
          </cell>
          <cell r="L658">
            <v>1.4177512363804896</v>
          </cell>
          <cell r="M658">
            <v>1.4536864388624042</v>
          </cell>
          <cell r="N658">
            <v>1.4953958448200448</v>
          </cell>
          <cell r="O658">
            <v>1.5383019837861469</v>
          </cell>
        </row>
        <row r="659">
          <cell r="C659" t="str">
            <v>Large Low Voltage Demand EN.NR</v>
          </cell>
          <cell r="D659" t="str">
            <v>DL.NR</v>
          </cell>
          <cell r="F659">
            <v>16096506.610015947</v>
          </cell>
          <cell r="G659">
            <v>16623628.002257401</v>
          </cell>
          <cell r="H659">
            <v>17227178.056752104</v>
          </cell>
          <cell r="I659">
            <v>17621140.233315222</v>
          </cell>
          <cell r="J659">
            <v>17784240.57441235</v>
          </cell>
          <cell r="K659">
            <v>17904793.000440668</v>
          </cell>
          <cell r="L659">
            <v>18185294.070153609</v>
          </cell>
          <cell r="M659">
            <v>18646229.816732462</v>
          </cell>
          <cell r="N659">
            <v>19181230.452505175</v>
          </cell>
          <cell r="O659">
            <v>19731581.412879184</v>
          </cell>
        </row>
        <row r="660">
          <cell r="C660" t="str">
            <v>Large Low Voltage Demand EN.R CXX</v>
          </cell>
          <cell r="D660" t="str">
            <v>DL.CXXR</v>
          </cell>
          <cell r="F660">
            <v>3018.4916750828538</v>
          </cell>
          <cell r="G660">
            <v>3117.3399266189263</v>
          </cell>
          <cell r="H660">
            <v>3230.5204358515603</v>
          </cell>
          <cell r="I660">
            <v>3304.3980528441398</v>
          </cell>
          <cell r="J660">
            <v>3334.9833862790683</v>
          </cell>
          <cell r="K660">
            <v>3357.5899370787979</v>
          </cell>
          <cell r="L660">
            <v>3410.1908003775147</v>
          </cell>
          <cell r="M660">
            <v>3496.6276122588338</v>
          </cell>
          <cell r="N660">
            <v>3596.9534161347583</v>
          </cell>
          <cell r="O660">
            <v>3700.1577841700637</v>
          </cell>
        </row>
        <row r="661">
          <cell r="C661" t="str">
            <v>Large Low Voltage Demand EN.NR CXX</v>
          </cell>
          <cell r="D661" t="str">
            <v>DL.CXXNR</v>
          </cell>
          <cell r="F661">
            <v>1.3323606268178152</v>
          </cell>
          <cell r="G661">
            <v>1.3759921926967673</v>
          </cell>
          <cell r="H661">
            <v>1.425950009532758</v>
          </cell>
          <cell r="I661">
            <v>1.4585595505484172</v>
          </cell>
          <cell r="J661">
            <v>1.4720599005289001</v>
          </cell>
          <cell r="K661">
            <v>1.4820384200796921</v>
          </cell>
          <cell r="L661">
            <v>1.5052564132828414</v>
          </cell>
          <cell r="M661">
            <v>1.5434095762711628</v>
          </cell>
          <cell r="N661">
            <v>1.5876933329704286</v>
          </cell>
          <cell r="O661">
            <v>1.6332476863651855</v>
          </cell>
        </row>
        <row r="662">
          <cell r="C662" t="str">
            <v>New Tariff 10</v>
          </cell>
          <cell r="D662">
            <v>0</v>
          </cell>
          <cell r="F662">
            <v>0</v>
          </cell>
          <cell r="G662">
            <v>0</v>
          </cell>
          <cell r="H662">
            <v>0</v>
          </cell>
          <cell r="I662">
            <v>0</v>
          </cell>
          <cell r="J662">
            <v>0</v>
          </cell>
          <cell r="K662">
            <v>0</v>
          </cell>
          <cell r="L662">
            <v>0</v>
          </cell>
          <cell r="M662">
            <v>0</v>
          </cell>
          <cell r="N662">
            <v>0</v>
          </cell>
          <cell r="O662">
            <v>0</v>
          </cell>
        </row>
        <row r="663">
          <cell r="C663" t="str">
            <v>New Tariff 11</v>
          </cell>
          <cell r="D663" t="str">
            <v/>
          </cell>
          <cell r="F663">
            <v>0</v>
          </cell>
          <cell r="G663">
            <v>0</v>
          </cell>
          <cell r="H663">
            <v>0</v>
          </cell>
          <cell r="I663">
            <v>0</v>
          </cell>
          <cell r="J663">
            <v>0</v>
          </cell>
          <cell r="K663">
            <v>0</v>
          </cell>
          <cell r="L663">
            <v>0</v>
          </cell>
          <cell r="M663">
            <v>0</v>
          </cell>
          <cell r="N663">
            <v>0</v>
          </cell>
          <cell r="O663">
            <v>0</v>
          </cell>
        </row>
        <row r="664">
          <cell r="C664" t="str">
            <v>High Voltage Demand</v>
          </cell>
          <cell r="D664" t="str">
            <v>DH</v>
          </cell>
          <cell r="F664">
            <v>982897823.91849899</v>
          </cell>
          <cell r="G664">
            <v>1000450514.8733127</v>
          </cell>
          <cell r="H664">
            <v>1018214684.0324014</v>
          </cell>
          <cell r="I664">
            <v>1025034856.1202657</v>
          </cell>
          <cell r="J664">
            <v>1022497117.6689675</v>
          </cell>
          <cell r="K664">
            <v>1019060596.8495009</v>
          </cell>
          <cell r="L664">
            <v>1022285639.4646924</v>
          </cell>
          <cell r="M664">
            <v>1032806680.127367</v>
          </cell>
          <cell r="N664">
            <v>1045865459.2413399</v>
          </cell>
          <cell r="O664">
            <v>1059089353.19745</v>
          </cell>
        </row>
        <row r="665">
          <cell r="C665" t="str">
            <v>High Voltage Demand A</v>
          </cell>
          <cell r="D665" t="str">
            <v>DH.A</v>
          </cell>
          <cell r="F665">
            <v>12424108.024171172</v>
          </cell>
          <cell r="G665">
            <v>12645979.029712822</v>
          </cell>
          <cell r="H665">
            <v>12870523.179899551</v>
          </cell>
          <cell r="I665">
            <v>12956732.094703386</v>
          </cell>
          <cell r="J665">
            <v>12924654.358962426</v>
          </cell>
          <cell r="K665">
            <v>12881215.758479873</v>
          </cell>
          <cell r="L665">
            <v>12921981.214317344</v>
          </cell>
          <cell r="M665">
            <v>13054970.160410084</v>
          </cell>
          <cell r="N665">
            <v>13220036.842243779</v>
          </cell>
          <cell r="O665">
            <v>13387190.622639693</v>
          </cell>
        </row>
        <row r="666">
          <cell r="C666" t="str">
            <v>High Voltage Demand C</v>
          </cell>
          <cell r="D666" t="str">
            <v>DH.C</v>
          </cell>
          <cell r="F666">
            <v>553736029.39025867</v>
          </cell>
          <cell r="G666">
            <v>563624704.65019989</v>
          </cell>
          <cell r="H666">
            <v>573632520.57592344</v>
          </cell>
          <cell r="I666">
            <v>577474807.04740667</v>
          </cell>
          <cell r="J666">
            <v>576045119.05801749</v>
          </cell>
          <cell r="K666">
            <v>574109083.23905313</v>
          </cell>
          <cell r="L666">
            <v>575925978.39223504</v>
          </cell>
          <cell r="M666">
            <v>581853226.51491046</v>
          </cell>
          <cell r="N666">
            <v>589210162.62697518</v>
          </cell>
          <cell r="O666">
            <v>596660119.63587523</v>
          </cell>
        </row>
        <row r="667">
          <cell r="C667" t="str">
            <v>High Voltage Demand D1</v>
          </cell>
          <cell r="D667" t="str">
            <v>DH.D1</v>
          </cell>
          <cell r="F667">
            <v>175184128.67253608</v>
          </cell>
          <cell r="G667">
            <v>178312584.95349365</v>
          </cell>
          <cell r="H667">
            <v>181478733.47880006</v>
          </cell>
          <cell r="I667">
            <v>182694308.35905164</v>
          </cell>
          <cell r="J667">
            <v>182242001.42686504</v>
          </cell>
          <cell r="K667">
            <v>181629502.45619565</v>
          </cell>
          <cell r="L667">
            <v>182204309.1825161</v>
          </cell>
          <cell r="M667">
            <v>184079498.33887321</v>
          </cell>
          <cell r="N667">
            <v>186406994.42741695</v>
          </cell>
          <cell r="O667">
            <v>188763919.31216598</v>
          </cell>
        </row>
        <row r="668">
          <cell r="C668" t="str">
            <v>High Voltage Demand D2</v>
          </cell>
          <cell r="D668" t="str">
            <v>DH.D2</v>
          </cell>
          <cell r="F668">
            <v>86570236.817899346</v>
          </cell>
          <cell r="G668">
            <v>88116217.056915164</v>
          </cell>
          <cell r="H668">
            <v>89680823.563870907</v>
          </cell>
          <cell r="I668">
            <v>90281520.704934269</v>
          </cell>
          <cell r="J668">
            <v>90058005.489654869</v>
          </cell>
          <cell r="K668">
            <v>89755328.635630697</v>
          </cell>
          <cell r="L668">
            <v>90039379.221714929</v>
          </cell>
          <cell r="M668">
            <v>90966036.051727414</v>
          </cell>
          <cell r="N668">
            <v>92116208.097019285</v>
          </cell>
          <cell r="O668">
            <v>93280922.885857999</v>
          </cell>
        </row>
        <row r="669">
          <cell r="C669" t="str">
            <v>High Voltage Demand Docklands</v>
          </cell>
          <cell r="D669" t="str">
            <v>DH.DK</v>
          </cell>
          <cell r="F669">
            <v>1754591.1002563743</v>
          </cell>
          <cell r="G669">
            <v>1785924.7695202713</v>
          </cell>
          <cell r="H669">
            <v>1817635.9528716858</v>
          </cell>
          <cell r="I669">
            <v>1829810.7821941038</v>
          </cell>
          <cell r="J669">
            <v>1825280.6131439018</v>
          </cell>
          <cell r="K669">
            <v>1819146.0092217531</v>
          </cell>
          <cell r="L669">
            <v>1824903.0990563845</v>
          </cell>
          <cell r="M669">
            <v>1843684.4249103474</v>
          </cell>
          <cell r="N669">
            <v>1866995.9198145117</v>
          </cell>
          <cell r="O669">
            <v>1890602.1646158518</v>
          </cell>
        </row>
        <row r="670">
          <cell r="C670" t="str">
            <v>High Voltage Demand D3</v>
          </cell>
          <cell r="D670" t="str">
            <v>DH.D3</v>
          </cell>
          <cell r="F670">
            <v>38868137.315193847</v>
          </cell>
          <cell r="G670">
            <v>39562248.529687107</v>
          </cell>
          <cell r="H670">
            <v>40264722.529897161</v>
          </cell>
          <cell r="I670">
            <v>40534422.369263515</v>
          </cell>
          <cell r="J670">
            <v>40434068.940662079</v>
          </cell>
          <cell r="K670">
            <v>40298173.672764301</v>
          </cell>
          <cell r="L670">
            <v>40425706.154945299</v>
          </cell>
          <cell r="M670">
            <v>40841754.744355425</v>
          </cell>
          <cell r="N670">
            <v>41358156.76236698</v>
          </cell>
          <cell r="O670">
            <v>41881088.153219528</v>
          </cell>
        </row>
        <row r="671">
          <cell r="C671" t="str">
            <v>High Voltage Demand D4</v>
          </cell>
          <cell r="D671" t="str">
            <v>DH.D4</v>
          </cell>
          <cell r="F671">
            <v>54406730.147889629</v>
          </cell>
          <cell r="G671">
            <v>55378331.159621082</v>
          </cell>
          <cell r="H671">
            <v>56361638.207638457</v>
          </cell>
          <cell r="I671">
            <v>56739157.877859399</v>
          </cell>
          <cell r="J671">
            <v>56598685.44242835</v>
          </cell>
          <cell r="K671">
            <v>56408462.352782145</v>
          </cell>
          <cell r="L671">
            <v>56586979.406142429</v>
          </cell>
          <cell r="M671">
            <v>57169354.711367011</v>
          </cell>
          <cell r="N671">
            <v>57892202.452022642</v>
          </cell>
          <cell r="O671">
            <v>58624189.859529652</v>
          </cell>
        </row>
        <row r="672">
          <cell r="C672" t="str">
            <v>High Voltage Demand D5</v>
          </cell>
          <cell r="D672">
            <v>0</v>
          </cell>
          <cell r="F672">
            <v>1</v>
          </cell>
          <cell r="G672">
            <v>1</v>
          </cell>
          <cell r="H672">
            <v>1</v>
          </cell>
          <cell r="I672">
            <v>1</v>
          </cell>
          <cell r="J672">
            <v>1</v>
          </cell>
          <cell r="K672">
            <v>1</v>
          </cell>
          <cell r="L672">
            <v>1</v>
          </cell>
          <cell r="M672">
            <v>1</v>
          </cell>
          <cell r="N672">
            <v>1</v>
          </cell>
          <cell r="O672">
            <v>1</v>
          </cell>
        </row>
        <row r="673">
          <cell r="C673" t="str">
            <v>High Voltage Demand EN.R</v>
          </cell>
          <cell r="D673">
            <v>0</v>
          </cell>
          <cell r="F673">
            <v>1.0076422764227642</v>
          </cell>
          <cell r="G673">
            <v>1.0256368563685636</v>
          </cell>
          <cell r="H673">
            <v>1.0438482384823848</v>
          </cell>
          <cell r="I673">
            <v>1.0508401084010839</v>
          </cell>
          <cell r="J673">
            <v>1.0482384823848239</v>
          </cell>
          <cell r="K673">
            <v>1.0447154471544715</v>
          </cell>
          <cell r="L673">
            <v>1.0480216802168021</v>
          </cell>
          <cell r="M673">
            <v>1.0588075880758809</v>
          </cell>
          <cell r="N673">
            <v>1.0721951219512196</v>
          </cell>
          <cell r="O673">
            <v>1.0857519274348104</v>
          </cell>
        </row>
        <row r="674">
          <cell r="C674" t="str">
            <v>High Voltage Demand EN.NR</v>
          </cell>
          <cell r="D674">
            <v>0</v>
          </cell>
          <cell r="F674">
            <v>1.0076422764227642</v>
          </cell>
          <cell r="G674">
            <v>1.0256368563685636</v>
          </cell>
          <cell r="H674">
            <v>1.0438482384823848</v>
          </cell>
          <cell r="I674">
            <v>1.0508401084010839</v>
          </cell>
          <cell r="J674">
            <v>1.0482384823848239</v>
          </cell>
          <cell r="K674">
            <v>1.0447154471544715</v>
          </cell>
          <cell r="L674">
            <v>1.0480216802168021</v>
          </cell>
          <cell r="M674">
            <v>1.0588075880758809</v>
          </cell>
          <cell r="N674">
            <v>1.0721951219512196</v>
          </cell>
          <cell r="O674">
            <v>1.0857519274348104</v>
          </cell>
        </row>
        <row r="675">
          <cell r="C675" t="str">
            <v>New Tariff 11</v>
          </cell>
          <cell r="D675" t="str">
            <v/>
          </cell>
          <cell r="F675">
            <v>0</v>
          </cell>
          <cell r="G675">
            <v>0</v>
          </cell>
          <cell r="H675">
            <v>0</v>
          </cell>
          <cell r="I675">
            <v>0</v>
          </cell>
          <cell r="J675">
            <v>0</v>
          </cell>
          <cell r="K675">
            <v>0</v>
          </cell>
          <cell r="L675">
            <v>0</v>
          </cell>
          <cell r="M675">
            <v>0</v>
          </cell>
          <cell r="N675">
            <v>0</v>
          </cell>
          <cell r="O675">
            <v>0</v>
          </cell>
        </row>
        <row r="676">
          <cell r="C676" t="str">
            <v>New Tariff 1</v>
          </cell>
          <cell r="D676" t="str">
            <v/>
          </cell>
          <cell r="F676">
            <v>0</v>
          </cell>
          <cell r="G676">
            <v>0</v>
          </cell>
          <cell r="H676">
            <v>0</v>
          </cell>
          <cell r="I676">
            <v>0</v>
          </cell>
          <cell r="J676">
            <v>0</v>
          </cell>
          <cell r="K676">
            <v>0</v>
          </cell>
          <cell r="L676">
            <v>0</v>
          </cell>
          <cell r="M676">
            <v>0</v>
          </cell>
          <cell r="N676">
            <v>0</v>
          </cell>
          <cell r="O676">
            <v>0</v>
          </cell>
        </row>
        <row r="677">
          <cell r="C677" t="str">
            <v>New Tariff 2</v>
          </cell>
          <cell r="D677" t="str">
            <v/>
          </cell>
          <cell r="F677">
            <v>0</v>
          </cell>
          <cell r="G677">
            <v>0</v>
          </cell>
          <cell r="H677">
            <v>0</v>
          </cell>
          <cell r="I677">
            <v>0</v>
          </cell>
          <cell r="J677">
            <v>0</v>
          </cell>
          <cell r="K677">
            <v>0</v>
          </cell>
          <cell r="L677">
            <v>0</v>
          </cell>
          <cell r="M677">
            <v>0</v>
          </cell>
          <cell r="N677">
            <v>0</v>
          </cell>
          <cell r="O677">
            <v>0</v>
          </cell>
        </row>
        <row r="678">
          <cell r="C678" t="str">
            <v>High Voltage Demand (kVa)</v>
          </cell>
          <cell r="D678" t="str">
            <v>DHk</v>
          </cell>
          <cell r="F678">
            <v>2.0152845528455283</v>
          </cell>
          <cell r="G678">
            <v>2.0512737127371272</v>
          </cell>
          <cell r="H678">
            <v>2.0876964769647697</v>
          </cell>
          <cell r="I678">
            <v>2.1016802168021682</v>
          </cell>
          <cell r="J678">
            <v>2.0964769647696477</v>
          </cell>
          <cell r="K678">
            <v>2.089430894308943</v>
          </cell>
          <cell r="L678">
            <v>2.0960433604336042</v>
          </cell>
          <cell r="M678">
            <v>2.1176151761517619</v>
          </cell>
          <cell r="N678">
            <v>2.1443902439024392</v>
          </cell>
          <cell r="O678">
            <v>2.1715038548696217</v>
          </cell>
        </row>
        <row r="679">
          <cell r="C679" t="str">
            <v>High Voltage Demand Docklands (kVa)</v>
          </cell>
          <cell r="D679" t="str">
            <v>DHDKk</v>
          </cell>
          <cell r="F679">
            <v>2.0152845528455283</v>
          </cell>
          <cell r="G679">
            <v>2.0512737127371272</v>
          </cell>
          <cell r="H679">
            <v>2.0876964769647692</v>
          </cell>
          <cell r="I679">
            <v>2.1016802168021678</v>
          </cell>
          <cell r="J679">
            <v>2.0964769647696473</v>
          </cell>
          <cell r="K679">
            <v>2.0894308943089426</v>
          </cell>
          <cell r="L679">
            <v>2.0960433604336037</v>
          </cell>
          <cell r="M679">
            <v>2.1176151761517614</v>
          </cell>
          <cell r="N679">
            <v>2.1443902439024383</v>
          </cell>
          <cell r="O679">
            <v>2.1715038548696199</v>
          </cell>
        </row>
        <row r="680">
          <cell r="C680" t="str">
            <v>New Tariff 5</v>
          </cell>
          <cell r="D680" t="str">
            <v/>
          </cell>
          <cell r="F680">
            <v>0</v>
          </cell>
          <cell r="G680">
            <v>0</v>
          </cell>
          <cell r="H680">
            <v>0</v>
          </cell>
          <cell r="I680">
            <v>0</v>
          </cell>
          <cell r="J680">
            <v>0</v>
          </cell>
          <cell r="K680">
            <v>0</v>
          </cell>
          <cell r="L680">
            <v>0</v>
          </cell>
          <cell r="M680">
            <v>0</v>
          </cell>
          <cell r="N680">
            <v>0</v>
          </cell>
          <cell r="O680">
            <v>0</v>
          </cell>
        </row>
        <row r="681">
          <cell r="C681" t="str">
            <v>New Tariff 6</v>
          </cell>
          <cell r="D681" t="str">
            <v/>
          </cell>
          <cell r="F681">
            <v>0</v>
          </cell>
          <cell r="G681">
            <v>0</v>
          </cell>
          <cell r="H681">
            <v>0</v>
          </cell>
          <cell r="I681">
            <v>0</v>
          </cell>
          <cell r="J681">
            <v>0</v>
          </cell>
          <cell r="K681">
            <v>0</v>
          </cell>
          <cell r="L681">
            <v>0</v>
          </cell>
          <cell r="M681">
            <v>0</v>
          </cell>
          <cell r="N681">
            <v>0</v>
          </cell>
          <cell r="O681">
            <v>0</v>
          </cell>
        </row>
        <row r="682">
          <cell r="C682" t="str">
            <v>New Tariff 7</v>
          </cell>
          <cell r="D682" t="str">
            <v/>
          </cell>
          <cell r="F682">
            <v>0</v>
          </cell>
          <cell r="G682">
            <v>0</v>
          </cell>
          <cell r="H682">
            <v>0</v>
          </cell>
          <cell r="I682">
            <v>0</v>
          </cell>
          <cell r="J682">
            <v>0</v>
          </cell>
          <cell r="K682">
            <v>0</v>
          </cell>
          <cell r="L682">
            <v>0</v>
          </cell>
          <cell r="M682">
            <v>0</v>
          </cell>
          <cell r="N682">
            <v>0</v>
          </cell>
          <cell r="O682">
            <v>0</v>
          </cell>
        </row>
        <row r="683">
          <cell r="C683" t="str">
            <v>New Tariff 8</v>
          </cell>
          <cell r="D683" t="str">
            <v/>
          </cell>
          <cell r="F683">
            <v>0</v>
          </cell>
          <cell r="G683">
            <v>0</v>
          </cell>
          <cell r="H683">
            <v>0</v>
          </cell>
          <cell r="I683">
            <v>0</v>
          </cell>
          <cell r="J683">
            <v>0</v>
          </cell>
          <cell r="K683">
            <v>0</v>
          </cell>
          <cell r="L683">
            <v>0</v>
          </cell>
          <cell r="M683">
            <v>0</v>
          </cell>
          <cell r="N683">
            <v>0</v>
          </cell>
          <cell r="O683">
            <v>0</v>
          </cell>
        </row>
        <row r="684">
          <cell r="C684" t="str">
            <v>New Tariff 9</v>
          </cell>
          <cell r="D684" t="str">
            <v/>
          </cell>
          <cell r="F684">
            <v>0</v>
          </cell>
          <cell r="G684">
            <v>0</v>
          </cell>
          <cell r="H684">
            <v>0</v>
          </cell>
          <cell r="I684">
            <v>0</v>
          </cell>
          <cell r="J684">
            <v>0</v>
          </cell>
          <cell r="K684">
            <v>0</v>
          </cell>
          <cell r="L684">
            <v>0</v>
          </cell>
          <cell r="M684">
            <v>0</v>
          </cell>
          <cell r="N684">
            <v>0</v>
          </cell>
          <cell r="O684">
            <v>0</v>
          </cell>
        </row>
        <row r="685">
          <cell r="C685" t="str">
            <v>New Tariff 10</v>
          </cell>
          <cell r="D685" t="str">
            <v/>
          </cell>
          <cell r="F685">
            <v>0</v>
          </cell>
          <cell r="G685">
            <v>0</v>
          </cell>
          <cell r="H685">
            <v>0</v>
          </cell>
          <cell r="I685">
            <v>0</v>
          </cell>
          <cell r="J685">
            <v>0</v>
          </cell>
          <cell r="K685">
            <v>0</v>
          </cell>
          <cell r="L685">
            <v>0</v>
          </cell>
          <cell r="M685">
            <v>0</v>
          </cell>
          <cell r="N685">
            <v>0</v>
          </cell>
          <cell r="O685">
            <v>0</v>
          </cell>
        </row>
        <row r="686">
          <cell r="C686" t="str">
            <v>New Tariff 11</v>
          </cell>
          <cell r="D686" t="str">
            <v/>
          </cell>
          <cell r="F686">
            <v>0</v>
          </cell>
          <cell r="G686">
            <v>0</v>
          </cell>
          <cell r="H686">
            <v>0</v>
          </cell>
          <cell r="I686">
            <v>0</v>
          </cell>
          <cell r="J686">
            <v>0</v>
          </cell>
          <cell r="K686">
            <v>0</v>
          </cell>
          <cell r="L686">
            <v>0</v>
          </cell>
          <cell r="M686">
            <v>0</v>
          </cell>
          <cell r="N686">
            <v>0</v>
          </cell>
          <cell r="O686">
            <v>0</v>
          </cell>
        </row>
        <row r="687">
          <cell r="C687" t="str">
            <v>New Tariff 12</v>
          </cell>
          <cell r="D687" t="str">
            <v/>
          </cell>
          <cell r="F687">
            <v>0</v>
          </cell>
          <cell r="G687">
            <v>0</v>
          </cell>
          <cell r="H687">
            <v>0</v>
          </cell>
          <cell r="I687">
            <v>0</v>
          </cell>
          <cell r="J687">
            <v>0</v>
          </cell>
          <cell r="K687">
            <v>0</v>
          </cell>
          <cell r="L687">
            <v>0</v>
          </cell>
          <cell r="M687">
            <v>0</v>
          </cell>
          <cell r="N687">
            <v>0</v>
          </cell>
          <cell r="O687">
            <v>0</v>
          </cell>
        </row>
        <row r="688">
          <cell r="C688" t="str">
            <v>New Tariff 1</v>
          </cell>
          <cell r="D688" t="str">
            <v/>
          </cell>
          <cell r="F688">
            <v>0</v>
          </cell>
          <cell r="G688">
            <v>0</v>
          </cell>
          <cell r="H688">
            <v>0</v>
          </cell>
          <cell r="I688">
            <v>0</v>
          </cell>
          <cell r="J688">
            <v>0</v>
          </cell>
          <cell r="K688">
            <v>0</v>
          </cell>
          <cell r="L688">
            <v>0</v>
          </cell>
          <cell r="M688">
            <v>0</v>
          </cell>
          <cell r="N688">
            <v>0</v>
          </cell>
          <cell r="O688">
            <v>0</v>
          </cell>
        </row>
        <row r="689">
          <cell r="C689" t="str">
            <v>Subtransmission Demand A</v>
          </cell>
          <cell r="D689" t="str">
            <v>DS.A</v>
          </cell>
          <cell r="F689">
            <v>213908177.76020175</v>
          </cell>
          <cell r="G689">
            <v>215562874.93950489</v>
          </cell>
          <cell r="H689">
            <v>217458485.88437703</v>
          </cell>
          <cell r="I689">
            <v>215260676.09322095</v>
          </cell>
          <cell r="J689">
            <v>209111035.23527461</v>
          </cell>
          <cell r="K689">
            <v>201987172.92182541</v>
          </cell>
          <cell r="L689">
            <v>197173124.16773546</v>
          </cell>
          <cell r="M689">
            <v>195157056.34007886</v>
          </cell>
          <cell r="N689">
            <v>193886975.87422806</v>
          </cell>
          <cell r="O689">
            <v>192625161.08126649</v>
          </cell>
        </row>
        <row r="690">
          <cell r="C690" t="str">
            <v>Subtransmission Demand G</v>
          </cell>
          <cell r="D690" t="str">
            <v>DS.G</v>
          </cell>
          <cell r="F690">
            <v>413818372.00222373</v>
          </cell>
          <cell r="G690">
            <v>417019484.27416086</v>
          </cell>
          <cell r="H690">
            <v>420686658.86921525</v>
          </cell>
          <cell r="I690">
            <v>416434862.23726815</v>
          </cell>
          <cell r="J690">
            <v>404538008.19980097</v>
          </cell>
          <cell r="K690">
            <v>390756463.53990328</v>
          </cell>
          <cell r="L690">
            <v>381443393.60954231</v>
          </cell>
          <cell r="M690">
            <v>377543187.85292947</v>
          </cell>
          <cell r="N690">
            <v>375086139.99158311</v>
          </cell>
          <cell r="O690">
            <v>372645082.57685888</v>
          </cell>
        </row>
        <row r="691">
          <cell r="C691" t="str">
            <v>Subtransmission Demand S</v>
          </cell>
          <cell r="D691" t="str">
            <v>DS.S</v>
          </cell>
          <cell r="F691">
            <v>415362153.05096483</v>
          </cell>
          <cell r="G691">
            <v>418575207.31676853</v>
          </cell>
          <cell r="H691">
            <v>422256062.58678877</v>
          </cell>
          <cell r="I691">
            <v>417988404.30270731</v>
          </cell>
          <cell r="J691">
            <v>406047168.14244115</v>
          </cell>
          <cell r="K691">
            <v>392214210.37740409</v>
          </cell>
          <cell r="L691">
            <v>382866397.32823348</v>
          </cell>
          <cell r="M691">
            <v>378951641.55610514</v>
          </cell>
          <cell r="N691">
            <v>376485427.49001569</v>
          </cell>
          <cell r="O691">
            <v>374035263.52413118</v>
          </cell>
        </row>
        <row r="692">
          <cell r="C692" t="str">
            <v>Subtransmission Demand (kVa)</v>
          </cell>
          <cell r="D692" t="str">
            <v>DSk</v>
          </cell>
          <cell r="F692">
            <v>1.9835781263778791</v>
          </cell>
          <cell r="G692">
            <v>1.9989221920653739</v>
          </cell>
          <cell r="H692">
            <v>2.0165002596537298</v>
          </cell>
          <cell r="I692">
            <v>1.9961198914353462</v>
          </cell>
          <cell r="J692">
            <v>1.9390940534396774</v>
          </cell>
          <cell r="K692">
            <v>1.8730342253010512</v>
          </cell>
          <cell r="L692">
            <v>1.8283933802996304</v>
          </cell>
          <cell r="M692">
            <v>1.8096983117608445</v>
          </cell>
          <cell r="N692">
            <v>1.7979208105115669</v>
          </cell>
          <cell r="O692">
            <v>1.7862199571404329</v>
          </cell>
        </row>
        <row r="693">
          <cell r="C693" t="str">
            <v>New Tariff 5</v>
          </cell>
          <cell r="D693" t="str">
            <v/>
          </cell>
          <cell r="F693">
            <v>0</v>
          </cell>
          <cell r="G693">
            <v>0</v>
          </cell>
          <cell r="H693">
            <v>0</v>
          </cell>
          <cell r="I693">
            <v>0</v>
          </cell>
          <cell r="J693">
            <v>0</v>
          </cell>
          <cell r="K693">
            <v>0</v>
          </cell>
          <cell r="L693">
            <v>0</v>
          </cell>
          <cell r="M693">
            <v>0</v>
          </cell>
          <cell r="N693">
            <v>0</v>
          </cell>
          <cell r="O693">
            <v>0</v>
          </cell>
        </row>
        <row r="694">
          <cell r="C694" t="str">
            <v>New Tariff 6</v>
          </cell>
          <cell r="D694" t="str">
            <v/>
          </cell>
          <cell r="F694">
            <v>0</v>
          </cell>
          <cell r="G694">
            <v>0</v>
          </cell>
          <cell r="H694">
            <v>0</v>
          </cell>
          <cell r="I694">
            <v>0</v>
          </cell>
          <cell r="J694">
            <v>0</v>
          </cell>
          <cell r="K694">
            <v>0</v>
          </cell>
          <cell r="L694">
            <v>0</v>
          </cell>
          <cell r="M694">
            <v>0</v>
          </cell>
          <cell r="N694">
            <v>0</v>
          </cell>
          <cell r="O694">
            <v>0</v>
          </cell>
        </row>
        <row r="695">
          <cell r="C695" t="str">
            <v>New Tariff 7</v>
          </cell>
          <cell r="D695" t="str">
            <v/>
          </cell>
          <cell r="F695">
            <v>0</v>
          </cell>
          <cell r="G695">
            <v>0</v>
          </cell>
          <cell r="H695">
            <v>0</v>
          </cell>
          <cell r="I695">
            <v>0</v>
          </cell>
          <cell r="J695">
            <v>0</v>
          </cell>
          <cell r="K695">
            <v>0</v>
          </cell>
          <cell r="L695">
            <v>0</v>
          </cell>
          <cell r="M695">
            <v>0</v>
          </cell>
          <cell r="N695">
            <v>0</v>
          </cell>
          <cell r="O695">
            <v>0</v>
          </cell>
        </row>
        <row r="696">
          <cell r="C696" t="str">
            <v>New Tariff 8</v>
          </cell>
          <cell r="D696" t="str">
            <v/>
          </cell>
          <cell r="F696">
            <v>0</v>
          </cell>
          <cell r="G696">
            <v>0</v>
          </cell>
          <cell r="H696">
            <v>0</v>
          </cell>
          <cell r="I696">
            <v>0</v>
          </cell>
          <cell r="J696">
            <v>0</v>
          </cell>
          <cell r="K696">
            <v>0</v>
          </cell>
          <cell r="L696">
            <v>0</v>
          </cell>
          <cell r="M696">
            <v>0</v>
          </cell>
          <cell r="N696">
            <v>0</v>
          </cell>
          <cell r="O696">
            <v>0</v>
          </cell>
        </row>
        <row r="697">
          <cell r="C697" t="str">
            <v>New Tariff 9</v>
          </cell>
          <cell r="D697" t="str">
            <v/>
          </cell>
          <cell r="F697">
            <v>0</v>
          </cell>
          <cell r="G697">
            <v>0</v>
          </cell>
          <cell r="H697">
            <v>0</v>
          </cell>
          <cell r="I697">
            <v>0</v>
          </cell>
          <cell r="J697">
            <v>0</v>
          </cell>
          <cell r="K697">
            <v>0</v>
          </cell>
          <cell r="L697">
            <v>0</v>
          </cell>
          <cell r="M697">
            <v>0</v>
          </cell>
          <cell r="N697">
            <v>0</v>
          </cell>
          <cell r="O697">
            <v>0</v>
          </cell>
        </row>
        <row r="698">
          <cell r="C698" t="str">
            <v>New Tariff 10</v>
          </cell>
          <cell r="D698" t="str">
            <v/>
          </cell>
          <cell r="F698">
            <v>0</v>
          </cell>
          <cell r="G698">
            <v>0</v>
          </cell>
          <cell r="H698">
            <v>0</v>
          </cell>
          <cell r="I698">
            <v>0</v>
          </cell>
          <cell r="J698">
            <v>0</v>
          </cell>
          <cell r="K698">
            <v>0</v>
          </cell>
          <cell r="L698">
            <v>0</v>
          </cell>
          <cell r="M698">
            <v>0</v>
          </cell>
          <cell r="N698">
            <v>0</v>
          </cell>
          <cell r="O698">
            <v>0</v>
          </cell>
        </row>
        <row r="699">
          <cell r="C699" t="str">
            <v>New Tariff 11</v>
          </cell>
          <cell r="D699" t="str">
            <v/>
          </cell>
          <cell r="F699">
            <v>0</v>
          </cell>
          <cell r="G699">
            <v>0</v>
          </cell>
          <cell r="H699">
            <v>0</v>
          </cell>
          <cell r="I699">
            <v>0</v>
          </cell>
          <cell r="J699">
            <v>0</v>
          </cell>
          <cell r="K699">
            <v>0</v>
          </cell>
          <cell r="L699">
            <v>0</v>
          </cell>
          <cell r="M699">
            <v>0</v>
          </cell>
          <cell r="N699">
            <v>0</v>
          </cell>
          <cell r="O699">
            <v>0</v>
          </cell>
        </row>
        <row r="700">
          <cell r="C700" t="str">
            <v>Total</v>
          </cell>
          <cell r="F700">
            <v>10876360423.449074</v>
          </cell>
          <cell r="G700">
            <v>11035499736.506323</v>
          </cell>
          <cell r="H700">
            <v>11217756128.615683</v>
          </cell>
          <cell r="I700">
            <v>11276318378.731928</v>
          </cell>
          <cell r="J700">
            <v>11231125504.85675</v>
          </cell>
          <cell r="K700">
            <v>11204731366.803345</v>
          </cell>
          <cell r="L700">
            <v>11281926035.183622</v>
          </cell>
          <cell r="M700">
            <v>11452708346.453625</v>
          </cell>
          <cell r="N700">
            <v>11659432762.744455</v>
          </cell>
          <cell r="O700">
            <v>11875632764.800051</v>
          </cell>
        </row>
        <row r="703">
          <cell r="C703" t="str">
            <v>Transmission Charges</v>
          </cell>
          <cell r="F703" t="str">
            <v>2010 Transmission Charges</v>
          </cell>
          <cell r="G703" t="str">
            <v>2011 Transmission Charges</v>
          </cell>
          <cell r="H703" t="str">
            <v>2012 Transmission Charges</v>
          </cell>
          <cell r="I703" t="str">
            <v>2013 Transmission Charges</v>
          </cell>
          <cell r="J703" t="str">
            <v>2014 Transmission Charges</v>
          </cell>
          <cell r="K703" t="str">
            <v>2015 Transmission Charges</v>
          </cell>
          <cell r="L703" t="str">
            <v>2016 Transmission Charges</v>
          </cell>
          <cell r="M703" t="str">
            <v>2017 Transmission Charges</v>
          </cell>
          <cell r="N703" t="str">
            <v>2018 Transmission Charges</v>
          </cell>
          <cell r="O703" t="str">
            <v>2019 Transmission Charges</v>
          </cell>
        </row>
        <row r="704">
          <cell r="F704" t="str">
            <v>$</v>
          </cell>
          <cell r="G704" t="str">
            <v>$</v>
          </cell>
          <cell r="H704" t="str">
            <v>$</v>
          </cell>
          <cell r="I704" t="str">
            <v>$</v>
          </cell>
          <cell r="J704" t="str">
            <v>$</v>
          </cell>
          <cell r="K704" t="str">
            <v>$</v>
          </cell>
          <cell r="L704" t="str">
            <v>$</v>
          </cell>
          <cell r="M704" t="str">
            <v>$</v>
          </cell>
          <cell r="N704" t="str">
            <v>$</v>
          </cell>
          <cell r="O704" t="str">
            <v>$</v>
          </cell>
        </row>
        <row r="705">
          <cell r="C705" t="str">
            <v>VPX</v>
          </cell>
          <cell r="F705">
            <v>94949696.50348869</v>
          </cell>
          <cell r="G705">
            <v>96545862.363150686</v>
          </cell>
          <cell r="H705">
            <v>98416112.221900433</v>
          </cell>
          <cell r="I705">
            <v>100382415.44889365</v>
          </cell>
          <cell r="J705">
            <v>102253756.81858474</v>
          </cell>
          <cell r="K705">
            <v>106361204.96604663</v>
          </cell>
          <cell r="L705">
            <v>110630586.83679397</v>
          </cell>
          <cell r="M705">
            <v>112916328.19361164</v>
          </cell>
          <cell r="N705">
            <v>115490845.9427326</v>
          </cell>
          <cell r="O705">
            <v>118159888.70108774</v>
          </cell>
        </row>
        <row r="706">
          <cell r="C706" t="str">
            <v>SPI Powernet</v>
          </cell>
          <cell r="F706">
            <v>16913256.220034994</v>
          </cell>
          <cell r="G706">
            <v>17061585.266657345</v>
          </cell>
          <cell r="H706">
            <v>17211412.436650585</v>
          </cell>
          <cell r="I706">
            <v>17362752.861060757</v>
          </cell>
          <cell r="J706">
            <v>17515621.82375747</v>
          </cell>
          <cell r="K706">
            <v>17975038.538961381</v>
          </cell>
          <cell r="L706">
            <v>18448260.726457171</v>
          </cell>
          <cell r="M706">
            <v>18612093.318594389</v>
          </cell>
          <cell r="N706">
            <v>18777580.619912192</v>
          </cell>
          <cell r="O706">
            <v>18944739.342973307</v>
          </cell>
        </row>
        <row r="707">
          <cell r="C707" t="str">
            <v>Grid Equalisation</v>
          </cell>
          <cell r="F707">
            <v>-11406600</v>
          </cell>
          <cell r="G707">
            <v>-9505500</v>
          </cell>
          <cell r="H707">
            <v>-7604400</v>
          </cell>
          <cell r="I707">
            <v>-7604400</v>
          </cell>
          <cell r="J707">
            <v>-7604400</v>
          </cell>
          <cell r="K707">
            <v>-7604400</v>
          </cell>
          <cell r="L707">
            <v>-5703300</v>
          </cell>
          <cell r="M707">
            <v>-3802200</v>
          </cell>
          <cell r="N707">
            <v>-3802200</v>
          </cell>
          <cell r="O707">
            <v>-3802200</v>
          </cell>
        </row>
        <row r="708">
          <cell r="C708" t="str">
            <v>AGL</v>
          </cell>
          <cell r="F708">
            <v>2432080.4198027002</v>
          </cell>
          <cell r="G708">
            <v>2461050.2943878281</v>
          </cell>
          <cell r="H708">
            <v>2501341.8084571655</v>
          </cell>
          <cell r="I708">
            <v>2544668.984545426</v>
          </cell>
          <cell r="J708">
            <v>2582497.4728403189</v>
          </cell>
          <cell r="K708">
            <v>2626813.5388286826</v>
          </cell>
          <cell r="L708">
            <v>2671437.7705068458</v>
          </cell>
          <cell r="M708">
            <v>2719532.3158111866</v>
          </cell>
          <cell r="N708">
            <v>2777973.4091633554</v>
          </cell>
          <cell r="O708">
            <v>2838594.6597836595</v>
          </cell>
        </row>
        <row r="709">
          <cell r="C709" t="str">
            <v>Aust Inland Energy</v>
          </cell>
          <cell r="F709">
            <v>-2122081.3322589109</v>
          </cell>
          <cell r="G709">
            <v>-2147358.6337635908</v>
          </cell>
          <cell r="H709">
            <v>-2182514.4901073235</v>
          </cell>
          <cell r="I709">
            <v>-2220319.0753536662</v>
          </cell>
          <cell r="J709">
            <v>-2253325.849383235</v>
          </cell>
          <cell r="K709">
            <v>-2291993.2781357304</v>
          </cell>
          <cell r="L709">
            <v>-2330929.5930040972</v>
          </cell>
          <cell r="M709">
            <v>-2372893.8865952203</v>
          </cell>
          <cell r="N709">
            <v>-2423885.9311960721</v>
          </cell>
          <cell r="O709">
            <v>-2476780.2447360707</v>
          </cell>
        </row>
        <row r="710">
          <cell r="C710" t="str">
            <v>ETSA</v>
          </cell>
          <cell r="F710">
            <v>345915.72902471683</v>
          </cell>
          <cell r="G710">
            <v>350036.12537562451</v>
          </cell>
          <cell r="H710">
            <v>355766.80284390296</v>
          </cell>
          <cell r="I710">
            <v>361929.24368307914</v>
          </cell>
          <cell r="J710">
            <v>367309.60405269731</v>
          </cell>
          <cell r="K710">
            <v>373612.69508087798</v>
          </cell>
          <cell r="L710">
            <v>379959.61663307401</v>
          </cell>
          <cell r="M710">
            <v>386800.12222063716</v>
          </cell>
          <cell r="N710">
            <v>395112.22129734326</v>
          </cell>
          <cell r="O710">
            <v>403734.40497678495</v>
          </cell>
        </row>
        <row r="711">
          <cell r="C711" t="str">
            <v>Embedded Generators</v>
          </cell>
          <cell r="F711">
            <v>448297.62558863801</v>
          </cell>
          <cell r="G711">
            <v>452825.43160708324</v>
          </cell>
          <cell r="H711">
            <v>457398.96846631478</v>
          </cell>
          <cell r="I711">
            <v>462018.69804782455</v>
          </cell>
          <cell r="J711">
            <v>466685.08689810761</v>
          </cell>
          <cell r="K711">
            <v>480708.97375939571</v>
          </cell>
          <cell r="L711">
            <v>495154.27842086554</v>
          </cell>
          <cell r="M711">
            <v>500155.3366329163</v>
          </cell>
          <cell r="N711">
            <v>505206.90553290874</v>
          </cell>
          <cell r="O711">
            <v>510309.49527879112</v>
          </cell>
        </row>
        <row r="712">
          <cell r="C712" t="str">
            <v>K-Factor Writeback in 2010 from prior years</v>
          </cell>
          <cell r="F712">
            <v>17670483.722473085</v>
          </cell>
          <cell r="G712">
            <v>0</v>
          </cell>
          <cell r="H712">
            <v>0</v>
          </cell>
          <cell r="I712">
            <v>0</v>
          </cell>
          <cell r="J712">
            <v>0</v>
          </cell>
          <cell r="K712">
            <v>0</v>
          </cell>
          <cell r="L712">
            <v>0</v>
          </cell>
          <cell r="M712">
            <v>0</v>
          </cell>
          <cell r="N712">
            <v>0</v>
          </cell>
          <cell r="O712">
            <v>0</v>
          </cell>
        </row>
        <row r="713">
          <cell r="C713" t="str">
            <v>Total</v>
          </cell>
          <cell r="F713">
            <v>119231048.88815391</v>
          </cell>
          <cell r="G713">
            <v>105218500.84741499</v>
          </cell>
          <cell r="H713">
            <v>109155117.74821107</v>
          </cell>
          <cell r="I713">
            <v>111289066.16087708</v>
          </cell>
          <cell r="J713">
            <v>113328144.95675009</v>
          </cell>
          <cell r="K713">
            <v>117920985.43454124</v>
          </cell>
          <cell r="L713">
            <v>124591169.63580783</v>
          </cell>
          <cell r="M713">
            <v>128959815.40027554</v>
          </cell>
          <cell r="N713">
            <v>131720633.16744231</v>
          </cell>
          <cell r="O713">
            <v>134578286.35936424</v>
          </cell>
        </row>
        <row r="715">
          <cell r="C715" t="str">
            <v>Grid Fees 2010 Seasonalised</v>
          </cell>
        </row>
        <row r="716">
          <cell r="C716" t="str">
            <v>Transmission Charges</v>
          </cell>
          <cell r="F716" t="str">
            <v>January</v>
          </cell>
          <cell r="G716" t="str">
            <v>February</v>
          </cell>
          <cell r="H716" t="str">
            <v>March</v>
          </cell>
          <cell r="I716" t="str">
            <v>April</v>
          </cell>
          <cell r="J716" t="str">
            <v>May</v>
          </cell>
          <cell r="K716" t="str">
            <v>June</v>
          </cell>
          <cell r="L716" t="str">
            <v>July</v>
          </cell>
          <cell r="M716" t="str">
            <v>August</v>
          </cell>
          <cell r="N716" t="str">
            <v>September</v>
          </cell>
          <cell r="O716" t="str">
            <v>October</v>
          </cell>
          <cell r="P716" t="str">
            <v>November</v>
          </cell>
          <cell r="Q716" t="str">
            <v>December</v>
          </cell>
          <cell r="R716" t="str">
            <v>Total</v>
          </cell>
        </row>
        <row r="717">
          <cell r="F717" t="str">
            <v>$</v>
          </cell>
          <cell r="G717" t="str">
            <v>$</v>
          </cell>
          <cell r="H717" t="str">
            <v>$</v>
          </cell>
          <cell r="I717" t="str">
            <v>$</v>
          </cell>
          <cell r="J717" t="str">
            <v>$</v>
          </cell>
          <cell r="K717" t="str">
            <v>$</v>
          </cell>
          <cell r="L717" t="str">
            <v>$</v>
          </cell>
          <cell r="M717" t="str">
            <v>$</v>
          </cell>
          <cell r="N717" t="str">
            <v>$</v>
          </cell>
          <cell r="O717" t="str">
            <v>$</v>
          </cell>
          <cell r="P717" t="str">
            <v>$</v>
          </cell>
          <cell r="Q717" t="str">
            <v>$</v>
          </cell>
          <cell r="R717" t="str">
            <v>$</v>
          </cell>
        </row>
        <row r="718">
          <cell r="C718" t="str">
            <v>VPX</v>
          </cell>
          <cell r="F718">
            <v>7802290.27165775</v>
          </cell>
          <cell r="G718">
            <v>7319689.6013829019</v>
          </cell>
          <cell r="H718">
            <v>7748451.0831724647</v>
          </cell>
          <cell r="I718">
            <v>8161371.3379866434</v>
          </cell>
          <cell r="J718">
            <v>8791376.6454570238</v>
          </cell>
          <cell r="K718">
            <v>8937192.3439078461</v>
          </cell>
          <cell r="L718">
            <v>8019993.6059880713</v>
          </cell>
          <cell r="M718">
            <v>7959403.7912747702</v>
          </cell>
          <cell r="N718">
            <v>7555434.5680152522</v>
          </cell>
          <cell r="O718">
            <v>7611582.0425877003</v>
          </cell>
          <cell r="P718">
            <v>7493551.2365782876</v>
          </cell>
          <cell r="Q718">
            <v>7549359.9754799874</v>
          </cell>
          <cell r="R718">
            <v>94949696.503488705</v>
          </cell>
        </row>
        <row r="719">
          <cell r="C719" t="str">
            <v>SPI Powernet</v>
          </cell>
          <cell r="F719">
            <v>1413719.5600329055</v>
          </cell>
          <cell r="G719">
            <v>1413719.5600329055</v>
          </cell>
          <cell r="H719">
            <v>1494872.6077078069</v>
          </cell>
          <cell r="I719">
            <v>1664692.4920719774</v>
          </cell>
          <cell r="J719">
            <v>1661779.0262870775</v>
          </cell>
          <cell r="K719">
            <v>1661779.0262870775</v>
          </cell>
          <cell r="L719">
            <v>1267115.6579358738</v>
          </cell>
          <cell r="M719">
            <v>1267115.6579358738</v>
          </cell>
          <cell r="N719">
            <v>1267115.6579358738</v>
          </cell>
          <cell r="O719">
            <v>1267115.6579358738</v>
          </cell>
          <cell r="P719">
            <v>1267115.6579358738</v>
          </cell>
          <cell r="Q719">
            <v>1267115.6579358738</v>
          </cell>
          <cell r="R719">
            <v>16913256.220034994</v>
          </cell>
        </row>
        <row r="720">
          <cell r="C720" t="str">
            <v>Grid Equalisation</v>
          </cell>
          <cell r="F720">
            <v>-950550</v>
          </cell>
          <cell r="G720">
            <v>-950550</v>
          </cell>
          <cell r="H720">
            <v>-950550</v>
          </cell>
          <cell r="I720">
            <v>-950550</v>
          </cell>
          <cell r="J720">
            <v>-950550</v>
          </cell>
          <cell r="K720">
            <v>-950550</v>
          </cell>
          <cell r="L720">
            <v>-950550</v>
          </cell>
          <cell r="M720">
            <v>-950550</v>
          </cell>
          <cell r="N720">
            <v>-950550</v>
          </cell>
          <cell r="O720">
            <v>-950550</v>
          </cell>
          <cell r="P720">
            <v>-950550</v>
          </cell>
          <cell r="Q720">
            <v>-950550</v>
          </cell>
          <cell r="R720">
            <v>-11406600</v>
          </cell>
        </row>
        <row r="721">
          <cell r="C721" t="str">
            <v>AGL</v>
          </cell>
          <cell r="F721">
            <v>172487.82606851246</v>
          </cell>
          <cell r="G721">
            <v>145347.64663623748</v>
          </cell>
          <cell r="H721">
            <v>133656.55766189995</v>
          </cell>
          <cell r="I721">
            <v>261784.76105486247</v>
          </cell>
          <cell r="J721">
            <v>214850.45354764842</v>
          </cell>
          <cell r="K721">
            <v>214850.45354764842</v>
          </cell>
          <cell r="L721">
            <v>214850.45354764842</v>
          </cell>
          <cell r="M721">
            <v>214850.45354764842</v>
          </cell>
          <cell r="N721">
            <v>214850.45354764842</v>
          </cell>
          <cell r="O721">
            <v>214850.45354764842</v>
          </cell>
          <cell r="P721">
            <v>214850.45354764842</v>
          </cell>
          <cell r="Q721">
            <v>214850.45354764842</v>
          </cell>
          <cell r="R721">
            <v>2432080.4198026997</v>
          </cell>
        </row>
        <row r="722">
          <cell r="C722" t="str">
            <v>Aust Inland Energy</v>
          </cell>
          <cell r="F722">
            <v>-201121.51700891249</v>
          </cell>
          <cell r="G722">
            <v>-189432.93347842502</v>
          </cell>
          <cell r="H722">
            <v>-189766.30126544999</v>
          </cell>
          <cell r="I722">
            <v>-165567.38969452502</v>
          </cell>
          <cell r="J722">
            <v>-172024.14885144981</v>
          </cell>
          <cell r="K722">
            <v>-172024.14885144981</v>
          </cell>
          <cell r="L722">
            <v>-172024.14885144981</v>
          </cell>
          <cell r="M722">
            <v>-172024.14885144981</v>
          </cell>
          <cell r="N722">
            <v>-172024.14885144981</v>
          </cell>
          <cell r="O722">
            <v>-172024.14885144981</v>
          </cell>
          <cell r="P722">
            <v>-172024.14885144981</v>
          </cell>
          <cell r="Q722">
            <v>-172024.14885144981</v>
          </cell>
          <cell r="R722">
            <v>-2122081.3322589109</v>
          </cell>
        </row>
        <row r="723">
          <cell r="C723" t="str">
            <v>ETSA</v>
          </cell>
          <cell r="F723">
            <v>30862.385927099996</v>
          </cell>
          <cell r="G723">
            <v>28825.757855212501</v>
          </cell>
          <cell r="H723">
            <v>32592.045786299997</v>
          </cell>
          <cell r="I723">
            <v>27019.332839362498</v>
          </cell>
          <cell r="J723">
            <v>28327.02582709273</v>
          </cell>
          <cell r="K723">
            <v>28327.02582709273</v>
          </cell>
          <cell r="L723">
            <v>28327.02582709273</v>
          </cell>
          <cell r="M723">
            <v>28327.02582709273</v>
          </cell>
          <cell r="N723">
            <v>28327.02582709273</v>
          </cell>
          <cell r="O723">
            <v>28327.02582709273</v>
          </cell>
          <cell r="P723">
            <v>28327.02582709273</v>
          </cell>
          <cell r="Q723">
            <v>28327.02582709273</v>
          </cell>
          <cell r="R723">
            <v>345915.72902471677</v>
          </cell>
        </row>
        <row r="724">
          <cell r="C724" t="str">
            <v>Embedded Generators</v>
          </cell>
          <cell r="F724">
            <v>37358.135465719832</v>
          </cell>
          <cell r="G724">
            <v>37358.135465719832</v>
          </cell>
          <cell r="H724">
            <v>37358.135465719832</v>
          </cell>
          <cell r="I724">
            <v>37358.135465719832</v>
          </cell>
          <cell r="J724">
            <v>37358.135465719832</v>
          </cell>
          <cell r="K724">
            <v>37358.135465719832</v>
          </cell>
          <cell r="L724">
            <v>37358.135465719832</v>
          </cell>
          <cell r="M724">
            <v>37358.135465719832</v>
          </cell>
          <cell r="N724">
            <v>37358.135465719832</v>
          </cell>
          <cell r="O724">
            <v>37358.135465719832</v>
          </cell>
          <cell r="P724">
            <v>37358.135465719832</v>
          </cell>
          <cell r="Q724">
            <v>37358.135465719832</v>
          </cell>
          <cell r="R724">
            <v>448297.62558863807</v>
          </cell>
        </row>
        <row r="725">
          <cell r="C725" t="str">
            <v>K-Factor Writeback in 2010 from prior years</v>
          </cell>
          <cell r="F725">
            <v>1472540.3102060903</v>
          </cell>
          <cell r="G725">
            <v>1472540.3102060903</v>
          </cell>
          <cell r="H725">
            <v>1472540.3102060903</v>
          </cell>
          <cell r="I725">
            <v>1472540.3102060903</v>
          </cell>
          <cell r="J725">
            <v>1472540.3102060903</v>
          </cell>
          <cell r="K725">
            <v>1472540.3102060903</v>
          </cell>
          <cell r="L725">
            <v>1472540.3102060903</v>
          </cell>
          <cell r="M725">
            <v>1472540.3102060903</v>
          </cell>
          <cell r="N725">
            <v>1472540.3102060903</v>
          </cell>
          <cell r="O725">
            <v>1472540.3102060903</v>
          </cell>
          <cell r="P725">
            <v>1472540.3102060903</v>
          </cell>
          <cell r="Q725">
            <v>1472540.3102060903</v>
          </cell>
          <cell r="R725">
            <v>17670483.722473089</v>
          </cell>
        </row>
        <row r="726">
          <cell r="C726" t="str">
            <v>Total</v>
          </cell>
          <cell r="F726">
            <v>9777586.9723491669</v>
          </cell>
          <cell r="G726">
            <v>9277498.0781006422</v>
          </cell>
          <cell r="H726">
            <v>9779154.4387348332</v>
          </cell>
          <cell r="I726">
            <v>10508648.979930133</v>
          </cell>
          <cell r="J726">
            <v>11083657.447939204</v>
          </cell>
          <cell r="K726">
            <v>11229473.146390026</v>
          </cell>
          <cell r="L726">
            <v>9917611.0401190482</v>
          </cell>
          <cell r="M726">
            <v>9857021.2254057471</v>
          </cell>
          <cell r="N726">
            <v>9453052.0021462273</v>
          </cell>
          <cell r="O726">
            <v>9509199.4767186753</v>
          </cell>
          <cell r="P726">
            <v>9391168.6707092635</v>
          </cell>
          <cell r="Q726">
            <v>9446977.4096109625</v>
          </cell>
          <cell r="R726">
            <v>119231048.88815394</v>
          </cell>
        </row>
        <row r="729">
          <cell r="C729" t="str">
            <v>Transmission Charges</v>
          </cell>
          <cell r="F729" t="str">
            <v>2010 Transmission Charges</v>
          </cell>
          <cell r="G729" t="str">
            <v>2011 Transmission Charges</v>
          </cell>
          <cell r="H729" t="str">
            <v>2012 Transmission Charges</v>
          </cell>
          <cell r="I729" t="str">
            <v>2013 Transmission Charges</v>
          </cell>
          <cell r="J729" t="str">
            <v>2014 Transmission Charges</v>
          </cell>
          <cell r="K729" t="str">
            <v>2015 Transmission Charges</v>
          </cell>
          <cell r="L729" t="str">
            <v>2016 Transmission Charges</v>
          </cell>
          <cell r="M729" t="str">
            <v>2017 Transmission Charges</v>
          </cell>
          <cell r="N729" t="str">
            <v>2018 Transmission Charges</v>
          </cell>
          <cell r="O729" t="str">
            <v>2019 Transmission Charges</v>
          </cell>
        </row>
        <row r="730">
          <cell r="F730" t="str">
            <v>$</v>
          </cell>
          <cell r="G730" t="str">
            <v>$</v>
          </cell>
          <cell r="H730" t="str">
            <v>$</v>
          </cell>
          <cell r="I730" t="str">
            <v>$</v>
          </cell>
          <cell r="J730" t="str">
            <v>$</v>
          </cell>
          <cell r="K730" t="str">
            <v>$</v>
          </cell>
          <cell r="L730" t="str">
            <v>$</v>
          </cell>
          <cell r="M730" t="str">
            <v>$</v>
          </cell>
          <cell r="N730" t="str">
            <v>$</v>
          </cell>
          <cell r="O730" t="str">
            <v>$</v>
          </cell>
        </row>
        <row r="731">
          <cell r="C731" t="str">
            <v>VPX</v>
          </cell>
          <cell r="F731">
            <v>94949696.50348869</v>
          </cell>
          <cell r="G731">
            <v>96545862.363150686</v>
          </cell>
          <cell r="H731">
            <v>98416112.221900433</v>
          </cell>
          <cell r="I731">
            <v>100382415.44889365</v>
          </cell>
          <cell r="J731">
            <v>102253756.81858474</v>
          </cell>
          <cell r="K731">
            <v>106361204.96604663</v>
          </cell>
          <cell r="L731">
            <v>110630586.83679397</v>
          </cell>
          <cell r="M731">
            <v>112916328.19361164</v>
          </cell>
          <cell r="N731">
            <v>115490845.9427326</v>
          </cell>
          <cell r="O731">
            <v>118159888.70108774</v>
          </cell>
        </row>
        <row r="732">
          <cell r="C732" t="str">
            <v>SPI Powernet</v>
          </cell>
          <cell r="F732">
            <v>16913256.220034994</v>
          </cell>
          <cell r="G732">
            <v>17061585.266657345</v>
          </cell>
          <cell r="H732">
            <v>17211412.436650585</v>
          </cell>
          <cell r="I732">
            <v>17362752.861060757</v>
          </cell>
          <cell r="J732">
            <v>17515621.82375747</v>
          </cell>
          <cell r="K732">
            <v>17975038.538961381</v>
          </cell>
          <cell r="L732">
            <v>18448260.726457171</v>
          </cell>
          <cell r="M732">
            <v>18612093.318594389</v>
          </cell>
          <cell r="N732">
            <v>18777580.619912192</v>
          </cell>
          <cell r="O732">
            <v>18944739.342973307</v>
          </cell>
        </row>
        <row r="733">
          <cell r="C733" t="str">
            <v>Grid Equalisation</v>
          </cell>
          <cell r="F733">
            <v>-11406600</v>
          </cell>
          <cell r="G733">
            <v>-9505500</v>
          </cell>
          <cell r="H733">
            <v>-7604400</v>
          </cell>
          <cell r="I733">
            <v>-7604400</v>
          </cell>
          <cell r="J733">
            <v>-7604400</v>
          </cell>
          <cell r="K733">
            <v>-7604400</v>
          </cell>
          <cell r="L733">
            <v>-5703300</v>
          </cell>
          <cell r="M733">
            <v>-3802200</v>
          </cell>
          <cell r="N733">
            <v>-3802200</v>
          </cell>
          <cell r="O733">
            <v>-3802200</v>
          </cell>
        </row>
        <row r="734">
          <cell r="C734" t="str">
            <v>AGL</v>
          </cell>
          <cell r="F734">
            <v>2432080.4198027002</v>
          </cell>
          <cell r="G734">
            <v>2461050.2943878281</v>
          </cell>
          <cell r="H734">
            <v>2501341.8084571655</v>
          </cell>
          <cell r="I734">
            <v>2544668.984545426</v>
          </cell>
          <cell r="J734">
            <v>2582497.4728403189</v>
          </cell>
          <cell r="K734">
            <v>2626813.5388286826</v>
          </cell>
          <cell r="L734">
            <v>2671437.7705068458</v>
          </cell>
          <cell r="M734">
            <v>2719532.3158111866</v>
          </cell>
          <cell r="N734">
            <v>2777973.4091633554</v>
          </cell>
          <cell r="O734">
            <v>2838594.6597836595</v>
          </cell>
        </row>
        <row r="735">
          <cell r="C735" t="str">
            <v>Aust Inland Energy</v>
          </cell>
          <cell r="F735">
            <v>-2122081.3322589109</v>
          </cell>
          <cell r="G735">
            <v>-2147358.6337635908</v>
          </cell>
          <cell r="H735">
            <v>-2182514.4901073235</v>
          </cell>
          <cell r="I735">
            <v>-2220319.0753536662</v>
          </cell>
          <cell r="J735">
            <v>-2253325.849383235</v>
          </cell>
          <cell r="K735">
            <v>-2291993.2781357304</v>
          </cell>
          <cell r="L735">
            <v>-2330929.5930040972</v>
          </cell>
          <cell r="M735">
            <v>-2372893.8865952203</v>
          </cell>
          <cell r="N735">
            <v>-2423885.9311960721</v>
          </cell>
          <cell r="O735">
            <v>-2476780.2447360707</v>
          </cell>
        </row>
        <row r="736">
          <cell r="C736" t="str">
            <v>ETSA</v>
          </cell>
          <cell r="F736">
            <v>345915.72902471683</v>
          </cell>
          <cell r="G736">
            <v>350036.12537562451</v>
          </cell>
          <cell r="H736">
            <v>355766.80284390296</v>
          </cell>
          <cell r="I736">
            <v>361929.24368307914</v>
          </cell>
          <cell r="J736">
            <v>367309.60405269731</v>
          </cell>
          <cell r="K736">
            <v>373612.69508087798</v>
          </cell>
          <cell r="L736">
            <v>379959.61663307401</v>
          </cell>
          <cell r="M736">
            <v>386800.12222063716</v>
          </cell>
          <cell r="N736">
            <v>395112.22129734326</v>
          </cell>
          <cell r="O736">
            <v>403734.40497678495</v>
          </cell>
        </row>
        <row r="737">
          <cell r="C737" t="str">
            <v>Embedded Generators</v>
          </cell>
          <cell r="F737">
            <v>448297.62558863801</v>
          </cell>
          <cell r="G737">
            <v>452825.43160708324</v>
          </cell>
          <cell r="H737">
            <v>457398.96846631478</v>
          </cell>
          <cell r="I737">
            <v>462018.69804782455</v>
          </cell>
          <cell r="J737">
            <v>466685.08689810761</v>
          </cell>
          <cell r="K737">
            <v>480708.97375939571</v>
          </cell>
          <cell r="L737">
            <v>495154.27842086554</v>
          </cell>
          <cell r="M737">
            <v>500155.3366329163</v>
          </cell>
          <cell r="N737">
            <v>505206.90553290874</v>
          </cell>
          <cell r="O737">
            <v>510309.49527879112</v>
          </cell>
        </row>
        <row r="738">
          <cell r="C738" t="str">
            <v>K-Factor Writeback in 2010 from prior years</v>
          </cell>
          <cell r="F738">
            <v>17670483.722473085</v>
          </cell>
          <cell r="G738">
            <v>0</v>
          </cell>
          <cell r="H738">
            <v>0</v>
          </cell>
          <cell r="I738">
            <v>0</v>
          </cell>
          <cell r="J738">
            <v>0</v>
          </cell>
          <cell r="K738">
            <v>0</v>
          </cell>
          <cell r="L738">
            <v>0</v>
          </cell>
          <cell r="M738">
            <v>0</v>
          </cell>
          <cell r="N738">
            <v>0</v>
          </cell>
          <cell r="O738">
            <v>0</v>
          </cell>
        </row>
        <row r="739">
          <cell r="C739" t="str">
            <v>Total</v>
          </cell>
          <cell r="F739">
            <v>119231048.88815391</v>
          </cell>
          <cell r="G739">
            <v>105218500.84741499</v>
          </cell>
          <cell r="H739">
            <v>109155117.74821107</v>
          </cell>
          <cell r="I739">
            <v>111289066.16087708</v>
          </cell>
          <cell r="J739">
            <v>113328144.95675009</v>
          </cell>
          <cell r="K739">
            <v>117920985.43454124</v>
          </cell>
          <cell r="L739">
            <v>124591169.63580783</v>
          </cell>
          <cell r="M739">
            <v>128959815.40027554</v>
          </cell>
          <cell r="N739">
            <v>131720633.16744231</v>
          </cell>
          <cell r="O739">
            <v>134578286.35936424</v>
          </cell>
        </row>
      </sheetData>
      <sheetData sheetId="8" refreshError="1"/>
      <sheetData sheetId="9" refreshError="1"/>
      <sheetData sheetId="10" refreshError="1">
        <row r="9">
          <cell r="A9" t="str">
            <v>x</v>
          </cell>
          <cell r="B9" t="str">
            <v xml:space="preserve">Source:  </v>
          </cell>
          <cell r="D9" t="str">
            <v>% price change</v>
          </cell>
          <cell r="H9" t="str">
            <v>Tariff component flag</v>
          </cell>
          <cell r="K9" t="str">
            <v xml:space="preserve">Forecast Revenue (t) ($000's) </v>
          </cell>
          <cell r="O9" t="str">
            <v>Average price c/kWh</v>
          </cell>
          <cell r="S9" t="str">
            <v>Forecast Revenue ($000's) t volume, (t-1) prices</v>
          </cell>
          <cell r="V9" t="str">
            <v>Average price c/kWh</v>
          </cell>
          <cell r="Y9" t="str">
            <v>Actual Revenue (t-1)</v>
          </cell>
          <cell r="AB9" t="str">
            <v>Average price c/kWh (t-1)</v>
          </cell>
          <cell r="AE9" t="str">
            <v>Actual Revenue (t-2)</v>
          </cell>
          <cell r="AH9" t="str">
            <v>Average price c/kWh (t-2)</v>
          </cell>
          <cell r="AK9" t="str">
            <v xml:space="preserve">Revenue Pt * Qt-2 ($000's) </v>
          </cell>
          <cell r="AN9" t="str">
            <v xml:space="preserve">Revenue Pt-1 * Qt-2 ($000's) </v>
          </cell>
          <cell r="AQ9" t="str">
            <v>% Price Change 2010 (Qt-2)</v>
          </cell>
        </row>
        <row r="10">
          <cell r="A10" t="str">
            <v>x</v>
          </cell>
          <cell r="B10" t="str">
            <v>Network Tariffs</v>
          </cell>
          <cell r="C10" t="str">
            <v>Network Tariff Category</v>
          </cell>
          <cell r="D10" t="str">
            <v>DUOS</v>
          </cell>
          <cell r="E10" t="str">
            <v>TUOS</v>
          </cell>
          <cell r="F10" t="str">
            <v>NUOS</v>
          </cell>
          <cell r="H10" t="str">
            <v>MAX Increase</v>
          </cell>
          <cell r="I10" t="str">
            <v>Min Increase</v>
          </cell>
          <cell r="K10" t="str">
            <v>DUOS</v>
          </cell>
          <cell r="L10" t="str">
            <v>TUOS</v>
          </cell>
          <cell r="M10" t="str">
            <v>NUOS</v>
          </cell>
          <cell r="N10" t="str">
            <v>Total sales</v>
          </cell>
          <cell r="O10" t="str">
            <v>DUOS</v>
          </cell>
          <cell r="P10" t="str">
            <v>TUOS</v>
          </cell>
          <cell r="Q10" t="str">
            <v>NUOS</v>
          </cell>
          <cell r="S10" t="str">
            <v>DUOS</v>
          </cell>
          <cell r="T10" t="str">
            <v>TUOS</v>
          </cell>
          <cell r="U10" t="str">
            <v>NUOS</v>
          </cell>
          <cell r="V10" t="str">
            <v>DUOS</v>
          </cell>
          <cell r="W10" t="str">
            <v>TUOS</v>
          </cell>
          <cell r="X10" t="str">
            <v>NUOS</v>
          </cell>
          <cell r="Y10" t="str">
            <v>DUOS</v>
          </cell>
          <cell r="Z10" t="str">
            <v>TUOS</v>
          </cell>
          <cell r="AA10" t="str">
            <v>NUOS</v>
          </cell>
          <cell r="AB10" t="str">
            <v>DUOS</v>
          </cell>
          <cell r="AC10" t="str">
            <v>TUOS</v>
          </cell>
          <cell r="AD10" t="str">
            <v>NUOS</v>
          </cell>
          <cell r="AE10" t="str">
            <v>DUOS</v>
          </cell>
          <cell r="AF10" t="str">
            <v>TUOS</v>
          </cell>
          <cell r="AG10" t="str">
            <v>NUOS</v>
          </cell>
          <cell r="AH10" t="str">
            <v>DUOS</v>
          </cell>
          <cell r="AI10" t="str">
            <v>TUOS</v>
          </cell>
          <cell r="AJ10" t="str">
            <v>NUOS</v>
          </cell>
          <cell r="AK10" t="str">
            <v>DUOS</v>
          </cell>
          <cell r="AL10" t="str">
            <v>TUOS</v>
          </cell>
          <cell r="AM10" t="str">
            <v>NUOS</v>
          </cell>
          <cell r="AN10" t="str">
            <v>DUOS</v>
          </cell>
          <cell r="AO10" t="str">
            <v>TUOS</v>
          </cell>
          <cell r="AP10" t="str">
            <v>NUOS</v>
          </cell>
          <cell r="AQ10" t="str">
            <v>DUOS</v>
          </cell>
          <cell r="AR10" t="str">
            <v>TUOS</v>
          </cell>
          <cell r="AS10" t="str">
            <v>NUOS</v>
          </cell>
        </row>
        <row r="11">
          <cell r="A11" t="str">
            <v>x</v>
          </cell>
        </row>
        <row r="12">
          <cell r="A12">
            <v>1</v>
          </cell>
          <cell r="B12" t="str">
            <v>Residential Single Rate</v>
          </cell>
          <cell r="C12" t="str">
            <v>D1</v>
          </cell>
          <cell r="D12">
            <v>-2.5817772003267417E-2</v>
          </cell>
          <cell r="E12">
            <v>9.8107656912477609E-2</v>
          </cell>
          <cell r="F12">
            <v>-1.2037571799984248E-2</v>
          </cell>
          <cell r="H12">
            <v>2.0040418323785669E-3</v>
          </cell>
          <cell r="I12">
            <v>-1.702256269820801E-2</v>
          </cell>
          <cell r="K12">
            <v>159471.45577021633</v>
          </cell>
          <cell r="L12">
            <v>22489.38163345676</v>
          </cell>
          <cell r="M12">
            <v>181960.8374036731</v>
          </cell>
          <cell r="N12">
            <v>2549423757.4562445</v>
          </cell>
          <cell r="O12">
            <v>6.2551961126044118</v>
          </cell>
          <cell r="P12">
            <v>0.88213587747751043</v>
          </cell>
          <cell r="Q12">
            <v>7.1373319900819228</v>
          </cell>
          <cell r="S12">
            <v>163697.76740656287</v>
          </cell>
          <cell r="T12">
            <v>20480.12459606156</v>
          </cell>
          <cell r="U12">
            <v>184177.89200262443</v>
          </cell>
          <cell r="V12">
            <v>6.4209712852874912</v>
          </cell>
          <cell r="W12">
            <v>0.80332367407198513</v>
          </cell>
          <cell r="X12">
            <v>7.2242949593594767</v>
          </cell>
          <cell r="Y12">
            <v>163374.87779379991</v>
          </cell>
          <cell r="Z12">
            <v>20402.518446024675</v>
          </cell>
          <cell r="AA12">
            <v>183777.39623982459</v>
          </cell>
          <cell r="AB12">
            <v>6.4121660250870631</v>
          </cell>
          <cell r="AC12">
            <v>0.80076164323702592</v>
          </cell>
          <cell r="AD12">
            <v>7.212927668324089</v>
          </cell>
          <cell r="AE12">
            <v>154418.33338046001</v>
          </cell>
          <cell r="AF12">
            <v>21073.701758920535</v>
          </cell>
          <cell r="AG12">
            <v>175492.03513938055</v>
          </cell>
          <cell r="AH12">
            <v>6.405328800581219</v>
          </cell>
          <cell r="AI12">
            <v>0.87414483666713105</v>
          </cell>
          <cell r="AJ12">
            <v>7.2794736372483495</v>
          </cell>
          <cell r="AK12">
            <v>151152062.15246886</v>
          </cell>
          <cell r="AL12">
            <v>21390818.374223009</v>
          </cell>
          <cell r="AM12">
            <v>172542880.52669185</v>
          </cell>
          <cell r="AN12">
            <v>155157912.25919205</v>
          </cell>
          <cell r="AO12">
            <v>19486095.437601637</v>
          </cell>
          <cell r="AP12">
            <v>174644007.69679368</v>
          </cell>
          <cell r="AQ12">
            <v>-2.5817891259270032E-2</v>
          </cell>
          <cell r="AR12">
            <v>9.7747798819967535E-2</v>
          </cell>
          <cell r="AS12">
            <v>-1.2030914760898459E-2</v>
          </cell>
        </row>
        <row r="13">
          <cell r="A13">
            <v>2</v>
          </cell>
          <cell r="B13" t="str">
            <v>ClimateSaver</v>
          </cell>
          <cell r="C13" t="str">
            <v>D1.CS</v>
          </cell>
          <cell r="D13">
            <v>-2.580124849760073E-2</v>
          </cell>
          <cell r="E13">
            <v>9.8273637575201037E-2</v>
          </cell>
          <cell r="F13">
            <v>-1.3541168014337232E-2</v>
          </cell>
          <cell r="H13">
            <v>-1.3359070410501217E-2</v>
          </cell>
          <cell r="I13">
            <v>-1.7497872780421808E-2</v>
          </cell>
          <cell r="K13">
            <v>1596.4700731727985</v>
          </cell>
          <cell r="L13">
            <v>197.34120713849842</v>
          </cell>
          <cell r="M13">
            <v>1793.8112803112965</v>
          </cell>
          <cell r="N13">
            <v>38594490.956992589</v>
          </cell>
          <cell r="O13">
            <v>4.1365232021114364</v>
          </cell>
          <cell r="P13">
            <v>0.51131962683068877</v>
          </cell>
          <cell r="Q13">
            <v>4.6478428289421236</v>
          </cell>
          <cell r="S13">
            <v>1638.751918651855</v>
          </cell>
          <cell r="T13">
            <v>179.68309571209758</v>
          </cell>
          <cell r="U13">
            <v>1818.4350143639526</v>
          </cell>
          <cell r="V13">
            <v>4.246077297607016</v>
          </cell>
          <cell r="W13">
            <v>0.46556669425262215</v>
          </cell>
          <cell r="X13">
            <v>4.7116439918596376</v>
          </cell>
          <cell r="Y13">
            <v>1638.751918651855</v>
          </cell>
          <cell r="Z13">
            <v>179.68309571209758</v>
          </cell>
          <cell r="AA13">
            <v>1818.4350143639526</v>
          </cell>
          <cell r="AB13">
            <v>4.246077297607016</v>
          </cell>
          <cell r="AC13">
            <v>0.46556669425262204</v>
          </cell>
          <cell r="AD13">
            <v>4.7116439918596376</v>
          </cell>
          <cell r="AE13">
            <v>1642.4662234073999</v>
          </cell>
          <cell r="AF13">
            <v>199.830617786</v>
          </cell>
          <cell r="AG13">
            <v>1842.2968411933998</v>
          </cell>
          <cell r="AH13">
            <v>3.866186818301407</v>
          </cell>
          <cell r="AI13">
            <v>0.47037953619191553</v>
          </cell>
          <cell r="AJ13">
            <v>4.3365663544933222</v>
          </cell>
          <cell r="AK13">
            <v>1638076.4925418</v>
          </cell>
          <cell r="AL13">
            <v>203015.15824148501</v>
          </cell>
          <cell r="AM13">
            <v>1841091.650783285</v>
          </cell>
          <cell r="AN13">
            <v>1681436.8980945998</v>
          </cell>
          <cell r="AO13">
            <v>184937.88688050001</v>
          </cell>
          <cell r="AP13">
            <v>1866374.7849750998</v>
          </cell>
          <cell r="AQ13">
            <v>-2.5787709073076592E-2</v>
          </cell>
          <cell r="AR13">
            <v>9.7747798819967313E-2</v>
          </cell>
          <cell r="AS13">
            <v>-1.3546654399401392E-2</v>
          </cell>
        </row>
        <row r="14">
          <cell r="A14">
            <v>3</v>
          </cell>
          <cell r="B14" t="str">
            <v>ClimateSaver Interval</v>
          </cell>
          <cell r="C14" t="str">
            <v>D3.CS</v>
          </cell>
          <cell r="D14">
            <v>-2.5794256381583461E-2</v>
          </cell>
          <cell r="E14">
            <v>9.8284423255773162E-2</v>
          </cell>
          <cell r="F14">
            <v>-1.3519955018394064E-2</v>
          </cell>
          <cell r="H14">
            <v>0</v>
          </cell>
          <cell r="I14">
            <v>0</v>
          </cell>
          <cell r="K14">
            <v>502.5658404240998</v>
          </cell>
          <cell r="L14">
            <v>62.200671848152325</v>
          </cell>
          <cell r="M14">
            <v>564.76651227225227</v>
          </cell>
          <cell r="N14">
            <v>12615596.63265869</v>
          </cell>
          <cell r="O14">
            <v>3.9836866622945117</v>
          </cell>
          <cell r="P14">
            <v>0.4930458198634064</v>
          </cell>
          <cell r="Q14">
            <v>4.4767324821579191</v>
          </cell>
          <cell r="S14">
            <v>515.87238498251781</v>
          </cell>
          <cell r="T14">
            <v>56.634393178192944</v>
          </cell>
          <cell r="U14">
            <v>572.50677816071072</v>
          </cell>
          <cell r="V14">
            <v>4.089163596488576</v>
          </cell>
          <cell r="W14">
            <v>0.44892362071549091</v>
          </cell>
          <cell r="X14">
            <v>4.5380872172040672</v>
          </cell>
          <cell r="Y14">
            <v>515.87238498251781</v>
          </cell>
          <cell r="Z14">
            <v>56.634393178192944</v>
          </cell>
          <cell r="AA14">
            <v>572.50677816071072</v>
          </cell>
          <cell r="AB14">
            <v>4.089163596488576</v>
          </cell>
          <cell r="AC14">
            <v>0.44892362071549086</v>
          </cell>
          <cell r="AD14">
            <v>4.5380872172040672</v>
          </cell>
          <cell r="AE14">
            <v>267.2679200243</v>
          </cell>
          <cell r="AF14">
            <v>32.574096185199998</v>
          </cell>
          <cell r="AG14">
            <v>299.8420162095</v>
          </cell>
          <cell r="AH14">
            <v>3.6518615762963758</v>
          </cell>
          <cell r="AI14">
            <v>0.44508181240194755</v>
          </cell>
          <cell r="AJ14">
            <v>4.0969433886983238</v>
          </cell>
          <cell r="AK14">
            <v>266557.97197770001</v>
          </cell>
          <cell r="AL14">
            <v>33098.489591766498</v>
          </cell>
          <cell r="AM14">
            <v>299656.46156946651</v>
          </cell>
          <cell r="AN14">
            <v>273610.48076110001</v>
          </cell>
          <cell r="AO14">
            <v>30151.269378400004</v>
          </cell>
          <cell r="AP14">
            <v>303761.75013950001</v>
          </cell>
          <cell r="AQ14">
            <v>-2.5775726002096433E-2</v>
          </cell>
          <cell r="AR14">
            <v>9.7747798819967535E-2</v>
          </cell>
          <cell r="AS14">
            <v>-1.3514830514863019E-2</v>
          </cell>
        </row>
        <row r="15">
          <cell r="A15">
            <v>0</v>
          </cell>
          <cell r="B15" t="str">
            <v>New Tariff 3</v>
          </cell>
          <cell r="C15" t="str">
            <v/>
          </cell>
          <cell r="D15">
            <v>0</v>
          </cell>
          <cell r="E15">
            <v>0</v>
          </cell>
          <cell r="F15">
            <v>0</v>
          </cell>
          <cell r="H15">
            <v>0</v>
          </cell>
          <cell r="I15">
            <v>0</v>
          </cell>
          <cell r="K15">
            <v>0</v>
          </cell>
          <cell r="L15">
            <v>0</v>
          </cell>
          <cell r="M15">
            <v>0</v>
          </cell>
          <cell r="N15">
            <v>0</v>
          </cell>
          <cell r="O15">
            <v>0</v>
          </cell>
          <cell r="P15">
            <v>0</v>
          </cell>
          <cell r="Q15">
            <v>0</v>
          </cell>
          <cell r="S15">
            <v>0</v>
          </cell>
          <cell r="T15">
            <v>0</v>
          </cell>
          <cell r="U15">
            <v>0</v>
          </cell>
          <cell r="V15">
            <v>0</v>
          </cell>
          <cell r="W15">
            <v>0</v>
          </cell>
          <cell r="X15">
            <v>0</v>
          </cell>
          <cell r="Y15">
            <v>0</v>
          </cell>
          <cell r="Z15">
            <v>0</v>
          </cell>
          <cell r="AA15">
            <v>0</v>
          </cell>
          <cell r="AB15">
            <v>0</v>
          </cell>
          <cell r="AC15">
            <v>0</v>
          </cell>
          <cell r="AD15">
            <v>0</v>
          </cell>
          <cell r="AE15">
            <v>0</v>
          </cell>
          <cell r="AF15">
            <v>0</v>
          </cell>
          <cell r="AG15">
            <v>0</v>
          </cell>
          <cell r="AH15">
            <v>0</v>
          </cell>
          <cell r="AI15">
            <v>0</v>
          </cell>
          <cell r="AJ15">
            <v>0</v>
          </cell>
          <cell r="AK15">
            <v>0</v>
          </cell>
          <cell r="AL15">
            <v>0</v>
          </cell>
          <cell r="AM15">
            <v>0</v>
          </cell>
          <cell r="AN15">
            <v>0</v>
          </cell>
          <cell r="AO15">
            <v>0</v>
          </cell>
          <cell r="AP15">
            <v>0</v>
          </cell>
          <cell r="AQ15">
            <v>0</v>
          </cell>
          <cell r="AR15">
            <v>0</v>
          </cell>
          <cell r="AS15">
            <v>0</v>
          </cell>
        </row>
        <row r="16">
          <cell r="A16">
            <v>0</v>
          </cell>
          <cell r="B16" t="str">
            <v>New Tariff 4</v>
          </cell>
          <cell r="C16" t="str">
            <v/>
          </cell>
          <cell r="D16">
            <v>0</v>
          </cell>
          <cell r="E16">
            <v>0</v>
          </cell>
          <cell r="F16">
            <v>0</v>
          </cell>
          <cell r="H16">
            <v>0</v>
          </cell>
          <cell r="I16">
            <v>0</v>
          </cell>
          <cell r="K16">
            <v>0</v>
          </cell>
          <cell r="L16">
            <v>0</v>
          </cell>
          <cell r="M16">
            <v>0</v>
          </cell>
          <cell r="N16">
            <v>0</v>
          </cell>
          <cell r="O16">
            <v>0</v>
          </cell>
          <cell r="P16">
            <v>0</v>
          </cell>
          <cell r="Q16">
            <v>0</v>
          </cell>
          <cell r="S16">
            <v>0</v>
          </cell>
          <cell r="T16">
            <v>0</v>
          </cell>
          <cell r="U16">
            <v>0</v>
          </cell>
          <cell r="V16">
            <v>0</v>
          </cell>
          <cell r="W16">
            <v>0</v>
          </cell>
          <cell r="X16">
            <v>0</v>
          </cell>
          <cell r="Y16">
            <v>0</v>
          </cell>
          <cell r="Z16">
            <v>0</v>
          </cell>
          <cell r="AA16">
            <v>0</v>
          </cell>
          <cell r="AB16">
            <v>0</v>
          </cell>
          <cell r="AC16">
            <v>0</v>
          </cell>
          <cell r="AD16">
            <v>0</v>
          </cell>
          <cell r="AE16">
            <v>0</v>
          </cell>
          <cell r="AF16">
            <v>0</v>
          </cell>
          <cell r="AG16">
            <v>0</v>
          </cell>
          <cell r="AH16">
            <v>0</v>
          </cell>
          <cell r="AI16">
            <v>0</v>
          </cell>
          <cell r="AJ16">
            <v>0</v>
          </cell>
          <cell r="AK16">
            <v>0</v>
          </cell>
          <cell r="AL16">
            <v>0</v>
          </cell>
          <cell r="AM16">
            <v>0</v>
          </cell>
          <cell r="AN16">
            <v>0</v>
          </cell>
          <cell r="AO16">
            <v>0</v>
          </cell>
          <cell r="AP16">
            <v>0</v>
          </cell>
          <cell r="AQ16">
            <v>0</v>
          </cell>
          <cell r="AR16">
            <v>0</v>
          </cell>
          <cell r="AS16">
            <v>0</v>
          </cell>
        </row>
        <row r="17">
          <cell r="A17">
            <v>0</v>
          </cell>
          <cell r="B17" t="str">
            <v>New Tariff 5</v>
          </cell>
          <cell r="C17" t="str">
            <v/>
          </cell>
          <cell r="D17">
            <v>0</v>
          </cell>
          <cell r="E17">
            <v>0</v>
          </cell>
          <cell r="F17">
            <v>0</v>
          </cell>
          <cell r="H17">
            <v>0</v>
          </cell>
          <cell r="I17">
            <v>0</v>
          </cell>
          <cell r="K17">
            <v>0</v>
          </cell>
          <cell r="L17">
            <v>0</v>
          </cell>
          <cell r="M17">
            <v>0</v>
          </cell>
          <cell r="N17">
            <v>0</v>
          </cell>
          <cell r="O17">
            <v>0</v>
          </cell>
          <cell r="P17">
            <v>0</v>
          </cell>
          <cell r="Q17">
            <v>0</v>
          </cell>
          <cell r="S17">
            <v>0</v>
          </cell>
          <cell r="T17">
            <v>0</v>
          </cell>
          <cell r="U17">
            <v>0</v>
          </cell>
          <cell r="V17">
            <v>0</v>
          </cell>
          <cell r="W17">
            <v>0</v>
          </cell>
          <cell r="X17">
            <v>0</v>
          </cell>
          <cell r="Y17">
            <v>0</v>
          </cell>
          <cell r="Z17">
            <v>0</v>
          </cell>
          <cell r="AA17">
            <v>0</v>
          </cell>
          <cell r="AB17">
            <v>0</v>
          </cell>
          <cell r="AC17">
            <v>0</v>
          </cell>
          <cell r="AD17">
            <v>0</v>
          </cell>
          <cell r="AE17">
            <v>0</v>
          </cell>
          <cell r="AF17">
            <v>0</v>
          </cell>
          <cell r="AG17">
            <v>0</v>
          </cell>
          <cell r="AH17">
            <v>0</v>
          </cell>
          <cell r="AI17">
            <v>0</v>
          </cell>
          <cell r="AJ17">
            <v>0</v>
          </cell>
          <cell r="AK17">
            <v>0</v>
          </cell>
          <cell r="AL17">
            <v>0</v>
          </cell>
          <cell r="AM17">
            <v>0</v>
          </cell>
          <cell r="AN17">
            <v>0</v>
          </cell>
          <cell r="AO17">
            <v>0</v>
          </cell>
          <cell r="AP17">
            <v>0</v>
          </cell>
          <cell r="AQ17">
            <v>0</v>
          </cell>
          <cell r="AR17">
            <v>0</v>
          </cell>
          <cell r="AS17">
            <v>0</v>
          </cell>
        </row>
        <row r="18">
          <cell r="A18">
            <v>0</v>
          </cell>
          <cell r="B18" t="str">
            <v>New Tariff 6</v>
          </cell>
          <cell r="C18" t="str">
            <v/>
          </cell>
          <cell r="D18">
            <v>0</v>
          </cell>
          <cell r="E18">
            <v>0</v>
          </cell>
          <cell r="F18">
            <v>0</v>
          </cell>
          <cell r="H18">
            <v>0</v>
          </cell>
          <cell r="I18">
            <v>0</v>
          </cell>
          <cell r="K18">
            <v>0</v>
          </cell>
          <cell r="L18">
            <v>0</v>
          </cell>
          <cell r="M18">
            <v>0</v>
          </cell>
          <cell r="N18">
            <v>0</v>
          </cell>
          <cell r="O18">
            <v>0</v>
          </cell>
          <cell r="P18">
            <v>0</v>
          </cell>
          <cell r="Q18">
            <v>0</v>
          </cell>
          <cell r="S18">
            <v>0</v>
          </cell>
          <cell r="T18">
            <v>0</v>
          </cell>
          <cell r="U18">
            <v>0</v>
          </cell>
          <cell r="V18">
            <v>0</v>
          </cell>
          <cell r="W18">
            <v>0</v>
          </cell>
          <cell r="X18">
            <v>0</v>
          </cell>
          <cell r="Y18">
            <v>0</v>
          </cell>
          <cell r="Z18">
            <v>0</v>
          </cell>
          <cell r="AA18">
            <v>0</v>
          </cell>
          <cell r="AB18">
            <v>0</v>
          </cell>
          <cell r="AC18">
            <v>0</v>
          </cell>
          <cell r="AD18">
            <v>0</v>
          </cell>
          <cell r="AE18">
            <v>0</v>
          </cell>
          <cell r="AF18">
            <v>0</v>
          </cell>
          <cell r="AG18">
            <v>0</v>
          </cell>
          <cell r="AH18">
            <v>0</v>
          </cell>
          <cell r="AI18">
            <v>0</v>
          </cell>
          <cell r="AJ18">
            <v>0</v>
          </cell>
          <cell r="AK18">
            <v>0</v>
          </cell>
          <cell r="AL18">
            <v>0</v>
          </cell>
          <cell r="AM18">
            <v>0</v>
          </cell>
          <cell r="AN18">
            <v>0</v>
          </cell>
          <cell r="AO18">
            <v>0</v>
          </cell>
          <cell r="AP18">
            <v>0</v>
          </cell>
          <cell r="AQ18">
            <v>0</v>
          </cell>
          <cell r="AR18">
            <v>0</v>
          </cell>
          <cell r="AS18">
            <v>0</v>
          </cell>
        </row>
        <row r="19">
          <cell r="A19">
            <v>0</v>
          </cell>
          <cell r="B19" t="str">
            <v>New Tariff 7</v>
          </cell>
          <cell r="C19" t="str">
            <v/>
          </cell>
          <cell r="D19">
            <v>0</v>
          </cell>
          <cell r="E19">
            <v>0</v>
          </cell>
          <cell r="F19">
            <v>0</v>
          </cell>
          <cell r="H19">
            <v>0</v>
          </cell>
          <cell r="I19">
            <v>0</v>
          </cell>
          <cell r="K19">
            <v>0</v>
          </cell>
          <cell r="L19">
            <v>0</v>
          </cell>
          <cell r="M19">
            <v>0</v>
          </cell>
          <cell r="N19">
            <v>0</v>
          </cell>
          <cell r="O19">
            <v>0</v>
          </cell>
          <cell r="P19">
            <v>0</v>
          </cell>
          <cell r="Q19">
            <v>0</v>
          </cell>
          <cell r="S19">
            <v>0</v>
          </cell>
          <cell r="T19">
            <v>0</v>
          </cell>
          <cell r="U19">
            <v>0</v>
          </cell>
          <cell r="V19">
            <v>0</v>
          </cell>
          <cell r="W19">
            <v>0</v>
          </cell>
          <cell r="X19">
            <v>0</v>
          </cell>
          <cell r="Y19">
            <v>0</v>
          </cell>
          <cell r="Z19">
            <v>0</v>
          </cell>
          <cell r="AA19">
            <v>0</v>
          </cell>
          <cell r="AB19">
            <v>0</v>
          </cell>
          <cell r="AC19">
            <v>0</v>
          </cell>
          <cell r="AD19">
            <v>0</v>
          </cell>
          <cell r="AE19">
            <v>0</v>
          </cell>
          <cell r="AF19">
            <v>0</v>
          </cell>
          <cell r="AG19">
            <v>0</v>
          </cell>
          <cell r="AH19">
            <v>0</v>
          </cell>
          <cell r="AI19">
            <v>0</v>
          </cell>
          <cell r="AJ19">
            <v>0</v>
          </cell>
          <cell r="AK19">
            <v>0</v>
          </cell>
          <cell r="AL19">
            <v>0</v>
          </cell>
          <cell r="AM19">
            <v>0</v>
          </cell>
          <cell r="AN19">
            <v>0</v>
          </cell>
          <cell r="AO19">
            <v>0</v>
          </cell>
          <cell r="AP19">
            <v>0</v>
          </cell>
          <cell r="AQ19">
            <v>0</v>
          </cell>
          <cell r="AR19">
            <v>0</v>
          </cell>
          <cell r="AS19">
            <v>0</v>
          </cell>
        </row>
        <row r="20">
          <cell r="A20">
            <v>0</v>
          </cell>
          <cell r="B20" t="str">
            <v>New Tariff 8</v>
          </cell>
          <cell r="C20" t="str">
            <v/>
          </cell>
          <cell r="D20">
            <v>0</v>
          </cell>
          <cell r="E20">
            <v>0</v>
          </cell>
          <cell r="F20">
            <v>0</v>
          </cell>
          <cell r="H20">
            <v>0</v>
          </cell>
          <cell r="I20">
            <v>0</v>
          </cell>
          <cell r="K20">
            <v>0</v>
          </cell>
          <cell r="L20">
            <v>0</v>
          </cell>
          <cell r="M20">
            <v>0</v>
          </cell>
          <cell r="N20">
            <v>0</v>
          </cell>
          <cell r="O20">
            <v>0</v>
          </cell>
          <cell r="P20">
            <v>0</v>
          </cell>
          <cell r="Q20">
            <v>0</v>
          </cell>
          <cell r="S20">
            <v>0</v>
          </cell>
          <cell r="T20">
            <v>0</v>
          </cell>
          <cell r="U20">
            <v>0</v>
          </cell>
          <cell r="V20">
            <v>0</v>
          </cell>
          <cell r="W20">
            <v>0</v>
          </cell>
          <cell r="X20">
            <v>0</v>
          </cell>
          <cell r="Y20">
            <v>0</v>
          </cell>
          <cell r="Z20">
            <v>0</v>
          </cell>
          <cell r="AA20">
            <v>0</v>
          </cell>
          <cell r="AB20">
            <v>0</v>
          </cell>
          <cell r="AC20">
            <v>0</v>
          </cell>
          <cell r="AD20">
            <v>0</v>
          </cell>
          <cell r="AE20">
            <v>0</v>
          </cell>
          <cell r="AF20">
            <v>0</v>
          </cell>
          <cell r="AG20">
            <v>0</v>
          </cell>
          <cell r="AH20">
            <v>0</v>
          </cell>
          <cell r="AI20">
            <v>0</v>
          </cell>
          <cell r="AJ20">
            <v>0</v>
          </cell>
          <cell r="AK20">
            <v>0</v>
          </cell>
          <cell r="AL20">
            <v>0</v>
          </cell>
          <cell r="AM20">
            <v>0</v>
          </cell>
          <cell r="AN20">
            <v>0</v>
          </cell>
          <cell r="AO20">
            <v>0</v>
          </cell>
          <cell r="AP20">
            <v>0</v>
          </cell>
          <cell r="AQ20">
            <v>0</v>
          </cell>
          <cell r="AR20">
            <v>0</v>
          </cell>
          <cell r="AS20">
            <v>0</v>
          </cell>
        </row>
        <row r="21">
          <cell r="A21">
            <v>0</v>
          </cell>
          <cell r="B21" t="str">
            <v>New Tariff 9</v>
          </cell>
          <cell r="C21" t="str">
            <v/>
          </cell>
          <cell r="D21">
            <v>0</v>
          </cell>
          <cell r="E21">
            <v>0</v>
          </cell>
          <cell r="F21">
            <v>0</v>
          </cell>
          <cell r="H21">
            <v>0</v>
          </cell>
          <cell r="I21">
            <v>0</v>
          </cell>
          <cell r="K21">
            <v>0</v>
          </cell>
          <cell r="L21">
            <v>0</v>
          </cell>
          <cell r="M21">
            <v>0</v>
          </cell>
          <cell r="N21">
            <v>0</v>
          </cell>
          <cell r="O21">
            <v>0</v>
          </cell>
          <cell r="P21">
            <v>0</v>
          </cell>
          <cell r="Q21">
            <v>0</v>
          </cell>
          <cell r="S21">
            <v>0</v>
          </cell>
          <cell r="T21">
            <v>0</v>
          </cell>
          <cell r="U21">
            <v>0</v>
          </cell>
          <cell r="V21">
            <v>0</v>
          </cell>
          <cell r="W21">
            <v>0</v>
          </cell>
          <cell r="X21">
            <v>0</v>
          </cell>
          <cell r="Y21">
            <v>0</v>
          </cell>
          <cell r="Z21">
            <v>0</v>
          </cell>
          <cell r="AA21">
            <v>0</v>
          </cell>
          <cell r="AB21">
            <v>0</v>
          </cell>
          <cell r="AC21">
            <v>0</v>
          </cell>
          <cell r="AD21">
            <v>0</v>
          </cell>
          <cell r="AE21">
            <v>0</v>
          </cell>
          <cell r="AF21">
            <v>0</v>
          </cell>
          <cell r="AG21">
            <v>0</v>
          </cell>
          <cell r="AH21">
            <v>0</v>
          </cell>
          <cell r="AI21">
            <v>0</v>
          </cell>
          <cell r="AJ21">
            <v>0</v>
          </cell>
          <cell r="AK21">
            <v>0</v>
          </cell>
          <cell r="AL21">
            <v>0</v>
          </cell>
          <cell r="AM21">
            <v>0</v>
          </cell>
          <cell r="AN21">
            <v>0</v>
          </cell>
          <cell r="AO21">
            <v>0</v>
          </cell>
          <cell r="AP21">
            <v>0</v>
          </cell>
          <cell r="AQ21">
            <v>0</v>
          </cell>
          <cell r="AR21">
            <v>0</v>
          </cell>
          <cell r="AS21">
            <v>0</v>
          </cell>
        </row>
        <row r="22">
          <cell r="A22">
            <v>0</v>
          </cell>
          <cell r="B22" t="str">
            <v>New Tariff 10</v>
          </cell>
          <cell r="C22" t="str">
            <v/>
          </cell>
          <cell r="D22">
            <v>0</v>
          </cell>
          <cell r="E22">
            <v>0</v>
          </cell>
          <cell r="F22">
            <v>0</v>
          </cell>
          <cell r="H22">
            <v>0</v>
          </cell>
          <cell r="I22">
            <v>0</v>
          </cell>
          <cell r="K22">
            <v>0</v>
          </cell>
          <cell r="L22">
            <v>0</v>
          </cell>
          <cell r="M22">
            <v>0</v>
          </cell>
          <cell r="N22">
            <v>0</v>
          </cell>
          <cell r="O22">
            <v>0</v>
          </cell>
          <cell r="P22">
            <v>0</v>
          </cell>
          <cell r="Q22">
            <v>0</v>
          </cell>
          <cell r="S22">
            <v>0</v>
          </cell>
          <cell r="T22">
            <v>0</v>
          </cell>
          <cell r="U22">
            <v>0</v>
          </cell>
          <cell r="V22">
            <v>0</v>
          </cell>
          <cell r="W22">
            <v>0</v>
          </cell>
          <cell r="X22">
            <v>0</v>
          </cell>
          <cell r="Y22">
            <v>0</v>
          </cell>
          <cell r="Z22">
            <v>0</v>
          </cell>
          <cell r="AA22">
            <v>0</v>
          </cell>
          <cell r="AB22">
            <v>0</v>
          </cell>
          <cell r="AC22">
            <v>0</v>
          </cell>
          <cell r="AD22">
            <v>0</v>
          </cell>
          <cell r="AE22">
            <v>0</v>
          </cell>
          <cell r="AF22">
            <v>0</v>
          </cell>
          <cell r="AG22">
            <v>0</v>
          </cell>
          <cell r="AH22">
            <v>0</v>
          </cell>
          <cell r="AI22">
            <v>0</v>
          </cell>
          <cell r="AJ22">
            <v>0</v>
          </cell>
          <cell r="AK22">
            <v>0</v>
          </cell>
          <cell r="AL22">
            <v>0</v>
          </cell>
          <cell r="AM22">
            <v>0</v>
          </cell>
          <cell r="AN22">
            <v>0</v>
          </cell>
          <cell r="AO22">
            <v>0</v>
          </cell>
          <cell r="AP22">
            <v>0</v>
          </cell>
          <cell r="AQ22">
            <v>0</v>
          </cell>
          <cell r="AR22">
            <v>0</v>
          </cell>
          <cell r="AS22">
            <v>0</v>
          </cell>
        </row>
        <row r="23">
          <cell r="A23">
            <v>0</v>
          </cell>
          <cell r="B23" t="str">
            <v>New Tariff 11</v>
          </cell>
          <cell r="C23" t="str">
            <v/>
          </cell>
          <cell r="D23">
            <v>0</v>
          </cell>
          <cell r="E23">
            <v>0</v>
          </cell>
          <cell r="F23">
            <v>0</v>
          </cell>
          <cell r="H23">
            <v>0</v>
          </cell>
          <cell r="I23">
            <v>0</v>
          </cell>
          <cell r="K23">
            <v>0</v>
          </cell>
          <cell r="L23">
            <v>0</v>
          </cell>
          <cell r="M23">
            <v>0</v>
          </cell>
          <cell r="N23">
            <v>0</v>
          </cell>
          <cell r="O23">
            <v>0</v>
          </cell>
          <cell r="P23">
            <v>0</v>
          </cell>
          <cell r="Q23">
            <v>0</v>
          </cell>
          <cell r="S23">
            <v>0</v>
          </cell>
          <cell r="T23">
            <v>0</v>
          </cell>
          <cell r="U23">
            <v>0</v>
          </cell>
          <cell r="V23">
            <v>0</v>
          </cell>
          <cell r="W23">
            <v>0</v>
          </cell>
          <cell r="X23">
            <v>0</v>
          </cell>
          <cell r="Y23">
            <v>0</v>
          </cell>
          <cell r="Z23">
            <v>0</v>
          </cell>
          <cell r="AA23">
            <v>0</v>
          </cell>
          <cell r="AB23">
            <v>0</v>
          </cell>
          <cell r="AC23">
            <v>0</v>
          </cell>
          <cell r="AD23">
            <v>0</v>
          </cell>
          <cell r="AE23">
            <v>0</v>
          </cell>
          <cell r="AF23">
            <v>0</v>
          </cell>
          <cell r="AG23">
            <v>0</v>
          </cell>
          <cell r="AH23">
            <v>0</v>
          </cell>
          <cell r="AI23">
            <v>0</v>
          </cell>
          <cell r="AJ23">
            <v>0</v>
          </cell>
          <cell r="AK23">
            <v>0</v>
          </cell>
          <cell r="AL23">
            <v>0</v>
          </cell>
          <cell r="AM23">
            <v>0</v>
          </cell>
          <cell r="AN23">
            <v>0</v>
          </cell>
          <cell r="AO23">
            <v>0</v>
          </cell>
          <cell r="AP23">
            <v>0</v>
          </cell>
          <cell r="AQ23">
            <v>0</v>
          </cell>
          <cell r="AR23">
            <v>0</v>
          </cell>
          <cell r="AS23">
            <v>0</v>
          </cell>
        </row>
        <row r="24">
          <cell r="A24">
            <v>4</v>
          </cell>
          <cell r="B24" t="str">
            <v>Residential Two Rate 5d</v>
          </cell>
          <cell r="C24" t="str">
            <v>D2</v>
          </cell>
          <cell r="D24">
            <v>-2.581444084394828E-2</v>
          </cell>
          <cell r="E24">
            <v>9.8017791419451994E-2</v>
          </cell>
          <cell r="F24">
            <v>-1.3496174103378739E-2</v>
          </cell>
          <cell r="H24">
            <v>5.9420178527163081E-3</v>
          </cell>
          <cell r="I24">
            <v>-2.02887285225678E-2</v>
          </cell>
          <cell r="K24">
            <v>18029.988229398721</v>
          </cell>
          <cell r="L24">
            <v>2244.8300999098969</v>
          </cell>
          <cell r="M24">
            <v>20274.818329308615</v>
          </cell>
          <cell r="N24">
            <v>436273122.00592101</v>
          </cell>
          <cell r="O24">
            <v>4.1327295494389915</v>
          </cell>
          <cell r="P24">
            <v>0.51454696305573244</v>
          </cell>
          <cell r="Q24">
            <v>4.6472765124947228</v>
          </cell>
          <cell r="S24">
            <v>18507.755591263649</v>
          </cell>
          <cell r="T24">
            <v>2044.438730822307</v>
          </cell>
          <cell r="U24">
            <v>20552.194322085958</v>
          </cell>
          <cell r="V24">
            <v>4.2422406189424766</v>
          </cell>
          <cell r="W24">
            <v>0.46861441324239089</v>
          </cell>
          <cell r="X24">
            <v>4.7108550321848677</v>
          </cell>
          <cell r="Y24">
            <v>18695.823846095747</v>
          </cell>
          <cell r="Z24">
            <v>2045.3436631759075</v>
          </cell>
          <cell r="AA24">
            <v>20741.167509271654</v>
          </cell>
          <cell r="AB24">
            <v>4.2743737652207372</v>
          </cell>
          <cell r="AC24">
            <v>0.46762118464040248</v>
          </cell>
          <cell r="AD24">
            <v>4.7419949498611391</v>
          </cell>
          <cell r="AE24">
            <v>17750.614320952238</v>
          </cell>
          <cell r="AF24">
            <v>2222.1362530446349</v>
          </cell>
          <cell r="AG24">
            <v>19972.750573996873</v>
          </cell>
          <cell r="AH24">
            <v>4.0197645139654838</v>
          </cell>
          <cell r="AI24">
            <v>0.50322001783574688</v>
          </cell>
          <cell r="AJ24">
            <v>4.5229845318012307</v>
          </cell>
          <cell r="AK24">
            <v>18141533.06015595</v>
          </cell>
          <cell r="AL24">
            <v>2255693.7293176237</v>
          </cell>
          <cell r="AM24">
            <v>20397226.789473575</v>
          </cell>
          <cell r="AN24">
            <v>18622250.635494087</v>
          </cell>
          <cell r="AO24">
            <v>2054837.8523212699</v>
          </cell>
          <cell r="AP24">
            <v>20677088.487815358</v>
          </cell>
          <cell r="AQ24">
            <v>-2.5814150219946375E-2</v>
          </cell>
          <cell r="AR24">
            <v>9.7747798819967535E-2</v>
          </cell>
          <cell r="AS24">
            <v>-1.3534869694381779E-2</v>
          </cell>
        </row>
        <row r="25">
          <cell r="A25">
            <v>5</v>
          </cell>
          <cell r="B25" t="str">
            <v>Docklands Two Rate 5d</v>
          </cell>
          <cell r="C25" t="str">
            <v>D2.DK</v>
          </cell>
          <cell r="D25">
            <v>-2.5833320197836272E-2</v>
          </cell>
          <cell r="E25">
            <v>9.7677720731452519E-2</v>
          </cell>
          <cell r="F25">
            <v>-7.4274795754079503E-3</v>
          </cell>
          <cell r="H25">
            <v>4.1186235887016309E-3</v>
          </cell>
          <cell r="I25">
            <v>-1.2593176484775537E-2</v>
          </cell>
          <cell r="K25">
            <v>283.9877908871988</v>
          </cell>
          <cell r="L25">
            <v>56.036719237173635</v>
          </cell>
          <cell r="M25">
            <v>340.02451012437251</v>
          </cell>
          <cell r="N25">
            <v>5028978.7864280026</v>
          </cell>
          <cell r="O25">
            <v>5.6470270197522634</v>
          </cell>
          <cell r="P25">
            <v>1.1142763097033375</v>
          </cell>
          <cell r="Q25">
            <v>6.7613033294556031</v>
          </cell>
          <cell r="S25">
            <v>291.51868645812414</v>
          </cell>
          <cell r="T25">
            <v>51.050247425840801</v>
          </cell>
          <cell r="U25">
            <v>342.56893388396492</v>
          </cell>
          <cell r="V25">
            <v>5.7967770165358932</v>
          </cell>
          <cell r="W25">
            <v>1.0151215503953421</v>
          </cell>
          <cell r="X25">
            <v>6.8118985669312355</v>
          </cell>
          <cell r="Y25">
            <v>289.64312911157026</v>
          </cell>
          <cell r="Z25">
            <v>50.725792268811361</v>
          </cell>
          <cell r="AA25">
            <v>340.36892138038161</v>
          </cell>
          <cell r="AB25">
            <v>5.7976986143178664</v>
          </cell>
          <cell r="AC25">
            <v>1.0153627895442991</v>
          </cell>
          <cell r="AD25">
            <v>6.8130614038621644</v>
          </cell>
          <cell r="AE25">
            <v>247.02612957786559</v>
          </cell>
          <cell r="AF25">
            <v>48.895656878649177</v>
          </cell>
          <cell r="AG25">
            <v>295.92178645651478</v>
          </cell>
          <cell r="AH25">
            <v>5.389593245125778</v>
          </cell>
          <cell r="AI25">
            <v>1.0668009189128649</v>
          </cell>
          <cell r="AJ25">
            <v>6.4563941640386444</v>
          </cell>
          <cell r="AK25">
            <v>245981.65315832788</v>
          </cell>
          <cell r="AL25">
            <v>49664.138722191565</v>
          </cell>
          <cell r="AM25">
            <v>295645.79188051948</v>
          </cell>
          <cell r="AN25">
            <v>252503.90231194755</v>
          </cell>
          <cell r="AO25">
            <v>45241.847695416393</v>
          </cell>
          <cell r="AP25">
            <v>297745.75000736397</v>
          </cell>
          <cell r="AQ25">
            <v>-2.5830290517894539E-2</v>
          </cell>
          <cell r="AR25">
            <v>9.7747798819967535E-2</v>
          </cell>
          <cell r="AS25">
            <v>-7.0528567638414863E-3</v>
          </cell>
        </row>
        <row r="26">
          <cell r="A26">
            <v>6</v>
          </cell>
          <cell r="B26" t="str">
            <v>Residential Interval</v>
          </cell>
          <cell r="C26" t="str">
            <v>D3</v>
          </cell>
          <cell r="D26">
            <v>-2.5827734646297642E-2</v>
          </cell>
          <cell r="E26">
            <v>9.7906141535018476E-2</v>
          </cell>
          <cell r="F26">
            <v>-1.5143168698084585E-2</v>
          </cell>
          <cell r="H26">
            <v>0</v>
          </cell>
          <cell r="I26">
            <v>0</v>
          </cell>
          <cell r="K26">
            <v>5114.4402979356473</v>
          </cell>
          <cell r="L26">
            <v>544.77420287808229</v>
          </cell>
          <cell r="M26">
            <v>5659.2145008137295</v>
          </cell>
          <cell r="N26">
            <v>94469409.082779348</v>
          </cell>
          <cell r="O26">
            <v>5.4138586740328716</v>
          </cell>
          <cell r="P26">
            <v>0.57666731290837325</v>
          </cell>
          <cell r="Q26">
            <v>5.9905259869412451</v>
          </cell>
          <cell r="S26">
            <v>5250.0368567552032</v>
          </cell>
          <cell r="T26">
            <v>496.19378403004083</v>
          </cell>
          <cell r="U26">
            <v>5746.2306407852438</v>
          </cell>
          <cell r="V26">
            <v>5.557393560231576</v>
          </cell>
          <cell r="W26">
            <v>0.52524281547611695</v>
          </cell>
          <cell r="X26">
            <v>6.0826363757076924</v>
          </cell>
          <cell r="Y26">
            <v>5216.4514224402456</v>
          </cell>
          <cell r="Z26">
            <v>493.20140738468257</v>
          </cell>
          <cell r="AA26">
            <v>5709.6528298249277</v>
          </cell>
          <cell r="AB26">
            <v>5.558482091824561</v>
          </cell>
          <cell r="AC26">
            <v>0.52553948433549913</v>
          </cell>
          <cell r="AD26">
            <v>6.08402157616006</v>
          </cell>
          <cell r="AE26">
            <v>3928.2367320283629</v>
          </cell>
          <cell r="AF26">
            <v>434.96981145219178</v>
          </cell>
          <cell r="AG26">
            <v>4363.2065434805545</v>
          </cell>
          <cell r="AH26">
            <v>5.1408405727256374</v>
          </cell>
          <cell r="AI26">
            <v>0.56924024878450297</v>
          </cell>
          <cell r="AJ26">
            <v>5.7100808215101395</v>
          </cell>
          <cell r="AK26">
            <v>4053306.6618133481</v>
          </cell>
          <cell r="AL26">
            <v>441503.72059363557</v>
          </cell>
          <cell r="AM26">
            <v>4494810.3824069835</v>
          </cell>
          <cell r="AN26">
            <v>4160768.3022064031</v>
          </cell>
          <cell r="AO26">
            <v>402190.48589141644</v>
          </cell>
          <cell r="AP26">
            <v>4562958.7880978193</v>
          </cell>
          <cell r="AQ26">
            <v>-2.5827355091142534E-2</v>
          </cell>
          <cell r="AR26">
            <v>9.7747798819967535E-2</v>
          </cell>
          <cell r="AS26">
            <v>-1.4935135041893588E-2</v>
          </cell>
        </row>
        <row r="27">
          <cell r="A27">
            <v>7</v>
          </cell>
          <cell r="B27" t="str">
            <v>Residential AMI</v>
          </cell>
          <cell r="C27" t="str">
            <v>D4</v>
          </cell>
          <cell r="D27">
            <v>-2.5837801652320826E-2</v>
          </cell>
          <cell r="E27">
            <v>9.7670622145781941E-2</v>
          </cell>
          <cell r="F27">
            <v>-1.6509483834092269E-2</v>
          </cell>
          <cell r="H27">
            <v>5.9420178527163081E-3</v>
          </cell>
          <cell r="I27">
            <v>-1.9132496274574029E-2</v>
          </cell>
          <cell r="K27">
            <v>561.21111218552664</v>
          </cell>
          <cell r="L27">
            <v>51.663035746231401</v>
          </cell>
          <cell r="M27">
            <v>612.8741479317581</v>
          </cell>
          <cell r="N27">
            <v>5769050.9379841033</v>
          </cell>
          <cell r="O27">
            <v>9.7279625057641166</v>
          </cell>
          <cell r="P27">
            <v>0.89552053364750106</v>
          </cell>
          <cell r="Q27">
            <v>10.623483039411619</v>
          </cell>
          <cell r="S27">
            <v>576.0961707787701</v>
          </cell>
          <cell r="T27">
            <v>47.066063993985644</v>
          </cell>
          <cell r="U27">
            <v>623.16223477275571</v>
          </cell>
          <cell r="V27">
            <v>9.9859782305905078</v>
          </cell>
          <cell r="W27">
            <v>0.81583720615287336</v>
          </cell>
          <cell r="X27">
            <v>10.801815436743382</v>
          </cell>
          <cell r="Y27">
            <v>0</v>
          </cell>
          <cell r="Z27">
            <v>0</v>
          </cell>
          <cell r="AA27">
            <v>0</v>
          </cell>
          <cell r="AB27">
            <v>0</v>
          </cell>
          <cell r="AC27">
            <v>0</v>
          </cell>
          <cell r="AD27">
            <v>0</v>
          </cell>
          <cell r="AE27">
            <v>0</v>
          </cell>
          <cell r="AF27">
            <v>0</v>
          </cell>
          <cell r="AG27">
            <v>0</v>
          </cell>
          <cell r="AH27">
            <v>0</v>
          </cell>
          <cell r="AI27">
            <v>0</v>
          </cell>
          <cell r="AJ27">
            <v>0</v>
          </cell>
          <cell r="AK27">
            <v>0</v>
          </cell>
          <cell r="AL27">
            <v>0</v>
          </cell>
          <cell r="AM27">
            <v>0</v>
          </cell>
          <cell r="AN27">
            <v>0</v>
          </cell>
          <cell r="AO27">
            <v>0</v>
          </cell>
          <cell r="AP27">
            <v>0</v>
          </cell>
          <cell r="AQ27">
            <v>0</v>
          </cell>
          <cell r="AR27">
            <v>0</v>
          </cell>
          <cell r="AS27">
            <v>0</v>
          </cell>
        </row>
        <row r="28">
          <cell r="A28">
            <v>8</v>
          </cell>
          <cell r="B28" t="str">
            <v>Residential Docklands AMI</v>
          </cell>
          <cell r="C28" t="str">
            <v>D4.DK</v>
          </cell>
          <cell r="D28">
            <v>0</v>
          </cell>
          <cell r="E28">
            <v>0</v>
          </cell>
          <cell r="F28">
            <v>0</v>
          </cell>
          <cell r="H28">
            <v>4.1186235887016309E-3</v>
          </cell>
          <cell r="I28">
            <v>-8.7064975808660572E-3</v>
          </cell>
          <cell r="K28">
            <v>0</v>
          </cell>
          <cell r="L28">
            <v>0</v>
          </cell>
          <cell r="M28">
            <v>0</v>
          </cell>
          <cell r="N28">
            <v>0</v>
          </cell>
          <cell r="O28">
            <v>0</v>
          </cell>
          <cell r="P28">
            <v>0</v>
          </cell>
          <cell r="Q28">
            <v>0</v>
          </cell>
          <cell r="S28">
            <v>0</v>
          </cell>
          <cell r="T28">
            <v>0</v>
          </cell>
          <cell r="U28">
            <v>0</v>
          </cell>
          <cell r="V28">
            <v>0</v>
          </cell>
          <cell r="W28">
            <v>0</v>
          </cell>
          <cell r="X28">
            <v>0</v>
          </cell>
          <cell r="Y28">
            <v>0</v>
          </cell>
          <cell r="Z28">
            <v>0</v>
          </cell>
          <cell r="AA28">
            <v>0</v>
          </cell>
          <cell r="AB28">
            <v>0</v>
          </cell>
          <cell r="AC28">
            <v>0</v>
          </cell>
          <cell r="AD28">
            <v>0</v>
          </cell>
          <cell r="AE28">
            <v>0</v>
          </cell>
          <cell r="AF28">
            <v>0</v>
          </cell>
          <cell r="AG28">
            <v>0</v>
          </cell>
          <cell r="AH28">
            <v>0</v>
          </cell>
          <cell r="AI28">
            <v>0</v>
          </cell>
          <cell r="AJ28">
            <v>0</v>
          </cell>
          <cell r="AK28">
            <v>0</v>
          </cell>
          <cell r="AL28">
            <v>0</v>
          </cell>
          <cell r="AM28">
            <v>0</v>
          </cell>
          <cell r="AN28">
            <v>0</v>
          </cell>
          <cell r="AO28">
            <v>0</v>
          </cell>
          <cell r="AP28">
            <v>0</v>
          </cell>
          <cell r="AQ28">
            <v>0</v>
          </cell>
          <cell r="AR28">
            <v>0</v>
          </cell>
          <cell r="AS28">
            <v>0</v>
          </cell>
        </row>
        <row r="29">
          <cell r="A29">
            <v>0</v>
          </cell>
          <cell r="B29" t="str">
            <v>New Tariff 5</v>
          </cell>
          <cell r="C29" t="str">
            <v/>
          </cell>
          <cell r="D29">
            <v>0</v>
          </cell>
          <cell r="E29">
            <v>0</v>
          </cell>
          <cell r="F29">
            <v>0</v>
          </cell>
          <cell r="H29">
            <v>0</v>
          </cell>
          <cell r="I29">
            <v>0</v>
          </cell>
          <cell r="K29">
            <v>0</v>
          </cell>
          <cell r="L29">
            <v>0</v>
          </cell>
          <cell r="M29">
            <v>0</v>
          </cell>
          <cell r="N29">
            <v>0</v>
          </cell>
          <cell r="O29">
            <v>0</v>
          </cell>
          <cell r="P29">
            <v>0</v>
          </cell>
          <cell r="Q29">
            <v>0</v>
          </cell>
          <cell r="S29">
            <v>0</v>
          </cell>
          <cell r="T29">
            <v>0</v>
          </cell>
          <cell r="U29">
            <v>0</v>
          </cell>
          <cell r="V29">
            <v>0</v>
          </cell>
          <cell r="W29">
            <v>0</v>
          </cell>
          <cell r="X29">
            <v>0</v>
          </cell>
          <cell r="Y29">
            <v>0</v>
          </cell>
          <cell r="Z29">
            <v>0</v>
          </cell>
          <cell r="AA29">
            <v>0</v>
          </cell>
          <cell r="AB29">
            <v>0</v>
          </cell>
          <cell r="AC29">
            <v>0</v>
          </cell>
          <cell r="AD29">
            <v>0</v>
          </cell>
          <cell r="AE29">
            <v>0</v>
          </cell>
          <cell r="AF29">
            <v>0</v>
          </cell>
          <cell r="AG29">
            <v>0</v>
          </cell>
          <cell r="AH29">
            <v>0</v>
          </cell>
          <cell r="AI29">
            <v>0</v>
          </cell>
          <cell r="AJ29">
            <v>0</v>
          </cell>
          <cell r="AK29">
            <v>0</v>
          </cell>
          <cell r="AL29">
            <v>0</v>
          </cell>
          <cell r="AM29">
            <v>0</v>
          </cell>
          <cell r="AN29">
            <v>0</v>
          </cell>
          <cell r="AO29">
            <v>0</v>
          </cell>
          <cell r="AP29">
            <v>0</v>
          </cell>
          <cell r="AQ29">
            <v>0</v>
          </cell>
          <cell r="AR29">
            <v>0</v>
          </cell>
          <cell r="AS29">
            <v>0</v>
          </cell>
        </row>
        <row r="30">
          <cell r="A30">
            <v>0</v>
          </cell>
          <cell r="B30" t="str">
            <v>New Tariff 6</v>
          </cell>
          <cell r="C30" t="str">
            <v/>
          </cell>
          <cell r="D30">
            <v>0</v>
          </cell>
          <cell r="E30">
            <v>0</v>
          </cell>
          <cell r="F30">
            <v>0</v>
          </cell>
          <cell r="H30">
            <v>0</v>
          </cell>
          <cell r="I30">
            <v>0</v>
          </cell>
          <cell r="K30">
            <v>0</v>
          </cell>
          <cell r="L30">
            <v>0</v>
          </cell>
          <cell r="M30">
            <v>0</v>
          </cell>
          <cell r="N30">
            <v>0</v>
          </cell>
          <cell r="O30">
            <v>0</v>
          </cell>
          <cell r="P30">
            <v>0</v>
          </cell>
          <cell r="Q30">
            <v>0</v>
          </cell>
          <cell r="S30">
            <v>0</v>
          </cell>
          <cell r="T30">
            <v>0</v>
          </cell>
          <cell r="U30">
            <v>0</v>
          </cell>
          <cell r="V30">
            <v>0</v>
          </cell>
          <cell r="W30">
            <v>0</v>
          </cell>
          <cell r="X30">
            <v>0</v>
          </cell>
          <cell r="Y30">
            <v>0</v>
          </cell>
          <cell r="Z30">
            <v>0</v>
          </cell>
          <cell r="AA30">
            <v>0</v>
          </cell>
          <cell r="AB30">
            <v>0</v>
          </cell>
          <cell r="AC30">
            <v>0</v>
          </cell>
          <cell r="AD30">
            <v>0</v>
          </cell>
          <cell r="AE30">
            <v>0</v>
          </cell>
          <cell r="AF30">
            <v>0</v>
          </cell>
          <cell r="AG30">
            <v>0</v>
          </cell>
          <cell r="AH30">
            <v>0</v>
          </cell>
          <cell r="AI30">
            <v>0</v>
          </cell>
          <cell r="AJ30">
            <v>0</v>
          </cell>
          <cell r="AK30">
            <v>0</v>
          </cell>
          <cell r="AL30">
            <v>0</v>
          </cell>
          <cell r="AM30">
            <v>0</v>
          </cell>
          <cell r="AN30">
            <v>0</v>
          </cell>
          <cell r="AO30">
            <v>0</v>
          </cell>
          <cell r="AP30">
            <v>0</v>
          </cell>
          <cell r="AQ30">
            <v>0</v>
          </cell>
          <cell r="AR30">
            <v>0</v>
          </cell>
          <cell r="AS30">
            <v>0</v>
          </cell>
        </row>
        <row r="31">
          <cell r="A31">
            <v>0</v>
          </cell>
          <cell r="B31" t="str">
            <v>New Tariff 7</v>
          </cell>
          <cell r="C31" t="str">
            <v/>
          </cell>
          <cell r="D31">
            <v>0</v>
          </cell>
          <cell r="E31">
            <v>0</v>
          </cell>
          <cell r="F31">
            <v>0</v>
          </cell>
          <cell r="H31">
            <v>0</v>
          </cell>
          <cell r="I31">
            <v>0</v>
          </cell>
          <cell r="K31">
            <v>0</v>
          </cell>
          <cell r="L31">
            <v>0</v>
          </cell>
          <cell r="M31">
            <v>0</v>
          </cell>
          <cell r="N31">
            <v>0</v>
          </cell>
          <cell r="O31">
            <v>0</v>
          </cell>
          <cell r="P31">
            <v>0</v>
          </cell>
          <cell r="Q31">
            <v>0</v>
          </cell>
          <cell r="S31">
            <v>0</v>
          </cell>
          <cell r="T31">
            <v>0</v>
          </cell>
          <cell r="U31">
            <v>0</v>
          </cell>
          <cell r="V31">
            <v>0</v>
          </cell>
          <cell r="W31">
            <v>0</v>
          </cell>
          <cell r="X31">
            <v>0</v>
          </cell>
          <cell r="Y31">
            <v>0</v>
          </cell>
          <cell r="Z31">
            <v>0</v>
          </cell>
          <cell r="AA31">
            <v>0</v>
          </cell>
          <cell r="AB31">
            <v>0</v>
          </cell>
          <cell r="AC31">
            <v>0</v>
          </cell>
          <cell r="AD31">
            <v>0</v>
          </cell>
          <cell r="AE31">
            <v>0</v>
          </cell>
          <cell r="AF31">
            <v>0</v>
          </cell>
          <cell r="AG31">
            <v>0</v>
          </cell>
          <cell r="AH31">
            <v>0</v>
          </cell>
          <cell r="AI31">
            <v>0</v>
          </cell>
          <cell r="AJ31">
            <v>0</v>
          </cell>
          <cell r="AK31">
            <v>0</v>
          </cell>
          <cell r="AL31">
            <v>0</v>
          </cell>
          <cell r="AM31">
            <v>0</v>
          </cell>
          <cell r="AN31">
            <v>0</v>
          </cell>
          <cell r="AO31">
            <v>0</v>
          </cell>
          <cell r="AP31">
            <v>0</v>
          </cell>
          <cell r="AQ31">
            <v>0</v>
          </cell>
          <cell r="AR31">
            <v>0</v>
          </cell>
          <cell r="AS31">
            <v>0</v>
          </cell>
        </row>
        <row r="32">
          <cell r="A32">
            <v>0</v>
          </cell>
          <cell r="B32" t="str">
            <v>New Tariff 8</v>
          </cell>
          <cell r="C32" t="str">
            <v/>
          </cell>
          <cell r="D32">
            <v>0</v>
          </cell>
          <cell r="E32">
            <v>0</v>
          </cell>
          <cell r="F32">
            <v>0</v>
          </cell>
          <cell r="H32">
            <v>0</v>
          </cell>
          <cell r="I32">
            <v>0</v>
          </cell>
          <cell r="K32">
            <v>0</v>
          </cell>
          <cell r="L32">
            <v>0</v>
          </cell>
          <cell r="M32">
            <v>0</v>
          </cell>
          <cell r="N32">
            <v>0</v>
          </cell>
          <cell r="O32">
            <v>0</v>
          </cell>
          <cell r="P32">
            <v>0</v>
          </cell>
          <cell r="Q32">
            <v>0</v>
          </cell>
          <cell r="S32">
            <v>0</v>
          </cell>
          <cell r="T32">
            <v>0</v>
          </cell>
          <cell r="U32">
            <v>0</v>
          </cell>
          <cell r="V32">
            <v>0</v>
          </cell>
          <cell r="W32">
            <v>0</v>
          </cell>
          <cell r="X32">
            <v>0</v>
          </cell>
          <cell r="Y32">
            <v>0</v>
          </cell>
          <cell r="Z32">
            <v>0</v>
          </cell>
          <cell r="AA32">
            <v>0</v>
          </cell>
          <cell r="AB32">
            <v>0</v>
          </cell>
          <cell r="AC32">
            <v>0</v>
          </cell>
          <cell r="AD32">
            <v>0</v>
          </cell>
          <cell r="AE32">
            <v>0</v>
          </cell>
          <cell r="AF32">
            <v>0</v>
          </cell>
          <cell r="AG32">
            <v>0</v>
          </cell>
          <cell r="AH32">
            <v>0</v>
          </cell>
          <cell r="AI32">
            <v>0</v>
          </cell>
          <cell r="AJ32">
            <v>0</v>
          </cell>
          <cell r="AK32">
            <v>0</v>
          </cell>
          <cell r="AL32">
            <v>0</v>
          </cell>
          <cell r="AM32">
            <v>0</v>
          </cell>
          <cell r="AN32">
            <v>0</v>
          </cell>
          <cell r="AO32">
            <v>0</v>
          </cell>
          <cell r="AP32">
            <v>0</v>
          </cell>
          <cell r="AQ32">
            <v>0</v>
          </cell>
          <cell r="AR32">
            <v>0</v>
          </cell>
          <cell r="AS32">
            <v>0</v>
          </cell>
        </row>
        <row r="33">
          <cell r="A33">
            <v>0</v>
          </cell>
          <cell r="B33" t="str">
            <v>New Tariff 9</v>
          </cell>
          <cell r="C33" t="str">
            <v/>
          </cell>
          <cell r="D33">
            <v>0</v>
          </cell>
          <cell r="E33">
            <v>0</v>
          </cell>
          <cell r="F33">
            <v>0</v>
          </cell>
          <cell r="H33">
            <v>0</v>
          </cell>
          <cell r="I33">
            <v>0</v>
          </cell>
          <cell r="K33">
            <v>0</v>
          </cell>
          <cell r="L33">
            <v>0</v>
          </cell>
          <cell r="M33">
            <v>0</v>
          </cell>
          <cell r="N33">
            <v>0</v>
          </cell>
          <cell r="O33">
            <v>0</v>
          </cell>
          <cell r="P33">
            <v>0</v>
          </cell>
          <cell r="Q33">
            <v>0</v>
          </cell>
          <cell r="S33">
            <v>0</v>
          </cell>
          <cell r="T33">
            <v>0</v>
          </cell>
          <cell r="U33">
            <v>0</v>
          </cell>
          <cell r="V33">
            <v>0</v>
          </cell>
          <cell r="W33">
            <v>0</v>
          </cell>
          <cell r="X33">
            <v>0</v>
          </cell>
          <cell r="Y33">
            <v>0</v>
          </cell>
          <cell r="Z33">
            <v>0</v>
          </cell>
          <cell r="AA33">
            <v>0</v>
          </cell>
          <cell r="AB33">
            <v>0</v>
          </cell>
          <cell r="AC33">
            <v>0</v>
          </cell>
          <cell r="AD33">
            <v>0</v>
          </cell>
          <cell r="AE33">
            <v>0</v>
          </cell>
          <cell r="AF33">
            <v>0</v>
          </cell>
          <cell r="AG33">
            <v>0</v>
          </cell>
          <cell r="AH33">
            <v>0</v>
          </cell>
          <cell r="AI33">
            <v>0</v>
          </cell>
          <cell r="AJ33">
            <v>0</v>
          </cell>
          <cell r="AK33">
            <v>0</v>
          </cell>
          <cell r="AL33">
            <v>0</v>
          </cell>
          <cell r="AM33">
            <v>0</v>
          </cell>
          <cell r="AN33">
            <v>0</v>
          </cell>
          <cell r="AO33">
            <v>0</v>
          </cell>
          <cell r="AP33">
            <v>0</v>
          </cell>
          <cell r="AQ33">
            <v>0</v>
          </cell>
          <cell r="AR33">
            <v>0</v>
          </cell>
          <cell r="AS33">
            <v>0</v>
          </cell>
        </row>
        <row r="34">
          <cell r="A34">
            <v>0</v>
          </cell>
          <cell r="B34" t="str">
            <v>New Tariff 10</v>
          </cell>
          <cell r="C34" t="str">
            <v/>
          </cell>
          <cell r="D34">
            <v>0</v>
          </cell>
          <cell r="E34">
            <v>0</v>
          </cell>
          <cell r="F34">
            <v>0</v>
          </cell>
          <cell r="H34">
            <v>0</v>
          </cell>
          <cell r="I34">
            <v>0</v>
          </cell>
          <cell r="K34">
            <v>0</v>
          </cell>
          <cell r="L34">
            <v>0</v>
          </cell>
          <cell r="M34">
            <v>0</v>
          </cell>
          <cell r="N34">
            <v>0</v>
          </cell>
          <cell r="O34">
            <v>0</v>
          </cell>
          <cell r="P34">
            <v>0</v>
          </cell>
          <cell r="Q34">
            <v>0</v>
          </cell>
          <cell r="S34">
            <v>0</v>
          </cell>
          <cell r="T34">
            <v>0</v>
          </cell>
          <cell r="U34">
            <v>0</v>
          </cell>
          <cell r="V34">
            <v>0</v>
          </cell>
          <cell r="W34">
            <v>0</v>
          </cell>
          <cell r="X34">
            <v>0</v>
          </cell>
          <cell r="Y34">
            <v>0</v>
          </cell>
          <cell r="Z34">
            <v>0</v>
          </cell>
          <cell r="AA34">
            <v>0</v>
          </cell>
          <cell r="AB34">
            <v>0</v>
          </cell>
          <cell r="AC34">
            <v>0</v>
          </cell>
          <cell r="AD34">
            <v>0</v>
          </cell>
          <cell r="AE34">
            <v>0</v>
          </cell>
          <cell r="AF34">
            <v>0</v>
          </cell>
          <cell r="AG34">
            <v>0</v>
          </cell>
          <cell r="AH34">
            <v>0</v>
          </cell>
          <cell r="AI34">
            <v>0</v>
          </cell>
          <cell r="AJ34">
            <v>0</v>
          </cell>
          <cell r="AK34">
            <v>0</v>
          </cell>
          <cell r="AL34">
            <v>0</v>
          </cell>
          <cell r="AM34">
            <v>0</v>
          </cell>
          <cell r="AN34">
            <v>0</v>
          </cell>
          <cell r="AO34">
            <v>0</v>
          </cell>
          <cell r="AP34">
            <v>0</v>
          </cell>
          <cell r="AQ34">
            <v>0</v>
          </cell>
          <cell r="AR34">
            <v>0</v>
          </cell>
          <cell r="AS34">
            <v>0</v>
          </cell>
        </row>
        <row r="35">
          <cell r="A35">
            <v>0</v>
          </cell>
          <cell r="B35" t="str">
            <v>New Tariff 11</v>
          </cell>
          <cell r="C35" t="str">
            <v/>
          </cell>
          <cell r="D35">
            <v>0</v>
          </cell>
          <cell r="E35">
            <v>0</v>
          </cell>
          <cell r="F35">
            <v>0</v>
          </cell>
          <cell r="H35">
            <v>0</v>
          </cell>
          <cell r="I35">
            <v>0</v>
          </cell>
          <cell r="K35">
            <v>0</v>
          </cell>
          <cell r="L35">
            <v>0</v>
          </cell>
          <cell r="M35">
            <v>0</v>
          </cell>
          <cell r="N35">
            <v>0</v>
          </cell>
          <cell r="O35">
            <v>0</v>
          </cell>
          <cell r="P35">
            <v>0</v>
          </cell>
          <cell r="Q35">
            <v>0</v>
          </cell>
          <cell r="S35">
            <v>0</v>
          </cell>
          <cell r="T35">
            <v>0</v>
          </cell>
          <cell r="U35">
            <v>0</v>
          </cell>
          <cell r="V35">
            <v>0</v>
          </cell>
          <cell r="W35">
            <v>0</v>
          </cell>
          <cell r="X35">
            <v>0</v>
          </cell>
          <cell r="Y35">
            <v>0</v>
          </cell>
          <cell r="Z35">
            <v>0</v>
          </cell>
          <cell r="AA35">
            <v>0</v>
          </cell>
          <cell r="AB35">
            <v>0</v>
          </cell>
          <cell r="AC35">
            <v>0</v>
          </cell>
          <cell r="AD35">
            <v>0</v>
          </cell>
          <cell r="AE35">
            <v>0</v>
          </cell>
          <cell r="AF35">
            <v>0</v>
          </cell>
          <cell r="AG35">
            <v>0</v>
          </cell>
          <cell r="AH35">
            <v>0</v>
          </cell>
          <cell r="AI35">
            <v>0</v>
          </cell>
          <cell r="AJ35">
            <v>0</v>
          </cell>
          <cell r="AK35">
            <v>0</v>
          </cell>
          <cell r="AL35">
            <v>0</v>
          </cell>
          <cell r="AM35">
            <v>0</v>
          </cell>
          <cell r="AN35">
            <v>0</v>
          </cell>
          <cell r="AO35">
            <v>0</v>
          </cell>
          <cell r="AP35">
            <v>0</v>
          </cell>
          <cell r="AQ35">
            <v>0</v>
          </cell>
          <cell r="AR35">
            <v>0</v>
          </cell>
          <cell r="AS35">
            <v>0</v>
          </cell>
        </row>
        <row r="36">
          <cell r="A36">
            <v>9</v>
          </cell>
          <cell r="B36" t="str">
            <v>Dedicated circuit</v>
          </cell>
          <cell r="C36" t="str">
            <v>DD1</v>
          </cell>
          <cell r="D36">
            <v>-2.7027027027027049E-2</v>
          </cell>
          <cell r="E36">
            <v>9.7788125727590033E-2</v>
          </cell>
          <cell r="F36">
            <v>6.8872987477638398E-2</v>
          </cell>
          <cell r="H36">
            <v>6.9113720340701512E-2</v>
          </cell>
          <cell r="I36">
            <v>6.9113720340701512E-2</v>
          </cell>
          <cell r="K36">
            <v>1277.5347793202441</v>
          </cell>
          <cell r="L36">
            <v>4780.6162575356748</v>
          </cell>
          <cell r="M36">
            <v>6058.1510368559184</v>
          </cell>
          <cell r="N36">
            <v>506958245.76200157</v>
          </cell>
          <cell r="O36">
            <v>0.252</v>
          </cell>
          <cell r="P36">
            <v>0.94299999999999995</v>
          </cell>
          <cell r="Q36">
            <v>1.1949999999999998</v>
          </cell>
          <cell r="S36">
            <v>1313.0218565235841</v>
          </cell>
          <cell r="T36">
            <v>4354.7713310955942</v>
          </cell>
          <cell r="U36">
            <v>5667.7931876191778</v>
          </cell>
          <cell r="V36">
            <v>0.25900000000000001</v>
          </cell>
          <cell r="W36">
            <v>0.8590000000000001</v>
          </cell>
          <cell r="X36">
            <v>1.1180000000000001</v>
          </cell>
          <cell r="Y36">
            <v>1368.5747678804335</v>
          </cell>
          <cell r="Z36">
            <v>4539.0182455957247</v>
          </cell>
          <cell r="AA36">
            <v>5907.5930134761584</v>
          </cell>
          <cell r="AB36">
            <v>0.25900000000000001</v>
          </cell>
          <cell r="AC36">
            <v>0.8590000000000001</v>
          </cell>
          <cell r="AD36">
            <v>1.1180000000000001</v>
          </cell>
          <cell r="AE36">
            <v>1345.0148002820504</v>
          </cell>
          <cell r="AF36">
            <v>4938.8092864111641</v>
          </cell>
          <cell r="AG36">
            <v>6283.8240866932147</v>
          </cell>
          <cell r="AH36">
            <v>0.253</v>
          </cell>
          <cell r="AI36">
            <v>0.92899999999999994</v>
          </cell>
          <cell r="AJ36">
            <v>1.1819999999999999</v>
          </cell>
          <cell r="AK36">
            <v>1339698.5362493149</v>
          </cell>
          <cell r="AL36">
            <v>5013052.8231577985</v>
          </cell>
          <cell r="AM36">
            <v>6352751.3594071139</v>
          </cell>
          <cell r="AN36">
            <v>1376912.3844784626</v>
          </cell>
          <cell r="AO36">
            <v>4566670.8041196885</v>
          </cell>
          <cell r="AP36">
            <v>5943583.1885981513</v>
          </cell>
          <cell r="AQ36">
            <v>-2.7027027027027084E-2</v>
          </cell>
          <cell r="AR36">
            <v>9.7747798819967313E-2</v>
          </cell>
          <cell r="AS36">
            <v>6.8842002850046491E-2</v>
          </cell>
        </row>
        <row r="37">
          <cell r="A37">
            <v>10</v>
          </cell>
          <cell r="B37" t="str">
            <v>Hot Water Interval</v>
          </cell>
          <cell r="C37" t="str">
            <v>D3.HW</v>
          </cell>
          <cell r="D37">
            <v>-2.7027027027027049E-2</v>
          </cell>
          <cell r="E37">
            <v>9.7788125727590186E-2</v>
          </cell>
          <cell r="F37">
            <v>6.8872987477638606E-2</v>
          </cell>
          <cell r="H37">
            <v>0</v>
          </cell>
          <cell r="I37">
            <v>0</v>
          </cell>
          <cell r="K37">
            <v>32.293109981645891</v>
          </cell>
          <cell r="L37">
            <v>120.84286790750822</v>
          </cell>
          <cell r="M37">
            <v>153.13597788915411</v>
          </cell>
          <cell r="N37">
            <v>12814726.183192814</v>
          </cell>
          <cell r="O37">
            <v>0.252</v>
          </cell>
          <cell r="P37">
            <v>0.94299999999999995</v>
          </cell>
          <cell r="Q37">
            <v>1.1949999999999998</v>
          </cell>
          <cell r="S37">
            <v>33.190140814469387</v>
          </cell>
          <cell r="T37">
            <v>110.07849791362626</v>
          </cell>
          <cell r="U37">
            <v>143.26863872809565</v>
          </cell>
          <cell r="V37">
            <v>0.25900000000000001</v>
          </cell>
          <cell r="W37">
            <v>0.85899999999999999</v>
          </cell>
          <cell r="X37">
            <v>1.1179999999999999</v>
          </cell>
          <cell r="Y37">
            <v>34.594389297788105</v>
          </cell>
          <cell r="Z37">
            <v>114.73583168648642</v>
          </cell>
          <cell r="AA37">
            <v>149.33022098427452</v>
          </cell>
          <cell r="AB37">
            <v>0.25900000000000001</v>
          </cell>
          <cell r="AC37">
            <v>0.85899999999999999</v>
          </cell>
          <cell r="AD37">
            <v>1.1179999999999999</v>
          </cell>
          <cell r="AE37">
            <v>19.126030247499997</v>
          </cell>
          <cell r="AF37">
            <v>70.229573517499986</v>
          </cell>
          <cell r="AG37">
            <v>89.355603764999984</v>
          </cell>
          <cell r="AH37">
            <v>0.253</v>
          </cell>
          <cell r="AI37">
            <v>0.92899999999999994</v>
          </cell>
          <cell r="AJ37">
            <v>1.1819999999999997</v>
          </cell>
          <cell r="AK37">
            <v>19050.433289999997</v>
          </cell>
          <cell r="AL37">
            <v>71285.31218238287</v>
          </cell>
          <cell r="AM37">
            <v>90335.745472382871</v>
          </cell>
          <cell r="AN37">
            <v>19579.611992499998</v>
          </cell>
          <cell r="AO37">
            <v>64937.786492499996</v>
          </cell>
          <cell r="AP37">
            <v>84517.398484999998</v>
          </cell>
          <cell r="AQ37">
            <v>-2.7027027027027084E-2</v>
          </cell>
          <cell r="AR37">
            <v>9.7747798819967313E-2</v>
          </cell>
          <cell r="AS37">
            <v>6.8842002850046269E-2</v>
          </cell>
        </row>
        <row r="38">
          <cell r="A38">
            <v>11</v>
          </cell>
          <cell r="B38" t="str">
            <v>Dedicated Circuit AMI - Slab Heat</v>
          </cell>
          <cell r="C38" t="str">
            <v>DCSH</v>
          </cell>
          <cell r="D38">
            <v>-2.7027027027027049E-2</v>
          </cell>
          <cell r="E38">
            <v>9.7788125727589645E-2</v>
          </cell>
          <cell r="F38">
            <v>6.8872987477638398E-2</v>
          </cell>
          <cell r="H38">
            <v>6.9113720340701512E-2</v>
          </cell>
          <cell r="I38">
            <v>6.9113720340701512E-2</v>
          </cell>
          <cell r="K38">
            <v>2.4177086675095775E-6</v>
          </cell>
          <cell r="L38">
            <v>9.0472193391330582E-6</v>
          </cell>
          <cell r="M38">
            <v>1.1464928006642637E-5</v>
          </cell>
          <cell r="N38">
            <v>0.95940820139268934</v>
          </cell>
          <cell r="O38">
            <v>0.252</v>
          </cell>
          <cell r="P38">
            <v>0.94299999999999973</v>
          </cell>
          <cell r="Q38">
            <v>1.1949999999999998</v>
          </cell>
          <cell r="S38">
            <v>2.4848672416070653E-6</v>
          </cell>
          <cell r="T38">
            <v>8.2413164499632027E-6</v>
          </cell>
          <cell r="U38">
            <v>1.0726183691570268E-5</v>
          </cell>
          <cell r="V38">
            <v>0.25900000000000001</v>
          </cell>
          <cell r="W38">
            <v>0.85900000000000021</v>
          </cell>
          <cell r="X38">
            <v>1.1180000000000001</v>
          </cell>
          <cell r="Y38">
            <v>2.5900000000000002E-6</v>
          </cell>
          <cell r="Z38">
            <v>8.5900000000000008E-6</v>
          </cell>
          <cell r="AA38">
            <v>1.1180000000000001E-5</v>
          </cell>
          <cell r="AB38">
            <v>0.25900000000000001</v>
          </cell>
          <cell r="AC38">
            <v>0.8590000000000001</v>
          </cell>
          <cell r="AD38">
            <v>1.1180000000000001</v>
          </cell>
          <cell r="AE38">
            <v>2.5300000000000003E-6</v>
          </cell>
          <cell r="AF38">
            <v>9.2899999999999991E-6</v>
          </cell>
          <cell r="AG38">
            <v>1.1819999999999999E-5</v>
          </cell>
          <cell r="AH38">
            <v>0.253</v>
          </cell>
          <cell r="AI38">
            <v>0.92899999999999994</v>
          </cell>
          <cell r="AJ38">
            <v>1.1819999999999999</v>
          </cell>
          <cell r="AK38">
            <v>2.5200000000000001E-3</v>
          </cell>
          <cell r="AL38">
            <v>9.4296535918635196E-3</v>
          </cell>
          <cell r="AM38">
            <v>1.1949653591863519E-2</v>
          </cell>
          <cell r="AN38">
            <v>2.5900000000000003E-3</v>
          </cell>
          <cell r="AO38">
            <v>8.5900000000000004E-3</v>
          </cell>
          <cell r="AP38">
            <v>1.1180000000000001E-2</v>
          </cell>
          <cell r="AQ38">
            <v>-2.7027027027027084E-2</v>
          </cell>
          <cell r="AR38">
            <v>9.7747798819967313E-2</v>
          </cell>
          <cell r="AS38">
            <v>6.8842002850046491E-2</v>
          </cell>
        </row>
        <row r="39">
          <cell r="A39">
            <v>12</v>
          </cell>
          <cell r="B39" t="str">
            <v>Dedicated Circuit AMI - Hot Water</v>
          </cell>
          <cell r="C39" t="str">
            <v>DCHW</v>
          </cell>
          <cell r="D39">
            <v>-2.7027027027027049E-2</v>
          </cell>
          <cell r="E39">
            <v>9.7788125727589645E-2</v>
          </cell>
          <cell r="F39">
            <v>6.8872987477638398E-2</v>
          </cell>
          <cell r="H39">
            <v>6.9113720340701512E-2</v>
          </cell>
          <cell r="I39">
            <v>6.9113720340701512E-2</v>
          </cell>
          <cell r="K39">
            <v>2.4177086675095775E-6</v>
          </cell>
          <cell r="L39">
            <v>9.0472193391330582E-6</v>
          </cell>
          <cell r="M39">
            <v>1.1464928006642637E-5</v>
          </cell>
          <cell r="N39">
            <v>0.95940820139268934</v>
          </cell>
          <cell r="O39">
            <v>0.252</v>
          </cell>
          <cell r="P39">
            <v>0.94299999999999973</v>
          </cell>
          <cell r="Q39">
            <v>1.1949999999999998</v>
          </cell>
          <cell r="S39">
            <v>2.4848672416070653E-6</v>
          </cell>
          <cell r="T39">
            <v>8.2413164499632027E-6</v>
          </cell>
          <cell r="U39">
            <v>1.0726183691570268E-5</v>
          </cell>
          <cell r="V39">
            <v>0.25900000000000001</v>
          </cell>
          <cell r="W39">
            <v>0.85900000000000021</v>
          </cell>
          <cell r="X39">
            <v>1.1180000000000001</v>
          </cell>
          <cell r="Y39">
            <v>2.5900000000000002E-6</v>
          </cell>
          <cell r="Z39">
            <v>8.5900000000000008E-6</v>
          </cell>
          <cell r="AA39">
            <v>1.1180000000000001E-5</v>
          </cell>
          <cell r="AB39">
            <v>0.25900000000000001</v>
          </cell>
          <cell r="AC39">
            <v>0.8590000000000001</v>
          </cell>
          <cell r="AD39">
            <v>1.1180000000000001</v>
          </cell>
          <cell r="AE39">
            <v>2.5300000000000003E-6</v>
          </cell>
          <cell r="AF39">
            <v>9.2899999999999991E-6</v>
          </cell>
          <cell r="AG39">
            <v>1.1819999999999999E-5</v>
          </cell>
          <cell r="AH39">
            <v>0.253</v>
          </cell>
          <cell r="AI39">
            <v>0.92899999999999994</v>
          </cell>
          <cell r="AJ39">
            <v>1.1819999999999999</v>
          </cell>
          <cell r="AK39">
            <v>2.5200000000000001E-3</v>
          </cell>
          <cell r="AL39">
            <v>9.4296535918635196E-3</v>
          </cell>
          <cell r="AM39">
            <v>1.1949653591863519E-2</v>
          </cell>
          <cell r="AN39">
            <v>2.5900000000000003E-3</v>
          </cell>
          <cell r="AO39">
            <v>8.5900000000000004E-3</v>
          </cell>
          <cell r="AP39">
            <v>1.1180000000000001E-2</v>
          </cell>
          <cell r="AQ39">
            <v>-2.7027027027027084E-2</v>
          </cell>
          <cell r="AR39">
            <v>9.7747798819967313E-2</v>
          </cell>
          <cell r="AS39">
            <v>6.8842002850046491E-2</v>
          </cell>
        </row>
        <row r="40">
          <cell r="A40">
            <v>0</v>
          </cell>
          <cell r="B40" t="str">
            <v>New Tariff 4</v>
          </cell>
          <cell r="C40" t="str">
            <v/>
          </cell>
          <cell r="D40">
            <v>0</v>
          </cell>
          <cell r="E40">
            <v>0</v>
          </cell>
          <cell r="F40">
            <v>0</v>
          </cell>
          <cell r="H40">
            <v>0</v>
          </cell>
          <cell r="I40">
            <v>0</v>
          </cell>
          <cell r="K40">
            <v>0</v>
          </cell>
          <cell r="L40">
            <v>0</v>
          </cell>
          <cell r="M40">
            <v>0</v>
          </cell>
          <cell r="N40">
            <v>0</v>
          </cell>
          <cell r="O40">
            <v>0</v>
          </cell>
          <cell r="P40">
            <v>0</v>
          </cell>
          <cell r="Q40">
            <v>0</v>
          </cell>
          <cell r="S40">
            <v>0</v>
          </cell>
          <cell r="T40">
            <v>0</v>
          </cell>
          <cell r="U40">
            <v>0</v>
          </cell>
          <cell r="V40">
            <v>0</v>
          </cell>
          <cell r="W40">
            <v>0</v>
          </cell>
          <cell r="X40">
            <v>0</v>
          </cell>
          <cell r="Y40">
            <v>0</v>
          </cell>
          <cell r="Z40">
            <v>0</v>
          </cell>
          <cell r="AA40">
            <v>0</v>
          </cell>
          <cell r="AB40">
            <v>0</v>
          </cell>
          <cell r="AC40">
            <v>0</v>
          </cell>
          <cell r="AD40">
            <v>0</v>
          </cell>
          <cell r="AE40">
            <v>0</v>
          </cell>
          <cell r="AF40">
            <v>0</v>
          </cell>
          <cell r="AG40">
            <v>0</v>
          </cell>
          <cell r="AH40">
            <v>0</v>
          </cell>
          <cell r="AI40">
            <v>0</v>
          </cell>
          <cell r="AJ40">
            <v>0</v>
          </cell>
          <cell r="AK40">
            <v>0</v>
          </cell>
          <cell r="AL40">
            <v>0</v>
          </cell>
          <cell r="AM40">
            <v>0</v>
          </cell>
          <cell r="AN40">
            <v>0</v>
          </cell>
          <cell r="AO40">
            <v>0</v>
          </cell>
          <cell r="AP40">
            <v>0</v>
          </cell>
          <cell r="AQ40">
            <v>0</v>
          </cell>
          <cell r="AR40">
            <v>0</v>
          </cell>
          <cell r="AS40">
            <v>0</v>
          </cell>
        </row>
        <row r="41">
          <cell r="A41">
            <v>0</v>
          </cell>
          <cell r="B41" t="str">
            <v>New Tariff 5</v>
          </cell>
          <cell r="C41" t="str">
            <v/>
          </cell>
          <cell r="D41">
            <v>0</v>
          </cell>
          <cell r="E41">
            <v>0</v>
          </cell>
          <cell r="F41">
            <v>0</v>
          </cell>
          <cell r="H41">
            <v>0</v>
          </cell>
          <cell r="I41">
            <v>0</v>
          </cell>
          <cell r="K41">
            <v>0</v>
          </cell>
          <cell r="L41">
            <v>0</v>
          </cell>
          <cell r="M41">
            <v>0</v>
          </cell>
          <cell r="N41">
            <v>0</v>
          </cell>
          <cell r="O41">
            <v>0</v>
          </cell>
          <cell r="P41">
            <v>0</v>
          </cell>
          <cell r="Q41">
            <v>0</v>
          </cell>
          <cell r="S41">
            <v>0</v>
          </cell>
          <cell r="T41">
            <v>0</v>
          </cell>
          <cell r="U41">
            <v>0</v>
          </cell>
          <cell r="V41">
            <v>0</v>
          </cell>
          <cell r="W41">
            <v>0</v>
          </cell>
          <cell r="X41">
            <v>0</v>
          </cell>
          <cell r="Y41">
            <v>0</v>
          </cell>
          <cell r="Z41">
            <v>0</v>
          </cell>
          <cell r="AA41">
            <v>0</v>
          </cell>
          <cell r="AB41">
            <v>0</v>
          </cell>
          <cell r="AC41">
            <v>0</v>
          </cell>
          <cell r="AD41">
            <v>0</v>
          </cell>
          <cell r="AE41">
            <v>0</v>
          </cell>
          <cell r="AF41">
            <v>0</v>
          </cell>
          <cell r="AG41">
            <v>0</v>
          </cell>
          <cell r="AH41">
            <v>0</v>
          </cell>
          <cell r="AI41">
            <v>0</v>
          </cell>
          <cell r="AJ41">
            <v>0</v>
          </cell>
          <cell r="AK41">
            <v>0</v>
          </cell>
          <cell r="AL41">
            <v>0</v>
          </cell>
          <cell r="AM41">
            <v>0</v>
          </cell>
          <cell r="AN41">
            <v>0</v>
          </cell>
          <cell r="AO41">
            <v>0</v>
          </cell>
          <cell r="AP41">
            <v>0</v>
          </cell>
          <cell r="AQ41">
            <v>0</v>
          </cell>
          <cell r="AR41">
            <v>0</v>
          </cell>
          <cell r="AS41">
            <v>0</v>
          </cell>
        </row>
        <row r="42">
          <cell r="A42">
            <v>0</v>
          </cell>
          <cell r="B42" t="str">
            <v>New Tariff 6</v>
          </cell>
          <cell r="C42" t="str">
            <v/>
          </cell>
          <cell r="D42">
            <v>0</v>
          </cell>
          <cell r="E42">
            <v>0</v>
          </cell>
          <cell r="F42">
            <v>0</v>
          </cell>
          <cell r="H42">
            <v>0</v>
          </cell>
          <cell r="I42">
            <v>0</v>
          </cell>
          <cell r="K42">
            <v>0</v>
          </cell>
          <cell r="L42">
            <v>0</v>
          </cell>
          <cell r="M42">
            <v>0</v>
          </cell>
          <cell r="N42">
            <v>0</v>
          </cell>
          <cell r="O42">
            <v>0</v>
          </cell>
          <cell r="P42">
            <v>0</v>
          </cell>
          <cell r="Q42">
            <v>0</v>
          </cell>
          <cell r="S42">
            <v>0</v>
          </cell>
          <cell r="T42">
            <v>0</v>
          </cell>
          <cell r="U42">
            <v>0</v>
          </cell>
          <cell r="V42">
            <v>0</v>
          </cell>
          <cell r="W42">
            <v>0</v>
          </cell>
          <cell r="X42">
            <v>0</v>
          </cell>
          <cell r="Y42">
            <v>0</v>
          </cell>
          <cell r="Z42">
            <v>0</v>
          </cell>
          <cell r="AA42">
            <v>0</v>
          </cell>
          <cell r="AB42">
            <v>0</v>
          </cell>
          <cell r="AC42">
            <v>0</v>
          </cell>
          <cell r="AD42">
            <v>0</v>
          </cell>
          <cell r="AE42">
            <v>0</v>
          </cell>
          <cell r="AF42">
            <v>0</v>
          </cell>
          <cell r="AG42">
            <v>0</v>
          </cell>
          <cell r="AH42">
            <v>0</v>
          </cell>
          <cell r="AI42">
            <v>0</v>
          </cell>
          <cell r="AJ42">
            <v>0</v>
          </cell>
          <cell r="AK42">
            <v>0</v>
          </cell>
          <cell r="AL42">
            <v>0</v>
          </cell>
          <cell r="AM42">
            <v>0</v>
          </cell>
          <cell r="AN42">
            <v>0</v>
          </cell>
          <cell r="AO42">
            <v>0</v>
          </cell>
          <cell r="AP42">
            <v>0</v>
          </cell>
          <cell r="AQ42">
            <v>0</v>
          </cell>
          <cell r="AR42">
            <v>0</v>
          </cell>
          <cell r="AS42">
            <v>0</v>
          </cell>
        </row>
        <row r="43">
          <cell r="A43">
            <v>0</v>
          </cell>
          <cell r="B43" t="str">
            <v>New Tariff 7</v>
          </cell>
          <cell r="C43" t="str">
            <v/>
          </cell>
          <cell r="D43">
            <v>0</v>
          </cell>
          <cell r="E43">
            <v>0</v>
          </cell>
          <cell r="F43">
            <v>0</v>
          </cell>
          <cell r="H43">
            <v>0</v>
          </cell>
          <cell r="I43">
            <v>0</v>
          </cell>
          <cell r="K43">
            <v>0</v>
          </cell>
          <cell r="L43">
            <v>0</v>
          </cell>
          <cell r="M43">
            <v>0</v>
          </cell>
          <cell r="N43">
            <v>0</v>
          </cell>
          <cell r="O43">
            <v>0</v>
          </cell>
          <cell r="P43">
            <v>0</v>
          </cell>
          <cell r="Q43">
            <v>0</v>
          </cell>
          <cell r="S43">
            <v>0</v>
          </cell>
          <cell r="T43">
            <v>0</v>
          </cell>
          <cell r="U43">
            <v>0</v>
          </cell>
          <cell r="V43">
            <v>0</v>
          </cell>
          <cell r="W43">
            <v>0</v>
          </cell>
          <cell r="X43">
            <v>0</v>
          </cell>
          <cell r="Y43">
            <v>0</v>
          </cell>
          <cell r="Z43">
            <v>0</v>
          </cell>
          <cell r="AA43">
            <v>0</v>
          </cell>
          <cell r="AB43">
            <v>0</v>
          </cell>
          <cell r="AC43">
            <v>0</v>
          </cell>
          <cell r="AD43">
            <v>0</v>
          </cell>
          <cell r="AE43">
            <v>0</v>
          </cell>
          <cell r="AF43">
            <v>0</v>
          </cell>
          <cell r="AG43">
            <v>0</v>
          </cell>
          <cell r="AH43">
            <v>0</v>
          </cell>
          <cell r="AI43">
            <v>0</v>
          </cell>
          <cell r="AJ43">
            <v>0</v>
          </cell>
          <cell r="AK43">
            <v>0</v>
          </cell>
          <cell r="AL43">
            <v>0</v>
          </cell>
          <cell r="AM43">
            <v>0</v>
          </cell>
          <cell r="AN43">
            <v>0</v>
          </cell>
          <cell r="AO43">
            <v>0</v>
          </cell>
          <cell r="AP43">
            <v>0</v>
          </cell>
          <cell r="AQ43">
            <v>0</v>
          </cell>
          <cell r="AR43">
            <v>0</v>
          </cell>
          <cell r="AS43">
            <v>0</v>
          </cell>
        </row>
        <row r="44">
          <cell r="A44">
            <v>0</v>
          </cell>
          <cell r="B44" t="str">
            <v>New Tariff 8</v>
          </cell>
          <cell r="C44" t="str">
            <v/>
          </cell>
          <cell r="D44">
            <v>0</v>
          </cell>
          <cell r="E44">
            <v>0</v>
          </cell>
          <cell r="F44">
            <v>0</v>
          </cell>
          <cell r="H44">
            <v>0</v>
          </cell>
          <cell r="I44">
            <v>0</v>
          </cell>
          <cell r="K44">
            <v>0</v>
          </cell>
          <cell r="L44">
            <v>0</v>
          </cell>
          <cell r="M44">
            <v>0</v>
          </cell>
          <cell r="N44">
            <v>0</v>
          </cell>
          <cell r="O44">
            <v>0</v>
          </cell>
          <cell r="P44">
            <v>0</v>
          </cell>
          <cell r="Q44">
            <v>0</v>
          </cell>
          <cell r="S44">
            <v>0</v>
          </cell>
          <cell r="T44">
            <v>0</v>
          </cell>
          <cell r="U44">
            <v>0</v>
          </cell>
          <cell r="V44">
            <v>0</v>
          </cell>
          <cell r="W44">
            <v>0</v>
          </cell>
          <cell r="X44">
            <v>0</v>
          </cell>
          <cell r="Y44">
            <v>0</v>
          </cell>
          <cell r="Z44">
            <v>0</v>
          </cell>
          <cell r="AA44">
            <v>0</v>
          </cell>
          <cell r="AB44">
            <v>0</v>
          </cell>
          <cell r="AC44">
            <v>0</v>
          </cell>
          <cell r="AD44">
            <v>0</v>
          </cell>
          <cell r="AE44">
            <v>0</v>
          </cell>
          <cell r="AF44">
            <v>0</v>
          </cell>
          <cell r="AG44">
            <v>0</v>
          </cell>
          <cell r="AH44">
            <v>0</v>
          </cell>
          <cell r="AI44">
            <v>0</v>
          </cell>
          <cell r="AJ44">
            <v>0</v>
          </cell>
          <cell r="AK44">
            <v>0</v>
          </cell>
          <cell r="AL44">
            <v>0</v>
          </cell>
          <cell r="AM44">
            <v>0</v>
          </cell>
          <cell r="AN44">
            <v>0</v>
          </cell>
          <cell r="AO44">
            <v>0</v>
          </cell>
          <cell r="AP44">
            <v>0</v>
          </cell>
          <cell r="AQ44">
            <v>0</v>
          </cell>
          <cell r="AR44">
            <v>0</v>
          </cell>
          <cell r="AS44">
            <v>0</v>
          </cell>
        </row>
        <row r="45">
          <cell r="A45">
            <v>0</v>
          </cell>
          <cell r="B45" t="str">
            <v>New Tariff 9</v>
          </cell>
          <cell r="C45" t="str">
            <v/>
          </cell>
          <cell r="D45">
            <v>0</v>
          </cell>
          <cell r="E45">
            <v>0</v>
          </cell>
          <cell r="F45">
            <v>0</v>
          </cell>
          <cell r="H45">
            <v>0</v>
          </cell>
          <cell r="I45">
            <v>0</v>
          </cell>
          <cell r="K45">
            <v>0</v>
          </cell>
          <cell r="L45">
            <v>0</v>
          </cell>
          <cell r="M45">
            <v>0</v>
          </cell>
          <cell r="N45">
            <v>0</v>
          </cell>
          <cell r="O45">
            <v>0</v>
          </cell>
          <cell r="P45">
            <v>0</v>
          </cell>
          <cell r="Q45">
            <v>0</v>
          </cell>
          <cell r="S45">
            <v>0</v>
          </cell>
          <cell r="T45">
            <v>0</v>
          </cell>
          <cell r="U45">
            <v>0</v>
          </cell>
          <cell r="V45">
            <v>0</v>
          </cell>
          <cell r="W45">
            <v>0</v>
          </cell>
          <cell r="X45">
            <v>0</v>
          </cell>
          <cell r="Y45">
            <v>0</v>
          </cell>
          <cell r="Z45">
            <v>0</v>
          </cell>
          <cell r="AA45">
            <v>0</v>
          </cell>
          <cell r="AB45">
            <v>0</v>
          </cell>
          <cell r="AC45">
            <v>0</v>
          </cell>
          <cell r="AD45">
            <v>0</v>
          </cell>
          <cell r="AE45">
            <v>0</v>
          </cell>
          <cell r="AF45">
            <v>0</v>
          </cell>
          <cell r="AG45">
            <v>0</v>
          </cell>
          <cell r="AH45">
            <v>0</v>
          </cell>
          <cell r="AI45">
            <v>0</v>
          </cell>
          <cell r="AJ45">
            <v>0</v>
          </cell>
          <cell r="AK45">
            <v>0</v>
          </cell>
          <cell r="AL45">
            <v>0</v>
          </cell>
          <cell r="AM45">
            <v>0</v>
          </cell>
          <cell r="AN45">
            <v>0</v>
          </cell>
          <cell r="AO45">
            <v>0</v>
          </cell>
          <cell r="AP45">
            <v>0</v>
          </cell>
          <cell r="AQ45">
            <v>0</v>
          </cell>
          <cell r="AR45">
            <v>0</v>
          </cell>
          <cell r="AS45">
            <v>0</v>
          </cell>
        </row>
        <row r="46">
          <cell r="A46">
            <v>0</v>
          </cell>
          <cell r="B46" t="str">
            <v>New Tariff 10</v>
          </cell>
          <cell r="C46" t="str">
            <v/>
          </cell>
          <cell r="D46">
            <v>0</v>
          </cell>
          <cell r="E46">
            <v>0</v>
          </cell>
          <cell r="F46">
            <v>0</v>
          </cell>
          <cell r="H46">
            <v>0</v>
          </cell>
          <cell r="I46">
            <v>0</v>
          </cell>
          <cell r="K46">
            <v>0</v>
          </cell>
          <cell r="L46">
            <v>0</v>
          </cell>
          <cell r="M46">
            <v>0</v>
          </cell>
          <cell r="N46">
            <v>0</v>
          </cell>
          <cell r="O46">
            <v>0</v>
          </cell>
          <cell r="P46">
            <v>0</v>
          </cell>
          <cell r="Q46">
            <v>0</v>
          </cell>
          <cell r="S46">
            <v>0</v>
          </cell>
          <cell r="T46">
            <v>0</v>
          </cell>
          <cell r="U46">
            <v>0</v>
          </cell>
          <cell r="V46">
            <v>0</v>
          </cell>
          <cell r="W46">
            <v>0</v>
          </cell>
          <cell r="X46">
            <v>0</v>
          </cell>
          <cell r="Y46">
            <v>0</v>
          </cell>
          <cell r="Z46">
            <v>0</v>
          </cell>
          <cell r="AA46">
            <v>0</v>
          </cell>
          <cell r="AB46">
            <v>0</v>
          </cell>
          <cell r="AC46">
            <v>0</v>
          </cell>
          <cell r="AD46">
            <v>0</v>
          </cell>
          <cell r="AE46">
            <v>0</v>
          </cell>
          <cell r="AF46">
            <v>0</v>
          </cell>
          <cell r="AG46">
            <v>0</v>
          </cell>
          <cell r="AH46">
            <v>0</v>
          </cell>
          <cell r="AI46">
            <v>0</v>
          </cell>
          <cell r="AJ46">
            <v>0</v>
          </cell>
          <cell r="AK46">
            <v>0</v>
          </cell>
          <cell r="AL46">
            <v>0</v>
          </cell>
          <cell r="AM46">
            <v>0</v>
          </cell>
          <cell r="AN46">
            <v>0</v>
          </cell>
          <cell r="AO46">
            <v>0</v>
          </cell>
          <cell r="AP46">
            <v>0</v>
          </cell>
          <cell r="AQ46">
            <v>0</v>
          </cell>
          <cell r="AR46">
            <v>0</v>
          </cell>
          <cell r="AS46">
            <v>0</v>
          </cell>
        </row>
        <row r="47">
          <cell r="A47">
            <v>0</v>
          </cell>
          <cell r="B47" t="str">
            <v>New Tariff 11</v>
          </cell>
          <cell r="C47" t="str">
            <v/>
          </cell>
          <cell r="D47">
            <v>0</v>
          </cell>
          <cell r="E47">
            <v>0</v>
          </cell>
          <cell r="F47">
            <v>0</v>
          </cell>
          <cell r="H47">
            <v>0</v>
          </cell>
          <cell r="I47">
            <v>0</v>
          </cell>
          <cell r="K47">
            <v>0</v>
          </cell>
          <cell r="L47">
            <v>0</v>
          </cell>
          <cell r="M47">
            <v>0</v>
          </cell>
          <cell r="N47">
            <v>0</v>
          </cell>
          <cell r="O47">
            <v>0</v>
          </cell>
          <cell r="P47">
            <v>0</v>
          </cell>
          <cell r="Q47">
            <v>0</v>
          </cell>
          <cell r="S47">
            <v>0</v>
          </cell>
          <cell r="T47">
            <v>0</v>
          </cell>
          <cell r="U47">
            <v>0</v>
          </cell>
          <cell r="V47">
            <v>0</v>
          </cell>
          <cell r="W47">
            <v>0</v>
          </cell>
          <cell r="X47">
            <v>0</v>
          </cell>
          <cell r="Y47">
            <v>0</v>
          </cell>
          <cell r="Z47">
            <v>0</v>
          </cell>
          <cell r="AA47">
            <v>0</v>
          </cell>
          <cell r="AB47">
            <v>0</v>
          </cell>
          <cell r="AC47">
            <v>0</v>
          </cell>
          <cell r="AD47">
            <v>0</v>
          </cell>
          <cell r="AE47">
            <v>0</v>
          </cell>
          <cell r="AF47">
            <v>0</v>
          </cell>
          <cell r="AG47">
            <v>0</v>
          </cell>
          <cell r="AH47">
            <v>0</v>
          </cell>
          <cell r="AI47">
            <v>0</v>
          </cell>
          <cell r="AJ47">
            <v>0</v>
          </cell>
          <cell r="AK47">
            <v>0</v>
          </cell>
          <cell r="AL47">
            <v>0</v>
          </cell>
          <cell r="AM47">
            <v>0</v>
          </cell>
          <cell r="AN47">
            <v>0</v>
          </cell>
          <cell r="AO47">
            <v>0</v>
          </cell>
          <cell r="AP47">
            <v>0</v>
          </cell>
          <cell r="AQ47">
            <v>0</v>
          </cell>
          <cell r="AR47">
            <v>0</v>
          </cell>
          <cell r="AS47">
            <v>0</v>
          </cell>
        </row>
        <row r="48">
          <cell r="A48">
            <v>13</v>
          </cell>
          <cell r="B48" t="str">
            <v>Non-Residential Single Rate</v>
          </cell>
          <cell r="C48" t="str">
            <v>ND1</v>
          </cell>
          <cell r="D48">
            <v>-2.5868837266728045E-2</v>
          </cell>
          <cell r="E48">
            <v>9.8130425556211126E-2</v>
          </cell>
          <cell r="F48">
            <v>-1.4153295252060527E-2</v>
          </cell>
          <cell r="H48">
            <v>1.575939815337879E-3</v>
          </cell>
          <cell r="I48">
            <v>-1.7421225665835594E-2</v>
          </cell>
          <cell r="K48">
            <v>20756.15665279574</v>
          </cell>
          <cell r="L48">
            <v>2441.344221208466</v>
          </cell>
          <cell r="M48">
            <v>23197.500874004203</v>
          </cell>
          <cell r="N48">
            <v>289180449.58394039</v>
          </cell>
          <cell r="O48">
            <v>7.1775794949688851</v>
          </cell>
          <cell r="P48">
            <v>0.84422865540217551</v>
          </cell>
          <cell r="Q48">
            <v>8.0218081503710597</v>
          </cell>
          <cell r="S48">
            <v>21307.3531027967</v>
          </cell>
          <cell r="T48">
            <v>2223.1823874399138</v>
          </cell>
          <cell r="U48">
            <v>23530.535490236613</v>
          </cell>
          <cell r="V48">
            <v>7.3681858968864411</v>
          </cell>
          <cell r="W48">
            <v>0.76878723670238669</v>
          </cell>
          <cell r="X48">
            <v>8.1369731335888265</v>
          </cell>
          <cell r="Y48">
            <v>21604.128894080823</v>
          </cell>
          <cell r="Z48">
            <v>2254.8533212004586</v>
          </cell>
          <cell r="AA48">
            <v>23858.982215281281</v>
          </cell>
          <cell r="AB48">
            <v>7.3695167915546058</v>
          </cell>
          <cell r="AC48">
            <v>0.76916683355061288</v>
          </cell>
          <cell r="AD48">
            <v>8.1386836251052195</v>
          </cell>
          <cell r="AE48">
            <v>21068.321451837306</v>
          </cell>
          <cell r="AF48">
            <v>2440.2735617170997</v>
          </cell>
          <cell r="AG48">
            <v>23508.595013554404</v>
          </cell>
          <cell r="AH48">
            <v>7.1881065984232082</v>
          </cell>
          <cell r="AI48">
            <v>0.8325744664108824</v>
          </cell>
          <cell r="AJ48">
            <v>8.0206810648340898</v>
          </cell>
          <cell r="AK48">
            <v>21009735.56863853</v>
          </cell>
          <cell r="AL48">
            <v>2476943.4477617242</v>
          </cell>
          <cell r="AM48">
            <v>23486679.016400255</v>
          </cell>
          <cell r="AN48">
            <v>21567665.865229025</v>
          </cell>
          <cell r="AO48">
            <v>2256386.6221588724</v>
          </cell>
          <cell r="AP48">
            <v>23824052.487387899</v>
          </cell>
          <cell r="AQ48">
            <v>-2.586883068742174E-2</v>
          </cell>
          <cell r="AR48">
            <v>9.7747798819967535E-2</v>
          </cell>
          <cell r="AS48">
            <v>-1.4161044648732357E-2</v>
          </cell>
        </row>
        <row r="49">
          <cell r="A49">
            <v>14</v>
          </cell>
          <cell r="B49" t="str">
            <v>Non-Residential Single Rate (R)</v>
          </cell>
          <cell r="C49" t="str">
            <v>ND1.R</v>
          </cell>
          <cell r="D49">
            <v>-2.5848960973137287E-2</v>
          </cell>
          <cell r="E49">
            <v>9.8187311178247652E-2</v>
          </cell>
          <cell r="F49">
            <v>-1.3371827989667101E-2</v>
          </cell>
          <cell r="H49">
            <v>1.575939815337879E-3</v>
          </cell>
          <cell r="I49">
            <v>-1.7497872780421808E-2</v>
          </cell>
          <cell r="K49">
            <v>5.766E-5</v>
          </cell>
          <cell r="L49">
            <v>7.2699999999999999E-6</v>
          </cell>
          <cell r="M49">
            <v>6.4930000000000003E-5</v>
          </cell>
          <cell r="N49">
            <v>1</v>
          </cell>
          <cell r="O49">
            <v>5.766</v>
          </cell>
          <cell r="P49">
            <v>0.72699999999999998</v>
          </cell>
          <cell r="Q49">
            <v>6.4930000000000003</v>
          </cell>
          <cell r="S49">
            <v>5.9189999999999994E-5</v>
          </cell>
          <cell r="T49">
            <v>6.6200000000000001E-6</v>
          </cell>
          <cell r="U49">
            <v>6.5809999999999995E-5</v>
          </cell>
          <cell r="V49">
            <v>5.9189999999999996</v>
          </cell>
          <cell r="W49">
            <v>0.66200000000000003</v>
          </cell>
          <cell r="X49">
            <v>6.5809999999999995</v>
          </cell>
          <cell r="Y49">
            <v>5.9189999999999994E-5</v>
          </cell>
          <cell r="Z49">
            <v>6.6200000000000001E-6</v>
          </cell>
          <cell r="AA49">
            <v>6.5809999999999995E-5</v>
          </cell>
          <cell r="AB49">
            <v>5.9189999999999996</v>
          </cell>
          <cell r="AC49">
            <v>0.66200000000000003</v>
          </cell>
          <cell r="AD49">
            <v>6.5809999999999995</v>
          </cell>
          <cell r="AE49">
            <v>5.7820000000000005E-5</v>
          </cell>
          <cell r="AF49">
            <v>7.1600000000000001E-6</v>
          </cell>
          <cell r="AG49">
            <v>6.4980000000000005E-5</v>
          </cell>
          <cell r="AH49">
            <v>5.7820000000000009</v>
          </cell>
          <cell r="AI49">
            <v>0.71600000000000008</v>
          </cell>
          <cell r="AJ49">
            <v>6.4980000000000002</v>
          </cell>
          <cell r="AK49">
            <v>5.7660000000000003E-2</v>
          </cell>
          <cell r="AL49">
            <v>7.2670904281881858E-3</v>
          </cell>
          <cell r="AM49">
            <v>6.4927090428188186E-2</v>
          </cell>
          <cell r="AN49">
            <v>5.9189999999999993E-2</v>
          </cell>
          <cell r="AO49">
            <v>6.62E-3</v>
          </cell>
          <cell r="AP49">
            <v>6.5809999999999994E-2</v>
          </cell>
          <cell r="AQ49">
            <v>-2.5848960973137158E-2</v>
          </cell>
          <cell r="AR49">
            <v>9.7747798819967535E-2</v>
          </cell>
          <cell r="AS49">
            <v>-1.34160396871571E-2</v>
          </cell>
        </row>
        <row r="50">
          <cell r="A50">
            <v>0</v>
          </cell>
          <cell r="B50" t="str">
            <v>New Tariff 2</v>
          </cell>
          <cell r="C50" t="str">
            <v/>
          </cell>
          <cell r="D50">
            <v>0</v>
          </cell>
          <cell r="E50">
            <v>0</v>
          </cell>
          <cell r="F50">
            <v>0</v>
          </cell>
          <cell r="H50">
            <v>0</v>
          </cell>
          <cell r="I50">
            <v>0</v>
          </cell>
          <cell r="K50">
            <v>0</v>
          </cell>
          <cell r="L50">
            <v>0</v>
          </cell>
          <cell r="M50">
            <v>0</v>
          </cell>
          <cell r="N50">
            <v>0</v>
          </cell>
          <cell r="O50">
            <v>0</v>
          </cell>
          <cell r="P50">
            <v>0</v>
          </cell>
          <cell r="Q50">
            <v>0</v>
          </cell>
          <cell r="S50">
            <v>0</v>
          </cell>
          <cell r="T50">
            <v>0</v>
          </cell>
          <cell r="U50">
            <v>0</v>
          </cell>
          <cell r="V50">
            <v>0</v>
          </cell>
          <cell r="W50">
            <v>0</v>
          </cell>
          <cell r="X50">
            <v>0</v>
          </cell>
          <cell r="Y50">
            <v>0</v>
          </cell>
          <cell r="Z50">
            <v>0</v>
          </cell>
          <cell r="AA50">
            <v>0</v>
          </cell>
          <cell r="AB50">
            <v>0</v>
          </cell>
          <cell r="AC50">
            <v>0</v>
          </cell>
          <cell r="AD50">
            <v>0</v>
          </cell>
          <cell r="AE50">
            <v>0</v>
          </cell>
          <cell r="AF50">
            <v>0</v>
          </cell>
          <cell r="AG50">
            <v>0</v>
          </cell>
          <cell r="AH50">
            <v>0</v>
          </cell>
          <cell r="AI50">
            <v>0</v>
          </cell>
          <cell r="AJ50">
            <v>0</v>
          </cell>
          <cell r="AK50">
            <v>0</v>
          </cell>
          <cell r="AL50">
            <v>0</v>
          </cell>
          <cell r="AM50">
            <v>0</v>
          </cell>
          <cell r="AN50">
            <v>0</v>
          </cell>
          <cell r="AO50">
            <v>0</v>
          </cell>
          <cell r="AP50">
            <v>0</v>
          </cell>
          <cell r="AQ50">
            <v>0</v>
          </cell>
          <cell r="AR50">
            <v>0</v>
          </cell>
          <cell r="AS50">
            <v>0</v>
          </cell>
        </row>
        <row r="51">
          <cell r="A51">
            <v>0</v>
          </cell>
          <cell r="B51" t="str">
            <v>New Tariff 3</v>
          </cell>
          <cell r="C51" t="str">
            <v/>
          </cell>
          <cell r="D51">
            <v>0</v>
          </cell>
          <cell r="E51">
            <v>0</v>
          </cell>
          <cell r="F51">
            <v>0</v>
          </cell>
          <cell r="H51">
            <v>0</v>
          </cell>
          <cell r="I51">
            <v>0</v>
          </cell>
          <cell r="K51">
            <v>0</v>
          </cell>
          <cell r="L51">
            <v>0</v>
          </cell>
          <cell r="M51">
            <v>0</v>
          </cell>
          <cell r="N51">
            <v>0</v>
          </cell>
          <cell r="O51">
            <v>0</v>
          </cell>
          <cell r="P51">
            <v>0</v>
          </cell>
          <cell r="Q51">
            <v>0</v>
          </cell>
          <cell r="S51">
            <v>0</v>
          </cell>
          <cell r="T51">
            <v>0</v>
          </cell>
          <cell r="U51">
            <v>0</v>
          </cell>
          <cell r="V51">
            <v>0</v>
          </cell>
          <cell r="W51">
            <v>0</v>
          </cell>
          <cell r="X51">
            <v>0</v>
          </cell>
          <cell r="Y51">
            <v>0</v>
          </cell>
          <cell r="Z51">
            <v>0</v>
          </cell>
          <cell r="AA51">
            <v>0</v>
          </cell>
          <cell r="AB51">
            <v>0</v>
          </cell>
          <cell r="AC51">
            <v>0</v>
          </cell>
          <cell r="AD51">
            <v>0</v>
          </cell>
          <cell r="AE51">
            <v>0</v>
          </cell>
          <cell r="AF51">
            <v>0</v>
          </cell>
          <cell r="AG51">
            <v>0</v>
          </cell>
          <cell r="AH51">
            <v>0</v>
          </cell>
          <cell r="AI51">
            <v>0</v>
          </cell>
          <cell r="AJ51">
            <v>0</v>
          </cell>
          <cell r="AK51">
            <v>0</v>
          </cell>
          <cell r="AL51">
            <v>0</v>
          </cell>
          <cell r="AM51">
            <v>0</v>
          </cell>
          <cell r="AN51">
            <v>0</v>
          </cell>
          <cell r="AO51">
            <v>0</v>
          </cell>
          <cell r="AP51">
            <v>0</v>
          </cell>
          <cell r="AQ51">
            <v>0</v>
          </cell>
          <cell r="AR51">
            <v>0</v>
          </cell>
          <cell r="AS51">
            <v>0</v>
          </cell>
        </row>
        <row r="52">
          <cell r="A52">
            <v>0</v>
          </cell>
          <cell r="B52" t="str">
            <v>New Tariff 4</v>
          </cell>
          <cell r="C52" t="str">
            <v/>
          </cell>
          <cell r="D52">
            <v>0</v>
          </cell>
          <cell r="E52">
            <v>0</v>
          </cell>
          <cell r="F52">
            <v>0</v>
          </cell>
          <cell r="H52">
            <v>0</v>
          </cell>
          <cell r="I52">
            <v>0</v>
          </cell>
          <cell r="K52">
            <v>0</v>
          </cell>
          <cell r="L52">
            <v>0</v>
          </cell>
          <cell r="M52">
            <v>0</v>
          </cell>
          <cell r="N52">
            <v>0</v>
          </cell>
          <cell r="O52">
            <v>0</v>
          </cell>
          <cell r="P52">
            <v>0</v>
          </cell>
          <cell r="Q52">
            <v>0</v>
          </cell>
          <cell r="S52">
            <v>0</v>
          </cell>
          <cell r="T52">
            <v>0</v>
          </cell>
          <cell r="U52">
            <v>0</v>
          </cell>
          <cell r="V52">
            <v>0</v>
          </cell>
          <cell r="W52">
            <v>0</v>
          </cell>
          <cell r="X52">
            <v>0</v>
          </cell>
          <cell r="Y52">
            <v>0</v>
          </cell>
          <cell r="Z52">
            <v>0</v>
          </cell>
          <cell r="AA52">
            <v>0</v>
          </cell>
          <cell r="AB52">
            <v>0</v>
          </cell>
          <cell r="AC52">
            <v>0</v>
          </cell>
          <cell r="AD52">
            <v>0</v>
          </cell>
          <cell r="AE52">
            <v>0</v>
          </cell>
          <cell r="AF52">
            <v>0</v>
          </cell>
          <cell r="AG52">
            <v>0</v>
          </cell>
          <cell r="AH52">
            <v>0</v>
          </cell>
          <cell r="AI52">
            <v>0</v>
          </cell>
          <cell r="AJ52">
            <v>0</v>
          </cell>
          <cell r="AK52">
            <v>0</v>
          </cell>
          <cell r="AL52">
            <v>0</v>
          </cell>
          <cell r="AM52">
            <v>0</v>
          </cell>
          <cell r="AN52">
            <v>0</v>
          </cell>
          <cell r="AO52">
            <v>0</v>
          </cell>
          <cell r="AP52">
            <v>0</v>
          </cell>
          <cell r="AQ52">
            <v>0</v>
          </cell>
          <cell r="AR52">
            <v>0</v>
          </cell>
          <cell r="AS52">
            <v>0</v>
          </cell>
        </row>
        <row r="53">
          <cell r="A53">
            <v>0</v>
          </cell>
          <cell r="B53" t="str">
            <v>New Tariff 5</v>
          </cell>
          <cell r="C53" t="str">
            <v/>
          </cell>
          <cell r="D53">
            <v>0</v>
          </cell>
          <cell r="E53">
            <v>0</v>
          </cell>
          <cell r="F53">
            <v>0</v>
          </cell>
          <cell r="H53">
            <v>0</v>
          </cell>
          <cell r="I53">
            <v>0</v>
          </cell>
          <cell r="K53">
            <v>0</v>
          </cell>
          <cell r="L53">
            <v>0</v>
          </cell>
          <cell r="M53">
            <v>0</v>
          </cell>
          <cell r="N53">
            <v>0</v>
          </cell>
          <cell r="O53">
            <v>0</v>
          </cell>
          <cell r="P53">
            <v>0</v>
          </cell>
          <cell r="Q53">
            <v>0</v>
          </cell>
          <cell r="S53">
            <v>0</v>
          </cell>
          <cell r="T53">
            <v>0</v>
          </cell>
          <cell r="U53">
            <v>0</v>
          </cell>
          <cell r="V53">
            <v>0</v>
          </cell>
          <cell r="W53">
            <v>0</v>
          </cell>
          <cell r="X53">
            <v>0</v>
          </cell>
          <cell r="Y53">
            <v>0</v>
          </cell>
          <cell r="Z53">
            <v>0</v>
          </cell>
          <cell r="AA53">
            <v>0</v>
          </cell>
          <cell r="AB53">
            <v>0</v>
          </cell>
          <cell r="AC53">
            <v>0</v>
          </cell>
          <cell r="AD53">
            <v>0</v>
          </cell>
          <cell r="AE53">
            <v>0</v>
          </cell>
          <cell r="AF53">
            <v>0</v>
          </cell>
          <cell r="AG53">
            <v>0</v>
          </cell>
          <cell r="AH53">
            <v>0</v>
          </cell>
          <cell r="AI53">
            <v>0</v>
          </cell>
          <cell r="AJ53">
            <v>0</v>
          </cell>
          <cell r="AK53">
            <v>0</v>
          </cell>
          <cell r="AL53">
            <v>0</v>
          </cell>
          <cell r="AM53">
            <v>0</v>
          </cell>
          <cell r="AN53">
            <v>0</v>
          </cell>
          <cell r="AO53">
            <v>0</v>
          </cell>
          <cell r="AP53">
            <v>0</v>
          </cell>
          <cell r="AQ53">
            <v>0</v>
          </cell>
          <cell r="AR53">
            <v>0</v>
          </cell>
          <cell r="AS53">
            <v>0</v>
          </cell>
        </row>
        <row r="54">
          <cell r="A54">
            <v>0</v>
          </cell>
          <cell r="B54" t="str">
            <v>New Tariff 6</v>
          </cell>
          <cell r="C54" t="str">
            <v/>
          </cell>
          <cell r="D54">
            <v>0</v>
          </cell>
          <cell r="E54">
            <v>0</v>
          </cell>
          <cell r="F54">
            <v>0</v>
          </cell>
          <cell r="H54">
            <v>0</v>
          </cell>
          <cell r="I54">
            <v>0</v>
          </cell>
          <cell r="K54">
            <v>0</v>
          </cell>
          <cell r="L54">
            <v>0</v>
          </cell>
          <cell r="M54">
            <v>0</v>
          </cell>
          <cell r="N54">
            <v>0</v>
          </cell>
          <cell r="O54">
            <v>0</v>
          </cell>
          <cell r="P54">
            <v>0</v>
          </cell>
          <cell r="Q54">
            <v>0</v>
          </cell>
          <cell r="S54">
            <v>0</v>
          </cell>
          <cell r="T54">
            <v>0</v>
          </cell>
          <cell r="U54">
            <v>0</v>
          </cell>
          <cell r="V54">
            <v>0</v>
          </cell>
          <cell r="W54">
            <v>0</v>
          </cell>
          <cell r="X54">
            <v>0</v>
          </cell>
          <cell r="Y54">
            <v>0</v>
          </cell>
          <cell r="Z54">
            <v>0</v>
          </cell>
          <cell r="AA54">
            <v>0</v>
          </cell>
          <cell r="AB54">
            <v>0</v>
          </cell>
          <cell r="AC54">
            <v>0</v>
          </cell>
          <cell r="AD54">
            <v>0</v>
          </cell>
          <cell r="AE54">
            <v>0</v>
          </cell>
          <cell r="AF54">
            <v>0</v>
          </cell>
          <cell r="AG54">
            <v>0</v>
          </cell>
          <cell r="AH54">
            <v>0</v>
          </cell>
          <cell r="AI54">
            <v>0</v>
          </cell>
          <cell r="AJ54">
            <v>0</v>
          </cell>
          <cell r="AK54">
            <v>0</v>
          </cell>
          <cell r="AL54">
            <v>0</v>
          </cell>
          <cell r="AM54">
            <v>0</v>
          </cell>
          <cell r="AN54">
            <v>0</v>
          </cell>
          <cell r="AO54">
            <v>0</v>
          </cell>
          <cell r="AP54">
            <v>0</v>
          </cell>
          <cell r="AQ54">
            <v>0</v>
          </cell>
          <cell r="AR54">
            <v>0</v>
          </cell>
          <cell r="AS54">
            <v>0</v>
          </cell>
        </row>
        <row r="55">
          <cell r="A55">
            <v>0</v>
          </cell>
          <cell r="B55" t="str">
            <v>New Tariff 7</v>
          </cell>
          <cell r="C55" t="str">
            <v/>
          </cell>
          <cell r="D55">
            <v>0</v>
          </cell>
          <cell r="E55">
            <v>0</v>
          </cell>
          <cell r="F55">
            <v>0</v>
          </cell>
          <cell r="H55">
            <v>0</v>
          </cell>
          <cell r="I55">
            <v>0</v>
          </cell>
          <cell r="K55">
            <v>0</v>
          </cell>
          <cell r="L55">
            <v>0</v>
          </cell>
          <cell r="M55">
            <v>0</v>
          </cell>
          <cell r="N55">
            <v>0</v>
          </cell>
          <cell r="O55">
            <v>0</v>
          </cell>
          <cell r="P55">
            <v>0</v>
          </cell>
          <cell r="Q55">
            <v>0</v>
          </cell>
          <cell r="S55">
            <v>0</v>
          </cell>
          <cell r="T55">
            <v>0</v>
          </cell>
          <cell r="U55">
            <v>0</v>
          </cell>
          <cell r="V55">
            <v>0</v>
          </cell>
          <cell r="W55">
            <v>0</v>
          </cell>
          <cell r="X55">
            <v>0</v>
          </cell>
          <cell r="Y55">
            <v>0</v>
          </cell>
          <cell r="Z55">
            <v>0</v>
          </cell>
          <cell r="AA55">
            <v>0</v>
          </cell>
          <cell r="AB55">
            <v>0</v>
          </cell>
          <cell r="AC55">
            <v>0</v>
          </cell>
          <cell r="AD55">
            <v>0</v>
          </cell>
          <cell r="AE55">
            <v>0</v>
          </cell>
          <cell r="AF55">
            <v>0</v>
          </cell>
          <cell r="AG55">
            <v>0</v>
          </cell>
          <cell r="AH55">
            <v>0</v>
          </cell>
          <cell r="AI55">
            <v>0</v>
          </cell>
          <cell r="AJ55">
            <v>0</v>
          </cell>
          <cell r="AK55">
            <v>0</v>
          </cell>
          <cell r="AL55">
            <v>0</v>
          </cell>
          <cell r="AM55">
            <v>0</v>
          </cell>
          <cell r="AN55">
            <v>0</v>
          </cell>
          <cell r="AO55">
            <v>0</v>
          </cell>
          <cell r="AP55">
            <v>0</v>
          </cell>
          <cell r="AQ55">
            <v>0</v>
          </cell>
          <cell r="AR55">
            <v>0</v>
          </cell>
          <cell r="AS55">
            <v>0</v>
          </cell>
        </row>
        <row r="56">
          <cell r="A56">
            <v>0</v>
          </cell>
          <cell r="B56" t="str">
            <v>New Tariff 8</v>
          </cell>
          <cell r="C56" t="str">
            <v/>
          </cell>
          <cell r="D56">
            <v>0</v>
          </cell>
          <cell r="E56">
            <v>0</v>
          </cell>
          <cell r="F56">
            <v>0</v>
          </cell>
          <cell r="H56">
            <v>0</v>
          </cell>
          <cell r="I56">
            <v>0</v>
          </cell>
          <cell r="K56">
            <v>0</v>
          </cell>
          <cell r="L56">
            <v>0</v>
          </cell>
          <cell r="M56">
            <v>0</v>
          </cell>
          <cell r="N56">
            <v>0</v>
          </cell>
          <cell r="O56">
            <v>0</v>
          </cell>
          <cell r="P56">
            <v>0</v>
          </cell>
          <cell r="Q56">
            <v>0</v>
          </cell>
          <cell r="S56">
            <v>0</v>
          </cell>
          <cell r="T56">
            <v>0</v>
          </cell>
          <cell r="U56">
            <v>0</v>
          </cell>
          <cell r="V56">
            <v>0</v>
          </cell>
          <cell r="W56">
            <v>0</v>
          </cell>
          <cell r="X56">
            <v>0</v>
          </cell>
          <cell r="Y56">
            <v>0</v>
          </cell>
          <cell r="Z56">
            <v>0</v>
          </cell>
          <cell r="AA56">
            <v>0</v>
          </cell>
          <cell r="AB56">
            <v>0</v>
          </cell>
          <cell r="AC56">
            <v>0</v>
          </cell>
          <cell r="AD56">
            <v>0</v>
          </cell>
          <cell r="AE56">
            <v>0</v>
          </cell>
          <cell r="AF56">
            <v>0</v>
          </cell>
          <cell r="AG56">
            <v>0</v>
          </cell>
          <cell r="AH56">
            <v>0</v>
          </cell>
          <cell r="AI56">
            <v>0</v>
          </cell>
          <cell r="AJ56">
            <v>0</v>
          </cell>
          <cell r="AK56">
            <v>0</v>
          </cell>
          <cell r="AL56">
            <v>0</v>
          </cell>
          <cell r="AM56">
            <v>0</v>
          </cell>
          <cell r="AN56">
            <v>0</v>
          </cell>
          <cell r="AO56">
            <v>0</v>
          </cell>
          <cell r="AP56">
            <v>0</v>
          </cell>
          <cell r="AQ56">
            <v>0</v>
          </cell>
          <cell r="AR56">
            <v>0</v>
          </cell>
          <cell r="AS56">
            <v>0</v>
          </cell>
        </row>
        <row r="57">
          <cell r="A57">
            <v>0</v>
          </cell>
          <cell r="B57" t="str">
            <v>New Tariff 9</v>
          </cell>
          <cell r="C57" t="str">
            <v/>
          </cell>
          <cell r="D57">
            <v>0</v>
          </cell>
          <cell r="E57">
            <v>0</v>
          </cell>
          <cell r="F57">
            <v>0</v>
          </cell>
          <cell r="H57">
            <v>0</v>
          </cell>
          <cell r="I57">
            <v>0</v>
          </cell>
          <cell r="K57">
            <v>0</v>
          </cell>
          <cell r="L57">
            <v>0</v>
          </cell>
          <cell r="M57">
            <v>0</v>
          </cell>
          <cell r="N57">
            <v>0</v>
          </cell>
          <cell r="O57">
            <v>0</v>
          </cell>
          <cell r="P57">
            <v>0</v>
          </cell>
          <cell r="Q57">
            <v>0</v>
          </cell>
          <cell r="S57">
            <v>0</v>
          </cell>
          <cell r="T57">
            <v>0</v>
          </cell>
          <cell r="U57">
            <v>0</v>
          </cell>
          <cell r="V57">
            <v>0</v>
          </cell>
          <cell r="W57">
            <v>0</v>
          </cell>
          <cell r="X57">
            <v>0</v>
          </cell>
          <cell r="Y57">
            <v>0</v>
          </cell>
          <cell r="Z57">
            <v>0</v>
          </cell>
          <cell r="AA57">
            <v>0</v>
          </cell>
          <cell r="AB57">
            <v>0</v>
          </cell>
          <cell r="AC57">
            <v>0</v>
          </cell>
          <cell r="AD57">
            <v>0</v>
          </cell>
          <cell r="AE57">
            <v>0</v>
          </cell>
          <cell r="AF57">
            <v>0</v>
          </cell>
          <cell r="AG57">
            <v>0</v>
          </cell>
          <cell r="AH57">
            <v>0</v>
          </cell>
          <cell r="AI57">
            <v>0</v>
          </cell>
          <cell r="AJ57">
            <v>0</v>
          </cell>
          <cell r="AK57">
            <v>0</v>
          </cell>
          <cell r="AL57">
            <v>0</v>
          </cell>
          <cell r="AM57">
            <v>0</v>
          </cell>
          <cell r="AN57">
            <v>0</v>
          </cell>
          <cell r="AO57">
            <v>0</v>
          </cell>
          <cell r="AP57">
            <v>0</v>
          </cell>
          <cell r="AQ57">
            <v>0</v>
          </cell>
          <cell r="AR57">
            <v>0</v>
          </cell>
          <cell r="AS57">
            <v>0</v>
          </cell>
        </row>
        <row r="58">
          <cell r="A58">
            <v>0</v>
          </cell>
          <cell r="B58" t="str">
            <v>New Tariff 10</v>
          </cell>
          <cell r="C58" t="str">
            <v/>
          </cell>
          <cell r="D58">
            <v>0</v>
          </cell>
          <cell r="E58">
            <v>0</v>
          </cell>
          <cell r="F58">
            <v>0</v>
          </cell>
          <cell r="H58">
            <v>0</v>
          </cell>
          <cell r="I58">
            <v>0</v>
          </cell>
          <cell r="K58">
            <v>0</v>
          </cell>
          <cell r="L58">
            <v>0</v>
          </cell>
          <cell r="M58">
            <v>0</v>
          </cell>
          <cell r="N58">
            <v>0</v>
          </cell>
          <cell r="O58">
            <v>0</v>
          </cell>
          <cell r="P58">
            <v>0</v>
          </cell>
          <cell r="Q58">
            <v>0</v>
          </cell>
          <cell r="S58">
            <v>0</v>
          </cell>
          <cell r="T58">
            <v>0</v>
          </cell>
          <cell r="U58">
            <v>0</v>
          </cell>
          <cell r="V58">
            <v>0</v>
          </cell>
          <cell r="W58">
            <v>0</v>
          </cell>
          <cell r="X58">
            <v>0</v>
          </cell>
          <cell r="Y58">
            <v>0</v>
          </cell>
          <cell r="Z58">
            <v>0</v>
          </cell>
          <cell r="AA58">
            <v>0</v>
          </cell>
          <cell r="AB58">
            <v>0</v>
          </cell>
          <cell r="AC58">
            <v>0</v>
          </cell>
          <cell r="AD58">
            <v>0</v>
          </cell>
          <cell r="AE58">
            <v>0</v>
          </cell>
          <cell r="AF58">
            <v>0</v>
          </cell>
          <cell r="AG58">
            <v>0</v>
          </cell>
          <cell r="AH58">
            <v>0</v>
          </cell>
          <cell r="AI58">
            <v>0</v>
          </cell>
          <cell r="AJ58">
            <v>0</v>
          </cell>
          <cell r="AK58">
            <v>0</v>
          </cell>
          <cell r="AL58">
            <v>0</v>
          </cell>
          <cell r="AM58">
            <v>0</v>
          </cell>
          <cell r="AN58">
            <v>0</v>
          </cell>
          <cell r="AO58">
            <v>0</v>
          </cell>
          <cell r="AP58">
            <v>0</v>
          </cell>
          <cell r="AQ58">
            <v>0</v>
          </cell>
          <cell r="AR58">
            <v>0</v>
          </cell>
          <cell r="AS58">
            <v>0</v>
          </cell>
        </row>
        <row r="59">
          <cell r="A59">
            <v>0</v>
          </cell>
          <cell r="B59" t="str">
            <v>New Tariff 11</v>
          </cell>
          <cell r="C59" t="str">
            <v/>
          </cell>
          <cell r="D59">
            <v>0</v>
          </cell>
          <cell r="E59">
            <v>0</v>
          </cell>
          <cell r="F59">
            <v>0</v>
          </cell>
          <cell r="H59">
            <v>0</v>
          </cell>
          <cell r="I59">
            <v>0</v>
          </cell>
          <cell r="K59">
            <v>0</v>
          </cell>
          <cell r="L59">
            <v>0</v>
          </cell>
          <cell r="M59">
            <v>0</v>
          </cell>
          <cell r="N59">
            <v>0</v>
          </cell>
          <cell r="O59">
            <v>0</v>
          </cell>
          <cell r="P59">
            <v>0</v>
          </cell>
          <cell r="Q59">
            <v>0</v>
          </cell>
          <cell r="S59">
            <v>0</v>
          </cell>
          <cell r="T59">
            <v>0</v>
          </cell>
          <cell r="U59">
            <v>0</v>
          </cell>
          <cell r="V59">
            <v>0</v>
          </cell>
          <cell r="W59">
            <v>0</v>
          </cell>
          <cell r="X59">
            <v>0</v>
          </cell>
          <cell r="Y59">
            <v>0</v>
          </cell>
          <cell r="Z59">
            <v>0</v>
          </cell>
          <cell r="AA59">
            <v>0</v>
          </cell>
          <cell r="AB59">
            <v>0</v>
          </cell>
          <cell r="AC59">
            <v>0</v>
          </cell>
          <cell r="AD59">
            <v>0</v>
          </cell>
          <cell r="AE59">
            <v>0</v>
          </cell>
          <cell r="AF59">
            <v>0</v>
          </cell>
          <cell r="AG59">
            <v>0</v>
          </cell>
          <cell r="AH59">
            <v>0</v>
          </cell>
          <cell r="AI59">
            <v>0</v>
          </cell>
          <cell r="AJ59">
            <v>0</v>
          </cell>
          <cell r="AK59">
            <v>0</v>
          </cell>
          <cell r="AL59">
            <v>0</v>
          </cell>
          <cell r="AM59">
            <v>0</v>
          </cell>
          <cell r="AN59">
            <v>0</v>
          </cell>
          <cell r="AO59">
            <v>0</v>
          </cell>
          <cell r="AP59">
            <v>0</v>
          </cell>
          <cell r="AQ59">
            <v>0</v>
          </cell>
          <cell r="AR59">
            <v>0</v>
          </cell>
          <cell r="AS59">
            <v>0</v>
          </cell>
        </row>
        <row r="60">
          <cell r="A60">
            <v>15</v>
          </cell>
          <cell r="B60" t="str">
            <v>Non-Residential Two Rate 5d</v>
          </cell>
          <cell r="C60" t="str">
            <v>ND2</v>
          </cell>
          <cell r="D60">
            <v>-2.5885142937329474E-2</v>
          </cell>
          <cell r="E60">
            <v>9.7938019757318195E-2</v>
          </cell>
          <cell r="F60">
            <v>-1.7322404634763672E-2</v>
          </cell>
          <cell r="H60">
            <v>6.4096082722766567E-3</v>
          </cell>
          <cell r="I60">
            <v>-2.0287749473899552E-2</v>
          </cell>
          <cell r="K60">
            <v>79122.462587534188</v>
          </cell>
          <cell r="L60">
            <v>6625.2139790558949</v>
          </cell>
          <cell r="M60">
            <v>85747.676566590075</v>
          </cell>
          <cell r="N60">
            <v>1400126789.603471</v>
          </cell>
          <cell r="O60">
            <v>5.6510926849662244</v>
          </cell>
          <cell r="P60">
            <v>0.47318671624962028</v>
          </cell>
          <cell r="Q60">
            <v>6.1242794012158432</v>
          </cell>
          <cell r="S60">
            <v>81224.982879450923</v>
          </cell>
          <cell r="T60">
            <v>6034.2331350546474</v>
          </cell>
          <cell r="U60">
            <v>87259.216014505568</v>
          </cell>
          <cell r="V60">
            <v>5.8012591061452792</v>
          </cell>
          <cell r="W60">
            <v>0.43097762144552632</v>
          </cell>
          <cell r="X60">
            <v>6.2322367275908066</v>
          </cell>
          <cell r="Y60">
            <v>79063.956777001309</v>
          </cell>
          <cell r="Z60">
            <v>5863.9127063546866</v>
          </cell>
          <cell r="AA60">
            <v>84927.869483356</v>
          </cell>
          <cell r="AB60">
            <v>5.8143169656680485</v>
          </cell>
          <cell r="AC60">
            <v>0.43122869792512314</v>
          </cell>
          <cell r="AD60">
            <v>6.2455456635931705</v>
          </cell>
          <cell r="AE60">
            <v>73243.718933003373</v>
          </cell>
          <cell r="AF60">
            <v>6228.8867757796688</v>
          </cell>
          <cell r="AG60">
            <v>79472.605708783041</v>
          </cell>
          <cell r="AH60">
            <v>5.4797672456177411</v>
          </cell>
          <cell r="AI60">
            <v>0.46601743095268711</v>
          </cell>
          <cell r="AJ60">
            <v>5.9457846765704279</v>
          </cell>
          <cell r="AK60">
            <v>75251700.23780936</v>
          </cell>
          <cell r="AL60">
            <v>6321464.171150241</v>
          </cell>
          <cell r="AM60">
            <v>81573164.408959597</v>
          </cell>
          <cell r="AN60">
            <v>77251377.087367579</v>
          </cell>
          <cell r="AO60">
            <v>5758576.0390005317</v>
          </cell>
          <cell r="AP60">
            <v>83009953.126368105</v>
          </cell>
          <cell r="AQ60">
            <v>-2.5885323018859374E-2</v>
          </cell>
          <cell r="AR60">
            <v>9.7747798819967535E-2</v>
          </cell>
          <cell r="AS60">
            <v>-1.7308631836247979E-2</v>
          </cell>
        </row>
        <row r="61">
          <cell r="A61">
            <v>0</v>
          </cell>
          <cell r="B61" t="str">
            <v>Business Sunraysia</v>
          </cell>
          <cell r="C61">
            <v>0</v>
          </cell>
          <cell r="D61">
            <v>-2.5894420815611691E-2</v>
          </cell>
          <cell r="E61">
            <v>9.7656250000000305E-2</v>
          </cell>
          <cell r="F61">
            <v>-1.8457559369856782E-2</v>
          </cell>
          <cell r="H61">
            <v>6.4096082722766567E-3</v>
          </cell>
          <cell r="I61">
            <v>-1.9798227528825652E-2</v>
          </cell>
          <cell r="K61">
            <v>7.7869999999999998E-5</v>
          </cell>
          <cell r="L61">
            <v>5.6200000000000012E-6</v>
          </cell>
          <cell r="M61">
            <v>8.3489999999999988E-5</v>
          </cell>
          <cell r="N61">
            <v>1</v>
          </cell>
          <cell r="O61">
            <v>7.7869999999999999</v>
          </cell>
          <cell r="P61">
            <v>0.56200000000000017</v>
          </cell>
          <cell r="Q61">
            <v>8.3489999999999984</v>
          </cell>
          <cell r="S61">
            <v>7.9939999999999997E-5</v>
          </cell>
          <cell r="T61">
            <v>5.1200000000000001E-6</v>
          </cell>
          <cell r="U61">
            <v>8.5060000000000002E-5</v>
          </cell>
          <cell r="V61">
            <v>7.9939999999999998</v>
          </cell>
          <cell r="W61">
            <v>0.51200000000000001</v>
          </cell>
          <cell r="X61">
            <v>8.5060000000000002</v>
          </cell>
          <cell r="Y61">
            <v>7.9939999999999997E-5</v>
          </cell>
          <cell r="Z61">
            <v>5.1200000000000001E-6</v>
          </cell>
          <cell r="AA61">
            <v>8.5060000000000002E-5</v>
          </cell>
          <cell r="AB61">
            <v>7.9939999999999998</v>
          </cell>
          <cell r="AC61">
            <v>0.51200000000000001</v>
          </cell>
          <cell r="AD61">
            <v>8.5060000000000002</v>
          </cell>
          <cell r="AE61">
            <v>7.8090000000000006E-5</v>
          </cell>
          <cell r="AF61">
            <v>5.5400000000000003E-6</v>
          </cell>
          <cell r="AG61">
            <v>8.3630000000000011E-5</v>
          </cell>
          <cell r="AH61">
            <v>7.8090000000000011</v>
          </cell>
          <cell r="AI61">
            <v>0.55400000000000005</v>
          </cell>
          <cell r="AJ61">
            <v>8.3630000000000013</v>
          </cell>
          <cell r="AK61">
            <v>7.7869999999999995E-2</v>
          </cell>
          <cell r="AL61">
            <v>5.6204687299582336E-3</v>
          </cell>
          <cell r="AM61">
            <v>8.3490468729958231E-2</v>
          </cell>
          <cell r="AN61">
            <v>7.9939999999999997E-2</v>
          </cell>
          <cell r="AO61">
            <v>5.1200000000000004E-3</v>
          </cell>
          <cell r="AP61">
            <v>8.5059999999999997E-2</v>
          </cell>
          <cell r="AQ61">
            <v>-2.5894420815611774E-2</v>
          </cell>
          <cell r="AR61">
            <v>9.7747798819967313E-2</v>
          </cell>
          <cell r="AS61">
            <v>-1.8452048789581066E-2</v>
          </cell>
        </row>
        <row r="62">
          <cell r="A62">
            <v>16</v>
          </cell>
          <cell r="B62" t="str">
            <v>Non-Residential Interval</v>
          </cell>
          <cell r="C62" t="str">
            <v>ND5</v>
          </cell>
          <cell r="D62">
            <v>-2.5884040909748881E-2</v>
          </cell>
          <cell r="E62">
            <v>9.7933751367453803E-2</v>
          </cell>
          <cell r="F62">
            <v>-1.7253819173486319E-2</v>
          </cell>
          <cell r="H62">
            <v>6.4096082722766567E-3</v>
          </cell>
          <cell r="I62">
            <v>-2.0287749473899552E-2</v>
          </cell>
          <cell r="K62">
            <v>11262.408054001318</v>
          </cell>
          <cell r="L62">
            <v>951.07128913512315</v>
          </cell>
          <cell r="M62">
            <v>12213.479343136443</v>
          </cell>
          <cell r="N62">
            <v>198553352.10119703</v>
          </cell>
          <cell r="O62">
            <v>5.6722326441817961</v>
          </cell>
          <cell r="P62">
            <v>0.47900036895392684</v>
          </cell>
          <cell r="Q62">
            <v>6.1512330131357231</v>
          </cell>
          <cell r="S62">
            <v>11561.670814344872</v>
          </cell>
          <cell r="T62">
            <v>866.23740999908568</v>
          </cell>
          <cell r="U62">
            <v>12427.908224343959</v>
          </cell>
          <cell r="V62">
            <v>5.8229542296783867</v>
          </cell>
          <cell r="W62">
            <v>0.43627438209030533</v>
          </cell>
          <cell r="X62">
            <v>6.2592286117686919</v>
          </cell>
          <cell r="Y62">
            <v>11253.893759688846</v>
          </cell>
          <cell r="Z62">
            <v>841.75994200340881</v>
          </cell>
          <cell r="AA62">
            <v>12095.653701692256</v>
          </cell>
          <cell r="AB62">
            <v>5.8358369852938843</v>
          </cell>
          <cell r="AC62">
            <v>0.4365043697034286</v>
          </cell>
          <cell r="AD62">
            <v>6.2723413549973133</v>
          </cell>
          <cell r="AE62">
            <v>7934.9862477508104</v>
          </cell>
          <cell r="AF62">
            <v>666.90238786952955</v>
          </cell>
          <cell r="AG62">
            <v>8601.8886356203402</v>
          </cell>
          <cell r="AH62">
            <v>5.7806224704325118</v>
          </cell>
          <cell r="AI62">
            <v>0.48583712794668554</v>
          </cell>
          <cell r="AJ62">
            <v>6.2664595983791971</v>
          </cell>
          <cell r="AK62">
            <v>8234841.0764684416</v>
          </cell>
          <cell r="AL62">
            <v>676797.84227076301</v>
          </cell>
          <cell r="AM62">
            <v>8911638.9187392052</v>
          </cell>
          <cell r="AN62">
            <v>8453632.6864922866</v>
          </cell>
          <cell r="AO62">
            <v>616533.08983929839</v>
          </cell>
          <cell r="AP62">
            <v>9070165.7763315849</v>
          </cell>
          <cell r="AQ62">
            <v>-2.5881371729510216E-2</v>
          </cell>
          <cell r="AR62">
            <v>9.7747798819967313E-2</v>
          </cell>
          <cell r="AS62">
            <v>-1.747783463958863E-2</v>
          </cell>
        </row>
        <row r="63">
          <cell r="A63">
            <v>17</v>
          </cell>
          <cell r="B63" t="str">
            <v>Non-Residential AMI</v>
          </cell>
          <cell r="C63" t="str">
            <v>ND7</v>
          </cell>
          <cell r="D63">
            <v>0</v>
          </cell>
          <cell r="E63">
            <v>0</v>
          </cell>
          <cell r="F63">
            <v>0</v>
          </cell>
          <cell r="H63">
            <v>6.4096082722766567E-3</v>
          </cell>
          <cell r="I63">
            <v>-1.8882970961316303E-2</v>
          </cell>
          <cell r="K63">
            <v>0</v>
          </cell>
          <cell r="L63">
            <v>0</v>
          </cell>
          <cell r="M63">
            <v>0</v>
          </cell>
          <cell r="N63">
            <v>0</v>
          </cell>
          <cell r="O63">
            <v>0</v>
          </cell>
          <cell r="P63">
            <v>0</v>
          </cell>
          <cell r="Q63">
            <v>0</v>
          </cell>
          <cell r="S63">
            <v>0</v>
          </cell>
          <cell r="T63">
            <v>0</v>
          </cell>
          <cell r="U63">
            <v>0</v>
          </cell>
          <cell r="V63">
            <v>0</v>
          </cell>
          <cell r="W63">
            <v>0</v>
          </cell>
          <cell r="X63">
            <v>0</v>
          </cell>
          <cell r="Y63">
            <v>0</v>
          </cell>
          <cell r="Z63">
            <v>0</v>
          </cell>
          <cell r="AA63">
            <v>0</v>
          </cell>
          <cell r="AB63">
            <v>0</v>
          </cell>
          <cell r="AC63">
            <v>0</v>
          </cell>
          <cell r="AD63">
            <v>0</v>
          </cell>
          <cell r="AE63">
            <v>0</v>
          </cell>
          <cell r="AF63">
            <v>0</v>
          </cell>
          <cell r="AG63">
            <v>0</v>
          </cell>
          <cell r="AH63">
            <v>0</v>
          </cell>
          <cell r="AI63">
            <v>0</v>
          </cell>
          <cell r="AJ63">
            <v>0</v>
          </cell>
          <cell r="AK63">
            <v>0</v>
          </cell>
          <cell r="AL63">
            <v>0</v>
          </cell>
          <cell r="AM63">
            <v>0</v>
          </cell>
          <cell r="AN63">
            <v>0</v>
          </cell>
          <cell r="AO63">
            <v>0</v>
          </cell>
          <cell r="AP63">
            <v>0</v>
          </cell>
          <cell r="AQ63">
            <v>0</v>
          </cell>
          <cell r="AR63">
            <v>0</v>
          </cell>
          <cell r="AS63">
            <v>0</v>
          </cell>
        </row>
        <row r="64">
          <cell r="A64">
            <v>0</v>
          </cell>
          <cell r="B64" t="str">
            <v>New Tariff 4</v>
          </cell>
          <cell r="C64" t="str">
            <v/>
          </cell>
          <cell r="D64">
            <v>0</v>
          </cell>
          <cell r="E64">
            <v>0</v>
          </cell>
          <cell r="F64">
            <v>0</v>
          </cell>
          <cell r="H64">
            <v>0</v>
          </cell>
          <cell r="I64">
            <v>0</v>
          </cell>
          <cell r="K64">
            <v>0</v>
          </cell>
          <cell r="L64">
            <v>0</v>
          </cell>
          <cell r="M64">
            <v>0</v>
          </cell>
          <cell r="N64">
            <v>0</v>
          </cell>
          <cell r="O64">
            <v>0</v>
          </cell>
          <cell r="P64">
            <v>0</v>
          </cell>
          <cell r="Q64">
            <v>0</v>
          </cell>
          <cell r="S64">
            <v>0</v>
          </cell>
          <cell r="T64">
            <v>0</v>
          </cell>
          <cell r="U64">
            <v>0</v>
          </cell>
          <cell r="V64">
            <v>0</v>
          </cell>
          <cell r="W64">
            <v>0</v>
          </cell>
          <cell r="X64">
            <v>0</v>
          </cell>
          <cell r="Y64">
            <v>0</v>
          </cell>
          <cell r="Z64">
            <v>0</v>
          </cell>
          <cell r="AA64">
            <v>0</v>
          </cell>
          <cell r="AB64">
            <v>0</v>
          </cell>
          <cell r="AC64">
            <v>0</v>
          </cell>
          <cell r="AD64">
            <v>0</v>
          </cell>
          <cell r="AE64">
            <v>0</v>
          </cell>
          <cell r="AF64">
            <v>0</v>
          </cell>
          <cell r="AG64">
            <v>0</v>
          </cell>
          <cell r="AH64">
            <v>0</v>
          </cell>
          <cell r="AI64">
            <v>0</v>
          </cell>
          <cell r="AJ64">
            <v>0</v>
          </cell>
          <cell r="AK64">
            <v>0</v>
          </cell>
          <cell r="AL64">
            <v>0</v>
          </cell>
          <cell r="AM64">
            <v>0</v>
          </cell>
          <cell r="AN64">
            <v>0</v>
          </cell>
          <cell r="AO64">
            <v>0</v>
          </cell>
          <cell r="AP64">
            <v>0</v>
          </cell>
          <cell r="AQ64">
            <v>0</v>
          </cell>
          <cell r="AR64">
            <v>0</v>
          </cell>
          <cell r="AS64">
            <v>0</v>
          </cell>
        </row>
        <row r="65">
          <cell r="A65">
            <v>0</v>
          </cell>
          <cell r="B65" t="str">
            <v>New Tariff 5</v>
          </cell>
          <cell r="C65" t="str">
            <v/>
          </cell>
          <cell r="D65">
            <v>0</v>
          </cell>
          <cell r="E65">
            <v>0</v>
          </cell>
          <cell r="F65">
            <v>0</v>
          </cell>
          <cell r="H65">
            <v>0</v>
          </cell>
          <cell r="I65">
            <v>0</v>
          </cell>
          <cell r="K65">
            <v>0</v>
          </cell>
          <cell r="L65">
            <v>0</v>
          </cell>
          <cell r="M65">
            <v>0</v>
          </cell>
          <cell r="N65">
            <v>0</v>
          </cell>
          <cell r="O65">
            <v>0</v>
          </cell>
          <cell r="P65">
            <v>0</v>
          </cell>
          <cell r="Q65">
            <v>0</v>
          </cell>
          <cell r="S65">
            <v>0</v>
          </cell>
          <cell r="T65">
            <v>0</v>
          </cell>
          <cell r="U65">
            <v>0</v>
          </cell>
          <cell r="V65">
            <v>0</v>
          </cell>
          <cell r="W65">
            <v>0</v>
          </cell>
          <cell r="X65">
            <v>0</v>
          </cell>
          <cell r="Y65">
            <v>0</v>
          </cell>
          <cell r="Z65">
            <v>0</v>
          </cell>
          <cell r="AA65">
            <v>0</v>
          </cell>
          <cell r="AB65">
            <v>0</v>
          </cell>
          <cell r="AC65">
            <v>0</v>
          </cell>
          <cell r="AD65">
            <v>0</v>
          </cell>
          <cell r="AE65">
            <v>0</v>
          </cell>
          <cell r="AF65">
            <v>0</v>
          </cell>
          <cell r="AG65">
            <v>0</v>
          </cell>
          <cell r="AH65">
            <v>0</v>
          </cell>
          <cell r="AI65">
            <v>0</v>
          </cell>
          <cell r="AJ65">
            <v>0</v>
          </cell>
          <cell r="AK65">
            <v>0</v>
          </cell>
          <cell r="AL65">
            <v>0</v>
          </cell>
          <cell r="AM65">
            <v>0</v>
          </cell>
          <cell r="AN65">
            <v>0</v>
          </cell>
          <cell r="AO65">
            <v>0</v>
          </cell>
          <cell r="AP65">
            <v>0</v>
          </cell>
          <cell r="AQ65">
            <v>0</v>
          </cell>
          <cell r="AR65">
            <v>0</v>
          </cell>
          <cell r="AS65">
            <v>0</v>
          </cell>
        </row>
        <row r="66">
          <cell r="A66">
            <v>0</v>
          </cell>
          <cell r="B66" t="str">
            <v>New Tariff 6</v>
          </cell>
          <cell r="C66" t="str">
            <v/>
          </cell>
          <cell r="D66">
            <v>0</v>
          </cell>
          <cell r="E66">
            <v>0</v>
          </cell>
          <cell r="F66">
            <v>0</v>
          </cell>
          <cell r="H66">
            <v>0</v>
          </cell>
          <cell r="I66">
            <v>0</v>
          </cell>
          <cell r="K66">
            <v>0</v>
          </cell>
          <cell r="L66">
            <v>0</v>
          </cell>
          <cell r="M66">
            <v>0</v>
          </cell>
          <cell r="N66">
            <v>0</v>
          </cell>
          <cell r="O66">
            <v>0</v>
          </cell>
          <cell r="P66">
            <v>0</v>
          </cell>
          <cell r="Q66">
            <v>0</v>
          </cell>
          <cell r="S66">
            <v>0</v>
          </cell>
          <cell r="T66">
            <v>0</v>
          </cell>
          <cell r="U66">
            <v>0</v>
          </cell>
          <cell r="V66">
            <v>0</v>
          </cell>
          <cell r="W66">
            <v>0</v>
          </cell>
          <cell r="X66">
            <v>0</v>
          </cell>
          <cell r="Y66">
            <v>0</v>
          </cell>
          <cell r="Z66">
            <v>0</v>
          </cell>
          <cell r="AA66">
            <v>0</v>
          </cell>
          <cell r="AB66">
            <v>0</v>
          </cell>
          <cell r="AC66">
            <v>0</v>
          </cell>
          <cell r="AD66">
            <v>0</v>
          </cell>
          <cell r="AE66">
            <v>0</v>
          </cell>
          <cell r="AF66">
            <v>0</v>
          </cell>
          <cell r="AG66">
            <v>0</v>
          </cell>
          <cell r="AH66">
            <v>0</v>
          </cell>
          <cell r="AI66">
            <v>0</v>
          </cell>
          <cell r="AJ66">
            <v>0</v>
          </cell>
          <cell r="AK66">
            <v>0</v>
          </cell>
          <cell r="AL66">
            <v>0</v>
          </cell>
          <cell r="AM66">
            <v>0</v>
          </cell>
          <cell r="AN66">
            <v>0</v>
          </cell>
          <cell r="AO66">
            <v>0</v>
          </cell>
          <cell r="AP66">
            <v>0</v>
          </cell>
          <cell r="AQ66">
            <v>0</v>
          </cell>
          <cell r="AR66">
            <v>0</v>
          </cell>
          <cell r="AS66">
            <v>0</v>
          </cell>
        </row>
        <row r="67">
          <cell r="A67">
            <v>0</v>
          </cell>
          <cell r="B67" t="str">
            <v>New Tariff 7</v>
          </cell>
          <cell r="C67" t="str">
            <v/>
          </cell>
          <cell r="D67">
            <v>0</v>
          </cell>
          <cell r="E67">
            <v>0</v>
          </cell>
          <cell r="F67">
            <v>0</v>
          </cell>
          <cell r="H67">
            <v>0</v>
          </cell>
          <cell r="I67">
            <v>0</v>
          </cell>
          <cell r="K67">
            <v>0</v>
          </cell>
          <cell r="L67">
            <v>0</v>
          </cell>
          <cell r="M67">
            <v>0</v>
          </cell>
          <cell r="N67">
            <v>0</v>
          </cell>
          <cell r="O67">
            <v>0</v>
          </cell>
          <cell r="P67">
            <v>0</v>
          </cell>
          <cell r="Q67">
            <v>0</v>
          </cell>
          <cell r="S67">
            <v>0</v>
          </cell>
          <cell r="T67">
            <v>0</v>
          </cell>
          <cell r="U67">
            <v>0</v>
          </cell>
          <cell r="V67">
            <v>0</v>
          </cell>
          <cell r="W67">
            <v>0</v>
          </cell>
          <cell r="X67">
            <v>0</v>
          </cell>
          <cell r="Y67">
            <v>0</v>
          </cell>
          <cell r="Z67">
            <v>0</v>
          </cell>
          <cell r="AA67">
            <v>0</v>
          </cell>
          <cell r="AB67">
            <v>0</v>
          </cell>
          <cell r="AC67">
            <v>0</v>
          </cell>
          <cell r="AD67">
            <v>0</v>
          </cell>
          <cell r="AE67">
            <v>0</v>
          </cell>
          <cell r="AF67">
            <v>0</v>
          </cell>
          <cell r="AG67">
            <v>0</v>
          </cell>
          <cell r="AH67">
            <v>0</v>
          </cell>
          <cell r="AI67">
            <v>0</v>
          </cell>
          <cell r="AJ67">
            <v>0</v>
          </cell>
          <cell r="AK67">
            <v>0</v>
          </cell>
          <cell r="AL67">
            <v>0</v>
          </cell>
          <cell r="AM67">
            <v>0</v>
          </cell>
          <cell r="AN67">
            <v>0</v>
          </cell>
          <cell r="AO67">
            <v>0</v>
          </cell>
          <cell r="AP67">
            <v>0</v>
          </cell>
          <cell r="AQ67">
            <v>0</v>
          </cell>
          <cell r="AR67">
            <v>0</v>
          </cell>
          <cell r="AS67">
            <v>0</v>
          </cell>
        </row>
        <row r="68">
          <cell r="A68">
            <v>0</v>
          </cell>
          <cell r="B68" t="str">
            <v>New Tariff 8</v>
          </cell>
          <cell r="C68" t="str">
            <v/>
          </cell>
          <cell r="D68">
            <v>0</v>
          </cell>
          <cell r="E68">
            <v>0</v>
          </cell>
          <cell r="F68">
            <v>0</v>
          </cell>
          <cell r="H68">
            <v>0</v>
          </cell>
          <cell r="I68">
            <v>0</v>
          </cell>
          <cell r="K68">
            <v>0</v>
          </cell>
          <cell r="L68">
            <v>0</v>
          </cell>
          <cell r="M68">
            <v>0</v>
          </cell>
          <cell r="N68">
            <v>0</v>
          </cell>
          <cell r="O68">
            <v>0</v>
          </cell>
          <cell r="P68">
            <v>0</v>
          </cell>
          <cell r="Q68">
            <v>0</v>
          </cell>
          <cell r="S68">
            <v>0</v>
          </cell>
          <cell r="T68">
            <v>0</v>
          </cell>
          <cell r="U68">
            <v>0</v>
          </cell>
          <cell r="V68">
            <v>0</v>
          </cell>
          <cell r="W68">
            <v>0</v>
          </cell>
          <cell r="X68">
            <v>0</v>
          </cell>
          <cell r="Y68">
            <v>0</v>
          </cell>
          <cell r="Z68">
            <v>0</v>
          </cell>
          <cell r="AA68">
            <v>0</v>
          </cell>
          <cell r="AB68">
            <v>0</v>
          </cell>
          <cell r="AC68">
            <v>0</v>
          </cell>
          <cell r="AD68">
            <v>0</v>
          </cell>
          <cell r="AE68">
            <v>0</v>
          </cell>
          <cell r="AF68">
            <v>0</v>
          </cell>
          <cell r="AG68">
            <v>0</v>
          </cell>
          <cell r="AH68">
            <v>0</v>
          </cell>
          <cell r="AI68">
            <v>0</v>
          </cell>
          <cell r="AJ68">
            <v>0</v>
          </cell>
          <cell r="AK68">
            <v>0</v>
          </cell>
          <cell r="AL68">
            <v>0</v>
          </cell>
          <cell r="AM68">
            <v>0</v>
          </cell>
          <cell r="AN68">
            <v>0</v>
          </cell>
          <cell r="AO68">
            <v>0</v>
          </cell>
          <cell r="AP68">
            <v>0</v>
          </cell>
          <cell r="AQ68">
            <v>0</v>
          </cell>
          <cell r="AR68">
            <v>0</v>
          </cell>
          <cell r="AS68">
            <v>0</v>
          </cell>
        </row>
        <row r="69">
          <cell r="A69">
            <v>0</v>
          </cell>
          <cell r="B69" t="str">
            <v>New Tariff 9</v>
          </cell>
          <cell r="C69" t="str">
            <v/>
          </cell>
          <cell r="D69">
            <v>0</v>
          </cell>
          <cell r="E69">
            <v>0</v>
          </cell>
          <cell r="F69">
            <v>0</v>
          </cell>
          <cell r="H69">
            <v>0</v>
          </cell>
          <cell r="I69">
            <v>0</v>
          </cell>
          <cell r="K69">
            <v>0</v>
          </cell>
          <cell r="L69">
            <v>0</v>
          </cell>
          <cell r="M69">
            <v>0</v>
          </cell>
          <cell r="N69">
            <v>0</v>
          </cell>
          <cell r="O69">
            <v>0</v>
          </cell>
          <cell r="P69">
            <v>0</v>
          </cell>
          <cell r="Q69">
            <v>0</v>
          </cell>
          <cell r="S69">
            <v>0</v>
          </cell>
          <cell r="T69">
            <v>0</v>
          </cell>
          <cell r="U69">
            <v>0</v>
          </cell>
          <cell r="V69">
            <v>0</v>
          </cell>
          <cell r="W69">
            <v>0</v>
          </cell>
          <cell r="X69">
            <v>0</v>
          </cell>
          <cell r="Y69">
            <v>0</v>
          </cell>
          <cell r="Z69">
            <v>0</v>
          </cell>
          <cell r="AA69">
            <v>0</v>
          </cell>
          <cell r="AB69">
            <v>0</v>
          </cell>
          <cell r="AC69">
            <v>0</v>
          </cell>
          <cell r="AD69">
            <v>0</v>
          </cell>
          <cell r="AE69">
            <v>0</v>
          </cell>
          <cell r="AF69">
            <v>0</v>
          </cell>
          <cell r="AG69">
            <v>0</v>
          </cell>
          <cell r="AH69">
            <v>0</v>
          </cell>
          <cell r="AI69">
            <v>0</v>
          </cell>
          <cell r="AJ69">
            <v>0</v>
          </cell>
          <cell r="AK69">
            <v>0</v>
          </cell>
          <cell r="AL69">
            <v>0</v>
          </cell>
          <cell r="AM69">
            <v>0</v>
          </cell>
          <cell r="AN69">
            <v>0</v>
          </cell>
          <cell r="AO69">
            <v>0</v>
          </cell>
          <cell r="AP69">
            <v>0</v>
          </cell>
          <cell r="AQ69">
            <v>0</v>
          </cell>
          <cell r="AR69">
            <v>0</v>
          </cell>
          <cell r="AS69">
            <v>0</v>
          </cell>
        </row>
        <row r="70">
          <cell r="A70">
            <v>0</v>
          </cell>
          <cell r="B70" t="str">
            <v>New Tariff 10</v>
          </cell>
          <cell r="C70" t="str">
            <v/>
          </cell>
          <cell r="D70">
            <v>0</v>
          </cell>
          <cell r="E70">
            <v>0</v>
          </cell>
          <cell r="F70">
            <v>0</v>
          </cell>
          <cell r="H70">
            <v>0</v>
          </cell>
          <cell r="I70">
            <v>0</v>
          </cell>
          <cell r="K70">
            <v>0</v>
          </cell>
          <cell r="L70">
            <v>0</v>
          </cell>
          <cell r="M70">
            <v>0</v>
          </cell>
          <cell r="N70">
            <v>0</v>
          </cell>
          <cell r="O70">
            <v>0</v>
          </cell>
          <cell r="P70">
            <v>0</v>
          </cell>
          <cell r="Q70">
            <v>0</v>
          </cell>
          <cell r="S70">
            <v>0</v>
          </cell>
          <cell r="T70">
            <v>0</v>
          </cell>
          <cell r="U70">
            <v>0</v>
          </cell>
          <cell r="V70">
            <v>0</v>
          </cell>
          <cell r="W70">
            <v>0</v>
          </cell>
          <cell r="X70">
            <v>0</v>
          </cell>
          <cell r="Y70">
            <v>0</v>
          </cell>
          <cell r="Z70">
            <v>0</v>
          </cell>
          <cell r="AA70">
            <v>0</v>
          </cell>
          <cell r="AB70">
            <v>0</v>
          </cell>
          <cell r="AC70">
            <v>0</v>
          </cell>
          <cell r="AD70">
            <v>0</v>
          </cell>
          <cell r="AE70">
            <v>0</v>
          </cell>
          <cell r="AF70">
            <v>0</v>
          </cell>
          <cell r="AG70">
            <v>0</v>
          </cell>
          <cell r="AH70">
            <v>0</v>
          </cell>
          <cell r="AI70">
            <v>0</v>
          </cell>
          <cell r="AJ70">
            <v>0</v>
          </cell>
          <cell r="AK70">
            <v>0</v>
          </cell>
          <cell r="AL70">
            <v>0</v>
          </cell>
          <cell r="AM70">
            <v>0</v>
          </cell>
          <cell r="AN70">
            <v>0</v>
          </cell>
          <cell r="AO70">
            <v>0</v>
          </cell>
          <cell r="AP70">
            <v>0</v>
          </cell>
          <cell r="AQ70">
            <v>0</v>
          </cell>
          <cell r="AR70">
            <v>0</v>
          </cell>
          <cell r="AS70">
            <v>0</v>
          </cell>
        </row>
        <row r="71">
          <cell r="A71">
            <v>0</v>
          </cell>
          <cell r="B71" t="str">
            <v>New Tariff 11</v>
          </cell>
          <cell r="C71" t="str">
            <v/>
          </cell>
          <cell r="D71">
            <v>0</v>
          </cell>
          <cell r="E71">
            <v>0</v>
          </cell>
          <cell r="F71">
            <v>0</v>
          </cell>
          <cell r="H71">
            <v>0</v>
          </cell>
          <cell r="I71">
            <v>0</v>
          </cell>
          <cell r="K71">
            <v>0</v>
          </cell>
          <cell r="L71">
            <v>0</v>
          </cell>
          <cell r="M71">
            <v>0</v>
          </cell>
          <cell r="N71">
            <v>0</v>
          </cell>
          <cell r="O71">
            <v>0</v>
          </cell>
          <cell r="P71">
            <v>0</v>
          </cell>
          <cell r="Q71">
            <v>0</v>
          </cell>
          <cell r="S71">
            <v>0</v>
          </cell>
          <cell r="T71">
            <v>0</v>
          </cell>
          <cell r="U71">
            <v>0</v>
          </cell>
          <cell r="V71">
            <v>0</v>
          </cell>
          <cell r="W71">
            <v>0</v>
          </cell>
          <cell r="X71">
            <v>0</v>
          </cell>
          <cell r="Y71">
            <v>0</v>
          </cell>
          <cell r="Z71">
            <v>0</v>
          </cell>
          <cell r="AA71">
            <v>0</v>
          </cell>
          <cell r="AB71">
            <v>0</v>
          </cell>
          <cell r="AC71">
            <v>0</v>
          </cell>
          <cell r="AD71">
            <v>0</v>
          </cell>
          <cell r="AE71">
            <v>0</v>
          </cell>
          <cell r="AF71">
            <v>0</v>
          </cell>
          <cell r="AG71">
            <v>0</v>
          </cell>
          <cell r="AH71">
            <v>0</v>
          </cell>
          <cell r="AI71">
            <v>0</v>
          </cell>
          <cell r="AJ71">
            <v>0</v>
          </cell>
          <cell r="AK71">
            <v>0</v>
          </cell>
          <cell r="AL71">
            <v>0</v>
          </cell>
          <cell r="AM71">
            <v>0</v>
          </cell>
          <cell r="AN71">
            <v>0</v>
          </cell>
          <cell r="AO71">
            <v>0</v>
          </cell>
          <cell r="AP71">
            <v>0</v>
          </cell>
          <cell r="AQ71">
            <v>0</v>
          </cell>
          <cell r="AR71">
            <v>0</v>
          </cell>
          <cell r="AS71">
            <v>0</v>
          </cell>
        </row>
        <row r="72">
          <cell r="A72">
            <v>18</v>
          </cell>
          <cell r="B72" t="str">
            <v>Non-Residential Two Rate 7d</v>
          </cell>
          <cell r="C72" t="str">
            <v>ND3</v>
          </cell>
          <cell r="D72">
            <v>-2.5857858852741902E-2</v>
          </cell>
          <cell r="E72">
            <v>9.7578911821881262E-2</v>
          </cell>
          <cell r="F72">
            <v>-1.4786137003610152E-2</v>
          </cell>
          <cell r="H72">
            <v>4.6636041861081168E-3</v>
          </cell>
          <cell r="I72">
            <v>-1.7455345487706109E-2</v>
          </cell>
          <cell r="K72">
            <v>12882.117742046119</v>
          </cell>
          <cell r="L72">
            <v>1430.1599403523271</v>
          </cell>
          <cell r="M72">
            <v>14312.277682398444</v>
          </cell>
          <cell r="N72">
            <v>202566386.51472628</v>
          </cell>
          <cell r="O72">
            <v>6.3594547761306925</v>
          </cell>
          <cell r="P72">
            <v>0.70602036446375405</v>
          </cell>
          <cell r="Q72">
            <v>7.0654751405944447</v>
          </cell>
          <cell r="S72">
            <v>13224.063715049537</v>
          </cell>
          <cell r="T72">
            <v>1303.0133186309051</v>
          </cell>
          <cell r="U72">
            <v>14527.077033680442</v>
          </cell>
          <cell r="V72">
            <v>6.5282616442823134</v>
          </cell>
          <cell r="W72">
            <v>0.64325248677730551</v>
          </cell>
          <cell r="X72">
            <v>7.1715141310596184</v>
          </cell>
          <cell r="Y72">
            <v>13791.176302520345</v>
          </cell>
          <cell r="Z72">
            <v>1359.411903103183</v>
          </cell>
          <cell r="AA72">
            <v>15150.588205623528</v>
          </cell>
          <cell r="AB72">
            <v>6.5001904039630238</v>
          </cell>
          <cell r="AC72">
            <v>0.64073114676733989</v>
          </cell>
          <cell r="AD72">
            <v>7.1409215507303632</v>
          </cell>
          <cell r="AE72">
            <v>13809.288203138347</v>
          </cell>
          <cell r="AF72">
            <v>1519.9237965771067</v>
          </cell>
          <cell r="AG72">
            <v>15329.211999715453</v>
          </cell>
          <cell r="AH72">
            <v>6.2315649439731091</v>
          </cell>
          <cell r="AI72">
            <v>0.6858792219361376</v>
          </cell>
          <cell r="AJ72">
            <v>6.917444165909246</v>
          </cell>
          <cell r="AK72">
            <v>13770976.478108007</v>
          </cell>
          <cell r="AL72">
            <v>1543451.7947475223</v>
          </cell>
          <cell r="AM72">
            <v>15314428.27285553</v>
          </cell>
          <cell r="AN72">
            <v>14136521.766764667</v>
          </cell>
          <cell r="AO72">
            <v>1406016.7521234546</v>
          </cell>
          <cell r="AP72">
            <v>15542538.518888121</v>
          </cell>
          <cell r="AQ72">
            <v>-2.5858219913477254E-2</v>
          </cell>
          <cell r="AR72">
            <v>9.7747798819967535E-2</v>
          </cell>
          <cell r="AS72">
            <v>-1.4676511546384829E-2</v>
          </cell>
        </row>
        <row r="73">
          <cell r="A73">
            <v>0</v>
          </cell>
          <cell r="B73" t="str">
            <v>New Tariff  1</v>
          </cell>
          <cell r="C73" t="str">
            <v/>
          </cell>
          <cell r="D73">
            <v>0</v>
          </cell>
          <cell r="E73">
            <v>0</v>
          </cell>
          <cell r="F73">
            <v>0</v>
          </cell>
          <cell r="H73">
            <v>0</v>
          </cell>
          <cell r="I73">
            <v>0</v>
          </cell>
          <cell r="K73">
            <v>0</v>
          </cell>
          <cell r="L73">
            <v>0</v>
          </cell>
          <cell r="M73">
            <v>0</v>
          </cell>
          <cell r="N73">
            <v>0</v>
          </cell>
          <cell r="O73">
            <v>0</v>
          </cell>
          <cell r="P73">
            <v>0</v>
          </cell>
          <cell r="Q73">
            <v>0</v>
          </cell>
          <cell r="S73">
            <v>0</v>
          </cell>
          <cell r="T73">
            <v>0</v>
          </cell>
          <cell r="U73">
            <v>0</v>
          </cell>
          <cell r="V73">
            <v>0</v>
          </cell>
          <cell r="W73">
            <v>0</v>
          </cell>
          <cell r="X73">
            <v>0</v>
          </cell>
          <cell r="Y73">
            <v>0</v>
          </cell>
          <cell r="Z73">
            <v>0</v>
          </cell>
          <cell r="AA73">
            <v>0</v>
          </cell>
          <cell r="AB73">
            <v>0</v>
          </cell>
          <cell r="AC73">
            <v>0</v>
          </cell>
          <cell r="AD73">
            <v>0</v>
          </cell>
          <cell r="AE73">
            <v>0</v>
          </cell>
          <cell r="AF73">
            <v>0</v>
          </cell>
          <cell r="AG73">
            <v>0</v>
          </cell>
          <cell r="AH73">
            <v>0</v>
          </cell>
          <cell r="AI73">
            <v>0</v>
          </cell>
          <cell r="AJ73">
            <v>0</v>
          </cell>
          <cell r="AK73">
            <v>0</v>
          </cell>
          <cell r="AL73">
            <v>0</v>
          </cell>
          <cell r="AM73">
            <v>0</v>
          </cell>
          <cell r="AN73">
            <v>0</v>
          </cell>
          <cell r="AO73">
            <v>0</v>
          </cell>
          <cell r="AP73">
            <v>0</v>
          </cell>
          <cell r="AQ73">
            <v>0</v>
          </cell>
          <cell r="AR73">
            <v>0</v>
          </cell>
          <cell r="AS73">
            <v>0</v>
          </cell>
        </row>
        <row r="74">
          <cell r="A74">
            <v>0</v>
          </cell>
          <cell r="B74" t="str">
            <v>New Tariff  2</v>
          </cell>
          <cell r="C74" t="str">
            <v/>
          </cell>
          <cell r="D74">
            <v>0</v>
          </cell>
          <cell r="E74">
            <v>0</v>
          </cell>
          <cell r="F74">
            <v>0</v>
          </cell>
          <cell r="H74">
            <v>0</v>
          </cell>
          <cell r="I74">
            <v>0</v>
          </cell>
          <cell r="K74">
            <v>0</v>
          </cell>
          <cell r="L74">
            <v>0</v>
          </cell>
          <cell r="M74">
            <v>0</v>
          </cell>
          <cell r="N74">
            <v>0</v>
          </cell>
          <cell r="O74">
            <v>0</v>
          </cell>
          <cell r="P74">
            <v>0</v>
          </cell>
          <cell r="Q74">
            <v>0</v>
          </cell>
          <cell r="S74">
            <v>0</v>
          </cell>
          <cell r="T74">
            <v>0</v>
          </cell>
          <cell r="U74">
            <v>0</v>
          </cell>
          <cell r="V74">
            <v>0</v>
          </cell>
          <cell r="W74">
            <v>0</v>
          </cell>
          <cell r="X74">
            <v>0</v>
          </cell>
          <cell r="Y74">
            <v>0</v>
          </cell>
          <cell r="Z74">
            <v>0</v>
          </cell>
          <cell r="AA74">
            <v>0</v>
          </cell>
          <cell r="AB74">
            <v>0</v>
          </cell>
          <cell r="AC74">
            <v>0</v>
          </cell>
          <cell r="AD74">
            <v>0</v>
          </cell>
          <cell r="AE74">
            <v>0</v>
          </cell>
          <cell r="AF74">
            <v>0</v>
          </cell>
          <cell r="AG74">
            <v>0</v>
          </cell>
          <cell r="AH74">
            <v>0</v>
          </cell>
          <cell r="AI74">
            <v>0</v>
          </cell>
          <cell r="AJ74">
            <v>0</v>
          </cell>
          <cell r="AK74">
            <v>0</v>
          </cell>
          <cell r="AL74">
            <v>0</v>
          </cell>
          <cell r="AM74">
            <v>0</v>
          </cell>
          <cell r="AN74">
            <v>0</v>
          </cell>
          <cell r="AO74">
            <v>0</v>
          </cell>
          <cell r="AP74">
            <v>0</v>
          </cell>
          <cell r="AQ74">
            <v>0</v>
          </cell>
          <cell r="AR74">
            <v>0</v>
          </cell>
          <cell r="AS74">
            <v>0</v>
          </cell>
        </row>
        <row r="75">
          <cell r="A75">
            <v>0</v>
          </cell>
          <cell r="B75" t="str">
            <v>New Tariff  3</v>
          </cell>
          <cell r="C75" t="str">
            <v/>
          </cell>
          <cell r="D75">
            <v>0</v>
          </cell>
          <cell r="E75">
            <v>0</v>
          </cell>
          <cell r="F75">
            <v>0</v>
          </cell>
          <cell r="H75">
            <v>0</v>
          </cell>
          <cell r="I75">
            <v>0</v>
          </cell>
          <cell r="K75">
            <v>0</v>
          </cell>
          <cell r="L75">
            <v>0</v>
          </cell>
          <cell r="M75">
            <v>0</v>
          </cell>
          <cell r="N75">
            <v>0</v>
          </cell>
          <cell r="O75">
            <v>0</v>
          </cell>
          <cell r="P75">
            <v>0</v>
          </cell>
          <cell r="Q75">
            <v>0</v>
          </cell>
          <cell r="S75">
            <v>0</v>
          </cell>
          <cell r="T75">
            <v>0</v>
          </cell>
          <cell r="U75">
            <v>0</v>
          </cell>
          <cell r="V75">
            <v>0</v>
          </cell>
          <cell r="W75">
            <v>0</v>
          </cell>
          <cell r="X75">
            <v>0</v>
          </cell>
          <cell r="Y75">
            <v>0</v>
          </cell>
          <cell r="Z75">
            <v>0</v>
          </cell>
          <cell r="AA75">
            <v>0</v>
          </cell>
          <cell r="AB75">
            <v>0</v>
          </cell>
          <cell r="AC75">
            <v>0</v>
          </cell>
          <cell r="AD75">
            <v>0</v>
          </cell>
          <cell r="AE75">
            <v>0</v>
          </cell>
          <cell r="AF75">
            <v>0</v>
          </cell>
          <cell r="AG75">
            <v>0</v>
          </cell>
          <cell r="AH75">
            <v>0</v>
          </cell>
          <cell r="AI75">
            <v>0</v>
          </cell>
          <cell r="AJ75">
            <v>0</v>
          </cell>
          <cell r="AK75">
            <v>0</v>
          </cell>
          <cell r="AL75">
            <v>0</v>
          </cell>
          <cell r="AM75">
            <v>0</v>
          </cell>
          <cell r="AN75">
            <v>0</v>
          </cell>
          <cell r="AO75">
            <v>0</v>
          </cell>
          <cell r="AP75">
            <v>0</v>
          </cell>
          <cell r="AQ75">
            <v>0</v>
          </cell>
          <cell r="AR75">
            <v>0</v>
          </cell>
          <cell r="AS75">
            <v>0</v>
          </cell>
        </row>
        <row r="76">
          <cell r="A76">
            <v>0</v>
          </cell>
          <cell r="B76" t="str">
            <v>New Tariff  4</v>
          </cell>
          <cell r="C76" t="str">
            <v/>
          </cell>
          <cell r="D76">
            <v>0</v>
          </cell>
          <cell r="E76">
            <v>0</v>
          </cell>
          <cell r="F76">
            <v>0</v>
          </cell>
          <cell r="H76">
            <v>0</v>
          </cell>
          <cell r="I76">
            <v>0</v>
          </cell>
          <cell r="K76">
            <v>0</v>
          </cell>
          <cell r="L76">
            <v>0</v>
          </cell>
          <cell r="M76">
            <v>0</v>
          </cell>
          <cell r="N76">
            <v>0</v>
          </cell>
          <cell r="O76">
            <v>0</v>
          </cell>
          <cell r="P76">
            <v>0</v>
          </cell>
          <cell r="Q76">
            <v>0</v>
          </cell>
          <cell r="S76">
            <v>0</v>
          </cell>
          <cell r="T76">
            <v>0</v>
          </cell>
          <cell r="U76">
            <v>0</v>
          </cell>
          <cell r="V76">
            <v>0</v>
          </cell>
          <cell r="W76">
            <v>0</v>
          </cell>
          <cell r="X76">
            <v>0</v>
          </cell>
          <cell r="Y76">
            <v>0</v>
          </cell>
          <cell r="Z76">
            <v>0</v>
          </cell>
          <cell r="AA76">
            <v>0</v>
          </cell>
          <cell r="AB76">
            <v>0</v>
          </cell>
          <cell r="AC76">
            <v>0</v>
          </cell>
          <cell r="AD76">
            <v>0</v>
          </cell>
          <cell r="AE76">
            <v>0</v>
          </cell>
          <cell r="AF76">
            <v>0</v>
          </cell>
          <cell r="AG76">
            <v>0</v>
          </cell>
          <cell r="AH76">
            <v>0</v>
          </cell>
          <cell r="AI76">
            <v>0</v>
          </cell>
          <cell r="AJ76">
            <v>0</v>
          </cell>
          <cell r="AK76">
            <v>0</v>
          </cell>
          <cell r="AL76">
            <v>0</v>
          </cell>
          <cell r="AM76">
            <v>0</v>
          </cell>
          <cell r="AN76">
            <v>0</v>
          </cell>
          <cell r="AO76">
            <v>0</v>
          </cell>
          <cell r="AP76">
            <v>0</v>
          </cell>
          <cell r="AQ76">
            <v>0</v>
          </cell>
          <cell r="AR76">
            <v>0</v>
          </cell>
          <cell r="AS76">
            <v>0</v>
          </cell>
        </row>
        <row r="77">
          <cell r="A77">
            <v>0</v>
          </cell>
          <cell r="B77" t="str">
            <v>New Tariff  5</v>
          </cell>
          <cell r="C77" t="str">
            <v/>
          </cell>
          <cell r="D77">
            <v>0</v>
          </cell>
          <cell r="E77">
            <v>0</v>
          </cell>
          <cell r="F77">
            <v>0</v>
          </cell>
          <cell r="H77">
            <v>0</v>
          </cell>
          <cell r="I77">
            <v>0</v>
          </cell>
          <cell r="K77">
            <v>0</v>
          </cell>
          <cell r="L77">
            <v>0</v>
          </cell>
          <cell r="M77">
            <v>0</v>
          </cell>
          <cell r="N77">
            <v>0</v>
          </cell>
          <cell r="O77">
            <v>0</v>
          </cell>
          <cell r="P77">
            <v>0</v>
          </cell>
          <cell r="Q77">
            <v>0</v>
          </cell>
          <cell r="S77">
            <v>0</v>
          </cell>
          <cell r="T77">
            <v>0</v>
          </cell>
          <cell r="U77">
            <v>0</v>
          </cell>
          <cell r="V77">
            <v>0</v>
          </cell>
          <cell r="W77">
            <v>0</v>
          </cell>
          <cell r="X77">
            <v>0</v>
          </cell>
          <cell r="Y77">
            <v>0</v>
          </cell>
          <cell r="Z77">
            <v>0</v>
          </cell>
          <cell r="AA77">
            <v>0</v>
          </cell>
          <cell r="AB77">
            <v>0</v>
          </cell>
          <cell r="AC77">
            <v>0</v>
          </cell>
          <cell r="AD77">
            <v>0</v>
          </cell>
          <cell r="AE77">
            <v>0</v>
          </cell>
          <cell r="AF77">
            <v>0</v>
          </cell>
          <cell r="AG77">
            <v>0</v>
          </cell>
          <cell r="AH77">
            <v>0</v>
          </cell>
          <cell r="AI77">
            <v>0</v>
          </cell>
          <cell r="AJ77">
            <v>0</v>
          </cell>
          <cell r="AK77">
            <v>0</v>
          </cell>
          <cell r="AL77">
            <v>0</v>
          </cell>
          <cell r="AM77">
            <v>0</v>
          </cell>
          <cell r="AN77">
            <v>0</v>
          </cell>
          <cell r="AO77">
            <v>0</v>
          </cell>
          <cell r="AP77">
            <v>0</v>
          </cell>
          <cell r="AQ77">
            <v>0</v>
          </cell>
          <cell r="AR77">
            <v>0</v>
          </cell>
          <cell r="AS77">
            <v>0</v>
          </cell>
        </row>
        <row r="78">
          <cell r="A78">
            <v>0</v>
          </cell>
          <cell r="B78" t="str">
            <v>New Tariff  6</v>
          </cell>
          <cell r="C78" t="str">
            <v/>
          </cell>
          <cell r="D78">
            <v>0</v>
          </cell>
          <cell r="E78">
            <v>0</v>
          </cell>
          <cell r="F78">
            <v>0</v>
          </cell>
          <cell r="H78">
            <v>0</v>
          </cell>
          <cell r="I78">
            <v>0</v>
          </cell>
          <cell r="K78">
            <v>0</v>
          </cell>
          <cell r="L78">
            <v>0</v>
          </cell>
          <cell r="M78">
            <v>0</v>
          </cell>
          <cell r="N78">
            <v>0</v>
          </cell>
          <cell r="O78">
            <v>0</v>
          </cell>
          <cell r="P78">
            <v>0</v>
          </cell>
          <cell r="Q78">
            <v>0</v>
          </cell>
          <cell r="S78">
            <v>0</v>
          </cell>
          <cell r="T78">
            <v>0</v>
          </cell>
          <cell r="U78">
            <v>0</v>
          </cell>
          <cell r="V78">
            <v>0</v>
          </cell>
          <cell r="W78">
            <v>0</v>
          </cell>
          <cell r="X78">
            <v>0</v>
          </cell>
          <cell r="Y78">
            <v>0</v>
          </cell>
          <cell r="Z78">
            <v>0</v>
          </cell>
          <cell r="AA78">
            <v>0</v>
          </cell>
          <cell r="AB78">
            <v>0</v>
          </cell>
          <cell r="AC78">
            <v>0</v>
          </cell>
          <cell r="AD78">
            <v>0</v>
          </cell>
          <cell r="AE78">
            <v>0</v>
          </cell>
          <cell r="AF78">
            <v>0</v>
          </cell>
          <cell r="AG78">
            <v>0</v>
          </cell>
          <cell r="AH78">
            <v>0</v>
          </cell>
          <cell r="AI78">
            <v>0</v>
          </cell>
          <cell r="AJ78">
            <v>0</v>
          </cell>
          <cell r="AK78">
            <v>0</v>
          </cell>
          <cell r="AL78">
            <v>0</v>
          </cell>
          <cell r="AM78">
            <v>0</v>
          </cell>
          <cell r="AN78">
            <v>0</v>
          </cell>
          <cell r="AO78">
            <v>0</v>
          </cell>
          <cell r="AP78">
            <v>0</v>
          </cell>
          <cell r="AQ78">
            <v>0</v>
          </cell>
          <cell r="AR78">
            <v>0</v>
          </cell>
          <cell r="AS78">
            <v>0</v>
          </cell>
        </row>
        <row r="79">
          <cell r="A79">
            <v>0</v>
          </cell>
          <cell r="B79" t="str">
            <v>New Tariff  7</v>
          </cell>
          <cell r="C79" t="str">
            <v/>
          </cell>
          <cell r="D79">
            <v>0</v>
          </cell>
          <cell r="E79">
            <v>0</v>
          </cell>
          <cell r="F79">
            <v>0</v>
          </cell>
          <cell r="H79">
            <v>0</v>
          </cell>
          <cell r="I79">
            <v>0</v>
          </cell>
          <cell r="K79">
            <v>0</v>
          </cell>
          <cell r="L79">
            <v>0</v>
          </cell>
          <cell r="M79">
            <v>0</v>
          </cell>
          <cell r="N79">
            <v>0</v>
          </cell>
          <cell r="O79">
            <v>0</v>
          </cell>
          <cell r="P79">
            <v>0</v>
          </cell>
          <cell r="Q79">
            <v>0</v>
          </cell>
          <cell r="S79">
            <v>0</v>
          </cell>
          <cell r="T79">
            <v>0</v>
          </cell>
          <cell r="U79">
            <v>0</v>
          </cell>
          <cell r="V79">
            <v>0</v>
          </cell>
          <cell r="W79">
            <v>0</v>
          </cell>
          <cell r="X79">
            <v>0</v>
          </cell>
          <cell r="Y79">
            <v>0</v>
          </cell>
          <cell r="Z79">
            <v>0</v>
          </cell>
          <cell r="AA79">
            <v>0</v>
          </cell>
          <cell r="AB79">
            <v>0</v>
          </cell>
          <cell r="AC79">
            <v>0</v>
          </cell>
          <cell r="AD79">
            <v>0</v>
          </cell>
          <cell r="AE79">
            <v>0</v>
          </cell>
          <cell r="AF79">
            <v>0</v>
          </cell>
          <cell r="AG79">
            <v>0</v>
          </cell>
          <cell r="AH79">
            <v>0</v>
          </cell>
          <cell r="AI79">
            <v>0</v>
          </cell>
          <cell r="AJ79">
            <v>0</v>
          </cell>
          <cell r="AK79">
            <v>0</v>
          </cell>
          <cell r="AL79">
            <v>0</v>
          </cell>
          <cell r="AM79">
            <v>0</v>
          </cell>
          <cell r="AN79">
            <v>0</v>
          </cell>
          <cell r="AO79">
            <v>0</v>
          </cell>
          <cell r="AP79">
            <v>0</v>
          </cell>
          <cell r="AQ79">
            <v>0</v>
          </cell>
          <cell r="AR79">
            <v>0</v>
          </cell>
          <cell r="AS79">
            <v>0</v>
          </cell>
        </row>
        <row r="80">
          <cell r="A80">
            <v>0</v>
          </cell>
          <cell r="B80" t="str">
            <v>New Tariff  8</v>
          </cell>
          <cell r="C80" t="str">
            <v/>
          </cell>
          <cell r="D80">
            <v>0</v>
          </cell>
          <cell r="E80">
            <v>0</v>
          </cell>
          <cell r="F80">
            <v>0</v>
          </cell>
          <cell r="H80">
            <v>0</v>
          </cell>
          <cell r="I80">
            <v>0</v>
          </cell>
          <cell r="K80">
            <v>0</v>
          </cell>
          <cell r="L80">
            <v>0</v>
          </cell>
          <cell r="M80">
            <v>0</v>
          </cell>
          <cell r="N80">
            <v>0</v>
          </cell>
          <cell r="O80">
            <v>0</v>
          </cell>
          <cell r="P80">
            <v>0</v>
          </cell>
          <cell r="Q80">
            <v>0</v>
          </cell>
          <cell r="S80">
            <v>0</v>
          </cell>
          <cell r="T80">
            <v>0</v>
          </cell>
          <cell r="U80">
            <v>0</v>
          </cell>
          <cell r="V80">
            <v>0</v>
          </cell>
          <cell r="W80">
            <v>0</v>
          </cell>
          <cell r="X80">
            <v>0</v>
          </cell>
          <cell r="Y80">
            <v>0</v>
          </cell>
          <cell r="Z80">
            <v>0</v>
          </cell>
          <cell r="AA80">
            <v>0</v>
          </cell>
          <cell r="AB80">
            <v>0</v>
          </cell>
          <cell r="AC80">
            <v>0</v>
          </cell>
          <cell r="AD80">
            <v>0</v>
          </cell>
          <cell r="AE80">
            <v>0</v>
          </cell>
          <cell r="AF80">
            <v>0</v>
          </cell>
          <cell r="AG80">
            <v>0</v>
          </cell>
          <cell r="AH80">
            <v>0</v>
          </cell>
          <cell r="AI80">
            <v>0</v>
          </cell>
          <cell r="AJ80">
            <v>0</v>
          </cell>
          <cell r="AK80">
            <v>0</v>
          </cell>
          <cell r="AL80">
            <v>0</v>
          </cell>
          <cell r="AM80">
            <v>0</v>
          </cell>
          <cell r="AN80">
            <v>0</v>
          </cell>
          <cell r="AO80">
            <v>0</v>
          </cell>
          <cell r="AP80">
            <v>0</v>
          </cell>
          <cell r="AQ80">
            <v>0</v>
          </cell>
          <cell r="AR80">
            <v>0</v>
          </cell>
          <cell r="AS80">
            <v>0</v>
          </cell>
        </row>
        <row r="81">
          <cell r="A81">
            <v>0</v>
          </cell>
          <cell r="B81" t="str">
            <v>New Tariff  9</v>
          </cell>
          <cell r="C81" t="str">
            <v/>
          </cell>
          <cell r="D81">
            <v>0</v>
          </cell>
          <cell r="E81">
            <v>0</v>
          </cell>
          <cell r="F81">
            <v>0</v>
          </cell>
          <cell r="H81">
            <v>0</v>
          </cell>
          <cell r="I81">
            <v>0</v>
          </cell>
          <cell r="K81">
            <v>0</v>
          </cell>
          <cell r="L81">
            <v>0</v>
          </cell>
          <cell r="M81">
            <v>0</v>
          </cell>
          <cell r="N81">
            <v>0</v>
          </cell>
          <cell r="O81">
            <v>0</v>
          </cell>
          <cell r="P81">
            <v>0</v>
          </cell>
          <cell r="Q81">
            <v>0</v>
          </cell>
          <cell r="S81">
            <v>0</v>
          </cell>
          <cell r="T81">
            <v>0</v>
          </cell>
          <cell r="U81">
            <v>0</v>
          </cell>
          <cell r="V81">
            <v>0</v>
          </cell>
          <cell r="W81">
            <v>0</v>
          </cell>
          <cell r="X81">
            <v>0</v>
          </cell>
          <cell r="Y81">
            <v>0</v>
          </cell>
          <cell r="Z81">
            <v>0</v>
          </cell>
          <cell r="AA81">
            <v>0</v>
          </cell>
          <cell r="AB81">
            <v>0</v>
          </cell>
          <cell r="AC81">
            <v>0</v>
          </cell>
          <cell r="AD81">
            <v>0</v>
          </cell>
          <cell r="AE81">
            <v>0</v>
          </cell>
          <cell r="AF81">
            <v>0</v>
          </cell>
          <cell r="AG81">
            <v>0</v>
          </cell>
          <cell r="AH81">
            <v>0</v>
          </cell>
          <cell r="AI81">
            <v>0</v>
          </cell>
          <cell r="AJ81">
            <v>0</v>
          </cell>
          <cell r="AK81">
            <v>0</v>
          </cell>
          <cell r="AL81">
            <v>0</v>
          </cell>
          <cell r="AM81">
            <v>0</v>
          </cell>
          <cell r="AN81">
            <v>0</v>
          </cell>
          <cell r="AO81">
            <v>0</v>
          </cell>
          <cell r="AP81">
            <v>0</v>
          </cell>
          <cell r="AQ81">
            <v>0</v>
          </cell>
          <cell r="AR81">
            <v>0</v>
          </cell>
          <cell r="AS81">
            <v>0</v>
          </cell>
        </row>
        <row r="82">
          <cell r="A82">
            <v>0</v>
          </cell>
          <cell r="B82" t="str">
            <v>New Tariff  10</v>
          </cell>
          <cell r="C82" t="str">
            <v/>
          </cell>
          <cell r="D82">
            <v>0</v>
          </cell>
          <cell r="E82">
            <v>0</v>
          </cell>
          <cell r="F82">
            <v>0</v>
          </cell>
          <cell r="H82">
            <v>0</v>
          </cell>
          <cell r="I82">
            <v>0</v>
          </cell>
          <cell r="K82">
            <v>0</v>
          </cell>
          <cell r="L82">
            <v>0</v>
          </cell>
          <cell r="M82">
            <v>0</v>
          </cell>
          <cell r="N82">
            <v>0</v>
          </cell>
          <cell r="O82">
            <v>0</v>
          </cell>
          <cell r="P82">
            <v>0</v>
          </cell>
          <cell r="Q82">
            <v>0</v>
          </cell>
          <cell r="S82">
            <v>0</v>
          </cell>
          <cell r="T82">
            <v>0</v>
          </cell>
          <cell r="U82">
            <v>0</v>
          </cell>
          <cell r="V82">
            <v>0</v>
          </cell>
          <cell r="W82">
            <v>0</v>
          </cell>
          <cell r="X82">
            <v>0</v>
          </cell>
          <cell r="Y82">
            <v>0</v>
          </cell>
          <cell r="Z82">
            <v>0</v>
          </cell>
          <cell r="AA82">
            <v>0</v>
          </cell>
          <cell r="AB82">
            <v>0</v>
          </cell>
          <cell r="AC82">
            <v>0</v>
          </cell>
          <cell r="AD82">
            <v>0</v>
          </cell>
          <cell r="AE82">
            <v>0</v>
          </cell>
          <cell r="AF82">
            <v>0</v>
          </cell>
          <cell r="AG82">
            <v>0</v>
          </cell>
          <cell r="AH82">
            <v>0</v>
          </cell>
          <cell r="AI82">
            <v>0</v>
          </cell>
          <cell r="AJ82">
            <v>0</v>
          </cell>
          <cell r="AK82">
            <v>0</v>
          </cell>
          <cell r="AL82">
            <v>0</v>
          </cell>
          <cell r="AM82">
            <v>0</v>
          </cell>
          <cell r="AN82">
            <v>0</v>
          </cell>
          <cell r="AO82">
            <v>0</v>
          </cell>
          <cell r="AP82">
            <v>0</v>
          </cell>
          <cell r="AQ82">
            <v>0</v>
          </cell>
          <cell r="AR82">
            <v>0</v>
          </cell>
          <cell r="AS82">
            <v>0</v>
          </cell>
        </row>
        <row r="83">
          <cell r="A83">
            <v>0</v>
          </cell>
          <cell r="B83" t="str">
            <v>New Tariff  11</v>
          </cell>
          <cell r="C83" t="str">
            <v/>
          </cell>
          <cell r="D83">
            <v>0</v>
          </cell>
          <cell r="E83">
            <v>0</v>
          </cell>
          <cell r="F83">
            <v>0</v>
          </cell>
          <cell r="H83">
            <v>0</v>
          </cell>
          <cell r="I83">
            <v>0</v>
          </cell>
          <cell r="K83">
            <v>0</v>
          </cell>
          <cell r="L83">
            <v>0</v>
          </cell>
          <cell r="M83">
            <v>0</v>
          </cell>
          <cell r="N83">
            <v>0</v>
          </cell>
          <cell r="O83">
            <v>0</v>
          </cell>
          <cell r="P83">
            <v>0</v>
          </cell>
          <cell r="Q83">
            <v>0</v>
          </cell>
          <cell r="S83">
            <v>0</v>
          </cell>
          <cell r="T83">
            <v>0</v>
          </cell>
          <cell r="U83">
            <v>0</v>
          </cell>
          <cell r="V83">
            <v>0</v>
          </cell>
          <cell r="W83">
            <v>0</v>
          </cell>
          <cell r="X83">
            <v>0</v>
          </cell>
          <cell r="Y83">
            <v>0</v>
          </cell>
          <cell r="Z83">
            <v>0</v>
          </cell>
          <cell r="AA83">
            <v>0</v>
          </cell>
          <cell r="AB83">
            <v>0</v>
          </cell>
          <cell r="AC83">
            <v>0</v>
          </cell>
          <cell r="AD83">
            <v>0</v>
          </cell>
          <cell r="AE83">
            <v>0</v>
          </cell>
          <cell r="AF83">
            <v>0</v>
          </cell>
          <cell r="AG83">
            <v>0</v>
          </cell>
          <cell r="AH83">
            <v>0</v>
          </cell>
          <cell r="AI83">
            <v>0</v>
          </cell>
          <cell r="AJ83">
            <v>0</v>
          </cell>
          <cell r="AK83">
            <v>0</v>
          </cell>
          <cell r="AL83">
            <v>0</v>
          </cell>
          <cell r="AM83">
            <v>0</v>
          </cell>
          <cell r="AN83">
            <v>0</v>
          </cell>
          <cell r="AO83">
            <v>0</v>
          </cell>
          <cell r="AP83">
            <v>0</v>
          </cell>
          <cell r="AQ83">
            <v>0</v>
          </cell>
          <cell r="AR83">
            <v>0</v>
          </cell>
          <cell r="AS83">
            <v>0</v>
          </cell>
        </row>
        <row r="84">
          <cell r="A84">
            <v>19</v>
          </cell>
          <cell r="B84" t="str">
            <v>Unmetered supplies</v>
          </cell>
          <cell r="C84" t="str">
            <v>PL2</v>
          </cell>
          <cell r="D84">
            <v>-2.5824597587297885E-2</v>
          </cell>
          <cell r="E84">
            <v>9.8500317816968816E-2</v>
          </cell>
          <cell r="F84">
            <v>-1.4215849706745012E-2</v>
          </cell>
          <cell r="H84">
            <v>-1.0952145162971938E-2</v>
          </cell>
          <cell r="I84">
            <v>-1.6272295229205702E-2</v>
          </cell>
          <cell r="K84">
            <v>4059.3921759870568</v>
          </cell>
          <cell r="L84">
            <v>471.43649914746896</v>
          </cell>
          <cell r="M84">
            <v>4530.8286751345267</v>
          </cell>
          <cell r="N84">
            <v>101716299.69663469</v>
          </cell>
          <cell r="O84">
            <v>3.9908964326209784</v>
          </cell>
          <cell r="P84">
            <v>0.46348176305421235</v>
          </cell>
          <cell r="Q84">
            <v>4.4543781956751909</v>
          </cell>
          <cell r="S84">
            <v>4167.003360927939</v>
          </cell>
          <cell r="T84">
            <v>429.16373486750257</v>
          </cell>
          <cell r="U84">
            <v>4596.1670957954411</v>
          </cell>
          <cell r="V84">
            <v>4.0966918511151906</v>
          </cell>
          <cell r="W84">
            <v>0.42192228398739279</v>
          </cell>
          <cell r="X84">
            <v>4.5186141351025828</v>
          </cell>
          <cell r="Y84">
            <v>4032.5602348196244</v>
          </cell>
          <cell r="Z84">
            <v>415.31730635992915</v>
          </cell>
          <cell r="AA84">
            <v>4447.8775411795532</v>
          </cell>
          <cell r="AB84">
            <v>4.0966918511151906</v>
          </cell>
          <cell r="AC84">
            <v>0.42192228398739279</v>
          </cell>
          <cell r="AD84">
            <v>4.5186141351025837</v>
          </cell>
          <cell r="AE84">
            <v>3800.9325909525073</v>
          </cell>
          <cell r="AF84">
            <v>434.00099710329215</v>
          </cell>
          <cell r="AG84">
            <v>4234.9335880557992</v>
          </cell>
          <cell r="AH84">
            <v>3.9821565175077334</v>
          </cell>
          <cell r="AI84">
            <v>0.45469364632605358</v>
          </cell>
          <cell r="AJ84">
            <v>4.4368501638337872</v>
          </cell>
          <cell r="AK84">
            <v>3790706.6534868511</v>
          </cell>
          <cell r="AL84">
            <v>440650.69073603593</v>
          </cell>
          <cell r="AM84">
            <v>4231357.3442228874</v>
          </cell>
          <cell r="AN84">
            <v>3891194.0411102325</v>
          </cell>
          <cell r="AO84">
            <v>401413.41318080237</v>
          </cell>
          <cell r="AP84">
            <v>4292607.4542910345</v>
          </cell>
          <cell r="AQ84">
            <v>-2.5824306514077189E-2</v>
          </cell>
          <cell r="AR84">
            <v>9.7747798819967535E-2</v>
          </cell>
          <cell r="AS84">
            <v>-1.4268742418298563E-2</v>
          </cell>
        </row>
        <row r="85">
          <cell r="A85">
            <v>0</v>
          </cell>
          <cell r="B85" t="str">
            <v>New Tariff 1</v>
          </cell>
          <cell r="C85">
            <v>0</v>
          </cell>
          <cell r="D85">
            <v>0</v>
          </cell>
          <cell r="E85">
            <v>0</v>
          </cell>
          <cell r="F85">
            <v>0</v>
          </cell>
          <cell r="H85">
            <v>0</v>
          </cell>
          <cell r="I85">
            <v>0</v>
          </cell>
          <cell r="K85">
            <v>0</v>
          </cell>
          <cell r="L85">
            <v>0</v>
          </cell>
          <cell r="M85">
            <v>0</v>
          </cell>
          <cell r="N85">
            <v>0</v>
          </cell>
          <cell r="O85">
            <v>0</v>
          </cell>
          <cell r="P85">
            <v>0</v>
          </cell>
          <cell r="Q85">
            <v>0</v>
          </cell>
          <cell r="S85">
            <v>0</v>
          </cell>
          <cell r="T85">
            <v>0</v>
          </cell>
          <cell r="U85">
            <v>0</v>
          </cell>
          <cell r="V85">
            <v>0</v>
          </cell>
          <cell r="W85">
            <v>0</v>
          </cell>
          <cell r="X85">
            <v>0</v>
          </cell>
          <cell r="Y85">
            <v>0</v>
          </cell>
          <cell r="Z85">
            <v>0</v>
          </cell>
          <cell r="AA85">
            <v>0</v>
          </cell>
          <cell r="AB85">
            <v>0</v>
          </cell>
          <cell r="AC85">
            <v>0</v>
          </cell>
          <cell r="AD85">
            <v>0</v>
          </cell>
          <cell r="AE85">
            <v>0</v>
          </cell>
          <cell r="AF85">
            <v>0</v>
          </cell>
          <cell r="AG85">
            <v>0</v>
          </cell>
          <cell r="AH85">
            <v>0</v>
          </cell>
          <cell r="AI85">
            <v>0</v>
          </cell>
          <cell r="AJ85">
            <v>0</v>
          </cell>
          <cell r="AK85">
            <v>0</v>
          </cell>
          <cell r="AL85">
            <v>0</v>
          </cell>
          <cell r="AM85">
            <v>0</v>
          </cell>
          <cell r="AN85">
            <v>0</v>
          </cell>
          <cell r="AO85">
            <v>0</v>
          </cell>
          <cell r="AP85">
            <v>0</v>
          </cell>
          <cell r="AQ85">
            <v>0</v>
          </cell>
          <cell r="AR85">
            <v>0</v>
          </cell>
          <cell r="AS85">
            <v>0</v>
          </cell>
        </row>
        <row r="86">
          <cell r="A86">
            <v>0</v>
          </cell>
          <cell r="B86" t="str">
            <v>New Tariff 2</v>
          </cell>
          <cell r="C86" t="str">
            <v/>
          </cell>
          <cell r="D86">
            <v>0</v>
          </cell>
          <cell r="E86">
            <v>0</v>
          </cell>
          <cell r="F86">
            <v>0</v>
          </cell>
          <cell r="H86">
            <v>0</v>
          </cell>
          <cell r="I86">
            <v>0</v>
          </cell>
          <cell r="K86">
            <v>0</v>
          </cell>
          <cell r="L86">
            <v>0</v>
          </cell>
          <cell r="M86">
            <v>0</v>
          </cell>
          <cell r="N86">
            <v>0</v>
          </cell>
          <cell r="O86">
            <v>0</v>
          </cell>
          <cell r="P86">
            <v>0</v>
          </cell>
          <cell r="Q86">
            <v>0</v>
          </cell>
          <cell r="S86">
            <v>0</v>
          </cell>
          <cell r="T86">
            <v>0</v>
          </cell>
          <cell r="U86">
            <v>0</v>
          </cell>
          <cell r="V86">
            <v>0</v>
          </cell>
          <cell r="W86">
            <v>0</v>
          </cell>
          <cell r="X86">
            <v>0</v>
          </cell>
          <cell r="Y86">
            <v>0</v>
          </cell>
          <cell r="Z86">
            <v>0</v>
          </cell>
          <cell r="AA86">
            <v>0</v>
          </cell>
          <cell r="AB86">
            <v>0</v>
          </cell>
          <cell r="AC86">
            <v>0</v>
          </cell>
          <cell r="AD86">
            <v>0</v>
          </cell>
          <cell r="AE86">
            <v>0</v>
          </cell>
          <cell r="AF86">
            <v>0</v>
          </cell>
          <cell r="AG86">
            <v>0</v>
          </cell>
          <cell r="AH86">
            <v>0</v>
          </cell>
          <cell r="AI86">
            <v>0</v>
          </cell>
          <cell r="AJ86">
            <v>0</v>
          </cell>
          <cell r="AK86">
            <v>0</v>
          </cell>
          <cell r="AL86">
            <v>0</v>
          </cell>
          <cell r="AM86">
            <v>0</v>
          </cell>
          <cell r="AN86">
            <v>0</v>
          </cell>
          <cell r="AO86">
            <v>0</v>
          </cell>
          <cell r="AP86">
            <v>0</v>
          </cell>
          <cell r="AQ86">
            <v>0</v>
          </cell>
          <cell r="AR86">
            <v>0</v>
          </cell>
          <cell r="AS86">
            <v>0</v>
          </cell>
        </row>
        <row r="87">
          <cell r="A87">
            <v>20</v>
          </cell>
          <cell r="B87" t="str">
            <v>Large Low Voltage Demand (kVa)</v>
          </cell>
          <cell r="C87" t="str">
            <v>DLk</v>
          </cell>
          <cell r="D87">
            <v>-2.5853519780602796E-2</v>
          </cell>
          <cell r="E87">
            <v>0</v>
          </cell>
          <cell r="F87">
            <v>-2.5853519780602796E-2</v>
          </cell>
          <cell r="H87">
            <v>-2.5854130677405052E-2</v>
          </cell>
          <cell r="I87">
            <v>-2.5854130677405163E-2</v>
          </cell>
          <cell r="K87">
            <v>5.5316468151605666E-2</v>
          </cell>
          <cell r="L87">
            <v>0</v>
          </cell>
          <cell r="M87">
            <v>5.5316468151605666E-2</v>
          </cell>
          <cell r="N87">
            <v>2.0297069051167416</v>
          </cell>
          <cell r="O87">
            <v>2725.3426596794311</v>
          </cell>
          <cell r="P87">
            <v>0</v>
          </cell>
          <cell r="Q87">
            <v>2725.3426596794311</v>
          </cell>
          <cell r="S87">
            <v>5.6784548602123272E-2</v>
          </cell>
          <cell r="T87">
            <v>0</v>
          </cell>
          <cell r="U87">
            <v>5.6784548602123272E-2</v>
          </cell>
          <cell r="V87">
            <v>2797.6723367779655</v>
          </cell>
          <cell r="W87">
            <v>0</v>
          </cell>
          <cell r="X87">
            <v>2797.6723367779655</v>
          </cell>
          <cell r="Y87">
            <v>5.5913699999999997E-2</v>
          </cell>
          <cell r="Z87">
            <v>0</v>
          </cell>
          <cell r="AA87">
            <v>5.5913699999999997E-2</v>
          </cell>
          <cell r="AB87">
            <v>2795.6849999999999</v>
          </cell>
          <cell r="AC87">
            <v>0</v>
          </cell>
          <cell r="AD87">
            <v>2795.6849999999999</v>
          </cell>
          <cell r="AE87">
            <v>5.4620990000000015E-2</v>
          </cell>
          <cell r="AF87">
            <v>0</v>
          </cell>
          <cell r="AG87">
            <v>5.4620990000000015E-2</v>
          </cell>
          <cell r="AH87">
            <v>2731.0495000000005</v>
          </cell>
          <cell r="AI87">
            <v>0</v>
          </cell>
          <cell r="AJ87">
            <v>2731.0495000000005</v>
          </cell>
          <cell r="AK87">
            <v>54.467910000000003</v>
          </cell>
          <cell r="AL87">
            <v>0</v>
          </cell>
          <cell r="AM87">
            <v>54.467910000000003</v>
          </cell>
          <cell r="AN87">
            <v>55.913699999999999</v>
          </cell>
          <cell r="AO87">
            <v>0</v>
          </cell>
          <cell r="AP87">
            <v>55.913699999999999</v>
          </cell>
          <cell r="AQ87">
            <v>-2.5857526867297143E-2</v>
          </cell>
          <cell r="AR87">
            <v>0</v>
          </cell>
          <cell r="AS87">
            <v>-2.5857526867297143E-2</v>
          </cell>
        </row>
        <row r="88">
          <cell r="A88">
            <v>21</v>
          </cell>
          <cell r="B88" t="str">
            <v>Large Low Voltage Demand Docklands (kVa)</v>
          </cell>
          <cell r="C88" t="str">
            <v>DLDKk</v>
          </cell>
          <cell r="D88">
            <v>-2.5852268738571039E-2</v>
          </cell>
          <cell r="E88">
            <v>0</v>
          </cell>
          <cell r="F88">
            <v>-2.5852268738571039E-2</v>
          </cell>
          <cell r="H88">
            <v>-2.5854130677404941E-2</v>
          </cell>
          <cell r="I88">
            <v>-2.5854130677405052E-2</v>
          </cell>
          <cell r="K88">
            <v>4.7376236011252654E-2</v>
          </cell>
          <cell r="L88">
            <v>0</v>
          </cell>
          <cell r="M88">
            <v>4.7376236011252654E-2</v>
          </cell>
          <cell r="N88">
            <v>2.0297069051167416</v>
          </cell>
          <cell r="O88">
            <v>2334.1417370074787</v>
          </cell>
          <cell r="P88">
            <v>0</v>
          </cell>
          <cell r="Q88">
            <v>2334.1417370074787</v>
          </cell>
          <cell r="S88">
            <v>4.8633522915364095E-2</v>
          </cell>
          <cell r="T88">
            <v>0</v>
          </cell>
          <cell r="U88">
            <v>4.8633522915364095E-2</v>
          </cell>
          <cell r="V88">
            <v>2396.0859960993662</v>
          </cell>
          <cell r="W88">
            <v>0</v>
          </cell>
          <cell r="X88">
            <v>2396.0859960993662</v>
          </cell>
          <cell r="Y88">
            <v>4.7887099999999995E-2</v>
          </cell>
          <cell r="Z88">
            <v>0</v>
          </cell>
          <cell r="AA88">
            <v>4.7887099999999995E-2</v>
          </cell>
          <cell r="AB88">
            <v>2394.3549999999996</v>
          </cell>
          <cell r="AC88">
            <v>0</v>
          </cell>
          <cell r="AD88">
            <v>2394.3549999999996</v>
          </cell>
          <cell r="AE88">
            <v>4.6780219999999997E-2</v>
          </cell>
          <cell r="AF88">
            <v>0</v>
          </cell>
          <cell r="AG88">
            <v>4.6780219999999997E-2</v>
          </cell>
          <cell r="AH88">
            <v>2339.0109999999995</v>
          </cell>
          <cell r="AI88">
            <v>0</v>
          </cell>
          <cell r="AJ88">
            <v>2339.0109999999995</v>
          </cell>
          <cell r="AK88">
            <v>46.649479999999997</v>
          </cell>
          <cell r="AL88">
            <v>0</v>
          </cell>
          <cell r="AM88">
            <v>46.649479999999997</v>
          </cell>
          <cell r="AN88">
            <v>47.887099999999997</v>
          </cell>
          <cell r="AO88">
            <v>0</v>
          </cell>
          <cell r="AP88">
            <v>47.887099999999997</v>
          </cell>
          <cell r="AQ88">
            <v>-2.5844538508283055E-2</v>
          </cell>
          <cell r="AR88">
            <v>0</v>
          </cell>
          <cell r="AS88">
            <v>-2.5844538508283055E-2</v>
          </cell>
        </row>
        <row r="89">
          <cell r="A89">
            <v>22</v>
          </cell>
          <cell r="B89" t="str">
            <v>Large Low Voltage Demand CXX (kVa)</v>
          </cell>
          <cell r="C89" t="str">
            <v>DLCXXk</v>
          </cell>
          <cell r="D89">
            <v>-2.5846985769056877E-2</v>
          </cell>
          <cell r="E89">
            <v>0</v>
          </cell>
          <cell r="F89">
            <v>-2.5846985769056877E-2</v>
          </cell>
          <cell r="H89">
            <v>-2.5854130677405052E-2</v>
          </cell>
          <cell r="I89">
            <v>-2.5854130677405052E-2</v>
          </cell>
          <cell r="K89">
            <v>6.3397572253453854E-2</v>
          </cell>
          <cell r="L89">
            <v>0</v>
          </cell>
          <cell r="M89">
            <v>6.3397572253453854E-2</v>
          </cell>
          <cell r="N89">
            <v>2.0297069051167416</v>
          </cell>
          <cell r="O89">
            <v>3123.484089926149</v>
          </cell>
          <cell r="P89">
            <v>0</v>
          </cell>
          <cell r="Q89">
            <v>3123.484089926149</v>
          </cell>
          <cell r="S89">
            <v>6.5079685970590398E-2</v>
          </cell>
          <cell r="T89">
            <v>0</v>
          </cell>
          <cell r="U89">
            <v>6.5079685970590398E-2</v>
          </cell>
          <cell r="V89">
            <v>3206.3588002055521</v>
          </cell>
          <cell r="W89">
            <v>0</v>
          </cell>
          <cell r="X89">
            <v>3206.3588002055521</v>
          </cell>
          <cell r="Y89">
            <v>6.4080979999999996E-2</v>
          </cell>
          <cell r="Z89">
            <v>0</v>
          </cell>
          <cell r="AA89">
            <v>6.4080979999999996E-2</v>
          </cell>
          <cell r="AB89">
            <v>3204.049</v>
          </cell>
          <cell r="AC89">
            <v>0</v>
          </cell>
          <cell r="AD89">
            <v>3204.049</v>
          </cell>
          <cell r="AE89">
            <v>6.2599970000000005E-2</v>
          </cell>
          <cell r="AF89">
            <v>0</v>
          </cell>
          <cell r="AG89">
            <v>6.2599970000000005E-2</v>
          </cell>
          <cell r="AH89">
            <v>3129.9985000000001</v>
          </cell>
          <cell r="AI89">
            <v>0</v>
          </cell>
          <cell r="AJ89">
            <v>3129.9985000000001</v>
          </cell>
          <cell r="AK89">
            <v>62.425049999999999</v>
          </cell>
          <cell r="AL89">
            <v>0</v>
          </cell>
          <cell r="AM89">
            <v>62.425049999999999</v>
          </cell>
          <cell r="AN89">
            <v>64.080979999999997</v>
          </cell>
          <cell r="AO89">
            <v>0</v>
          </cell>
          <cell r="AP89">
            <v>64.080979999999997</v>
          </cell>
          <cell r="AQ89">
            <v>-2.5841209045179947E-2</v>
          </cell>
          <cell r="AR89">
            <v>0</v>
          </cell>
          <cell r="AS89">
            <v>-2.5841209045179947E-2</v>
          </cell>
        </row>
        <row r="90">
          <cell r="A90">
            <v>0</v>
          </cell>
          <cell r="B90" t="str">
            <v>New Tariff 6</v>
          </cell>
          <cell r="C90" t="str">
            <v/>
          </cell>
          <cell r="D90">
            <v>0</v>
          </cell>
          <cell r="E90">
            <v>0</v>
          </cell>
          <cell r="F90">
            <v>0</v>
          </cell>
          <cell r="H90">
            <v>0</v>
          </cell>
          <cell r="I90">
            <v>0</v>
          </cell>
          <cell r="K90">
            <v>0</v>
          </cell>
          <cell r="L90">
            <v>0</v>
          </cell>
          <cell r="M90">
            <v>0</v>
          </cell>
          <cell r="N90">
            <v>0</v>
          </cell>
          <cell r="O90">
            <v>0</v>
          </cell>
          <cell r="P90">
            <v>0</v>
          </cell>
          <cell r="Q90">
            <v>0</v>
          </cell>
          <cell r="S90">
            <v>0</v>
          </cell>
          <cell r="T90">
            <v>0</v>
          </cell>
          <cell r="U90">
            <v>0</v>
          </cell>
          <cell r="V90">
            <v>0</v>
          </cell>
          <cell r="W90">
            <v>0</v>
          </cell>
          <cell r="X90">
            <v>0</v>
          </cell>
          <cell r="Y90">
            <v>0</v>
          </cell>
          <cell r="Z90">
            <v>0</v>
          </cell>
          <cell r="AA90">
            <v>0</v>
          </cell>
          <cell r="AB90">
            <v>0</v>
          </cell>
          <cell r="AC90">
            <v>0</v>
          </cell>
          <cell r="AD90">
            <v>0</v>
          </cell>
          <cell r="AE90">
            <v>0</v>
          </cell>
          <cell r="AF90">
            <v>0</v>
          </cell>
          <cell r="AG90">
            <v>0</v>
          </cell>
          <cell r="AH90">
            <v>0</v>
          </cell>
          <cell r="AI90">
            <v>0</v>
          </cell>
          <cell r="AJ90">
            <v>0</v>
          </cell>
          <cell r="AK90">
            <v>0</v>
          </cell>
          <cell r="AL90">
            <v>0</v>
          </cell>
          <cell r="AM90">
            <v>0</v>
          </cell>
          <cell r="AN90">
            <v>0</v>
          </cell>
          <cell r="AO90">
            <v>0</v>
          </cell>
          <cell r="AP90">
            <v>0</v>
          </cell>
          <cell r="AQ90">
            <v>0</v>
          </cell>
          <cell r="AR90">
            <v>0</v>
          </cell>
          <cell r="AS90">
            <v>0</v>
          </cell>
        </row>
        <row r="91">
          <cell r="A91">
            <v>0</v>
          </cell>
          <cell r="B91" t="str">
            <v>New Tariff 7</v>
          </cell>
          <cell r="C91" t="str">
            <v/>
          </cell>
          <cell r="D91">
            <v>0</v>
          </cell>
          <cell r="E91">
            <v>0</v>
          </cell>
          <cell r="F91">
            <v>0</v>
          </cell>
          <cell r="H91">
            <v>0</v>
          </cell>
          <cell r="I91">
            <v>0</v>
          </cell>
          <cell r="K91">
            <v>0</v>
          </cell>
          <cell r="L91">
            <v>0</v>
          </cell>
          <cell r="M91">
            <v>0</v>
          </cell>
          <cell r="N91">
            <v>0</v>
          </cell>
          <cell r="O91">
            <v>0</v>
          </cell>
          <cell r="P91">
            <v>0</v>
          </cell>
          <cell r="Q91">
            <v>0</v>
          </cell>
          <cell r="S91">
            <v>0</v>
          </cell>
          <cell r="T91">
            <v>0</v>
          </cell>
          <cell r="U91">
            <v>0</v>
          </cell>
          <cell r="V91">
            <v>0</v>
          </cell>
          <cell r="W91">
            <v>0</v>
          </cell>
          <cell r="X91">
            <v>0</v>
          </cell>
          <cell r="Y91">
            <v>0</v>
          </cell>
          <cell r="Z91">
            <v>0</v>
          </cell>
          <cell r="AA91">
            <v>0</v>
          </cell>
          <cell r="AB91">
            <v>0</v>
          </cell>
          <cell r="AC91">
            <v>0</v>
          </cell>
          <cell r="AD91">
            <v>0</v>
          </cell>
          <cell r="AE91">
            <v>0</v>
          </cell>
          <cell r="AF91">
            <v>0</v>
          </cell>
          <cell r="AG91">
            <v>0</v>
          </cell>
          <cell r="AH91">
            <v>0</v>
          </cell>
          <cell r="AI91">
            <v>0</v>
          </cell>
          <cell r="AJ91">
            <v>0</v>
          </cell>
          <cell r="AK91">
            <v>0</v>
          </cell>
          <cell r="AL91">
            <v>0</v>
          </cell>
          <cell r="AM91">
            <v>0</v>
          </cell>
          <cell r="AN91">
            <v>0</v>
          </cell>
          <cell r="AO91">
            <v>0</v>
          </cell>
          <cell r="AP91">
            <v>0</v>
          </cell>
          <cell r="AQ91">
            <v>0</v>
          </cell>
          <cell r="AR91">
            <v>0</v>
          </cell>
          <cell r="AS91">
            <v>0</v>
          </cell>
        </row>
        <row r="92">
          <cell r="A92">
            <v>0</v>
          </cell>
          <cell r="B92" t="str">
            <v>New Tariff 8</v>
          </cell>
          <cell r="C92" t="str">
            <v/>
          </cell>
          <cell r="D92">
            <v>0</v>
          </cell>
          <cell r="E92">
            <v>0</v>
          </cell>
          <cell r="F92">
            <v>0</v>
          </cell>
          <cell r="H92">
            <v>0</v>
          </cell>
          <cell r="I92">
            <v>0</v>
          </cell>
          <cell r="K92">
            <v>0</v>
          </cell>
          <cell r="L92">
            <v>0</v>
          </cell>
          <cell r="M92">
            <v>0</v>
          </cell>
          <cell r="N92">
            <v>0</v>
          </cell>
          <cell r="O92">
            <v>0</v>
          </cell>
          <cell r="P92">
            <v>0</v>
          </cell>
          <cell r="Q92">
            <v>0</v>
          </cell>
          <cell r="S92">
            <v>0</v>
          </cell>
          <cell r="T92">
            <v>0</v>
          </cell>
          <cell r="U92">
            <v>0</v>
          </cell>
          <cell r="V92">
            <v>0</v>
          </cell>
          <cell r="W92">
            <v>0</v>
          </cell>
          <cell r="X92">
            <v>0</v>
          </cell>
          <cell r="Y92">
            <v>0</v>
          </cell>
          <cell r="Z92">
            <v>0</v>
          </cell>
          <cell r="AA92">
            <v>0</v>
          </cell>
          <cell r="AB92">
            <v>0</v>
          </cell>
          <cell r="AC92">
            <v>0</v>
          </cell>
          <cell r="AD92">
            <v>0</v>
          </cell>
          <cell r="AE92">
            <v>0</v>
          </cell>
          <cell r="AF92">
            <v>0</v>
          </cell>
          <cell r="AG92">
            <v>0</v>
          </cell>
          <cell r="AH92">
            <v>0</v>
          </cell>
          <cell r="AI92">
            <v>0</v>
          </cell>
          <cell r="AJ92">
            <v>0</v>
          </cell>
          <cell r="AK92">
            <v>0</v>
          </cell>
          <cell r="AL92">
            <v>0</v>
          </cell>
          <cell r="AM92">
            <v>0</v>
          </cell>
          <cell r="AN92">
            <v>0</v>
          </cell>
          <cell r="AO92">
            <v>0</v>
          </cell>
          <cell r="AP92">
            <v>0</v>
          </cell>
          <cell r="AQ92">
            <v>0</v>
          </cell>
          <cell r="AR92">
            <v>0</v>
          </cell>
          <cell r="AS92">
            <v>0</v>
          </cell>
        </row>
        <row r="93">
          <cell r="A93">
            <v>0</v>
          </cell>
          <cell r="B93" t="str">
            <v>New Tariff 9</v>
          </cell>
          <cell r="C93" t="str">
            <v/>
          </cell>
          <cell r="D93">
            <v>0</v>
          </cell>
          <cell r="E93">
            <v>0</v>
          </cell>
          <cell r="F93">
            <v>0</v>
          </cell>
          <cell r="H93">
            <v>0</v>
          </cell>
          <cell r="I93">
            <v>0</v>
          </cell>
          <cell r="K93">
            <v>0</v>
          </cell>
          <cell r="L93">
            <v>0</v>
          </cell>
          <cell r="M93">
            <v>0</v>
          </cell>
          <cell r="N93">
            <v>0</v>
          </cell>
          <cell r="O93">
            <v>0</v>
          </cell>
          <cell r="P93">
            <v>0</v>
          </cell>
          <cell r="Q93">
            <v>0</v>
          </cell>
          <cell r="S93">
            <v>0</v>
          </cell>
          <cell r="T93">
            <v>0</v>
          </cell>
          <cell r="U93">
            <v>0</v>
          </cell>
          <cell r="V93">
            <v>0</v>
          </cell>
          <cell r="W93">
            <v>0</v>
          </cell>
          <cell r="X93">
            <v>0</v>
          </cell>
          <cell r="Y93">
            <v>0</v>
          </cell>
          <cell r="Z93">
            <v>0</v>
          </cell>
          <cell r="AA93">
            <v>0</v>
          </cell>
          <cell r="AB93">
            <v>0</v>
          </cell>
          <cell r="AC93">
            <v>0</v>
          </cell>
          <cell r="AD93">
            <v>0</v>
          </cell>
          <cell r="AE93">
            <v>0</v>
          </cell>
          <cell r="AF93">
            <v>0</v>
          </cell>
          <cell r="AG93">
            <v>0</v>
          </cell>
          <cell r="AH93">
            <v>0</v>
          </cell>
          <cell r="AI93">
            <v>0</v>
          </cell>
          <cell r="AJ93">
            <v>0</v>
          </cell>
          <cell r="AK93">
            <v>0</v>
          </cell>
          <cell r="AL93">
            <v>0</v>
          </cell>
          <cell r="AM93">
            <v>0</v>
          </cell>
          <cell r="AN93">
            <v>0</v>
          </cell>
          <cell r="AO93">
            <v>0</v>
          </cell>
          <cell r="AP93">
            <v>0</v>
          </cell>
          <cell r="AQ93">
            <v>0</v>
          </cell>
          <cell r="AR93">
            <v>0</v>
          </cell>
          <cell r="AS93">
            <v>0</v>
          </cell>
        </row>
        <row r="94">
          <cell r="A94">
            <v>0</v>
          </cell>
          <cell r="B94" t="str">
            <v>New Tariff 10</v>
          </cell>
          <cell r="C94" t="str">
            <v/>
          </cell>
          <cell r="D94">
            <v>0</v>
          </cell>
          <cell r="E94">
            <v>0</v>
          </cell>
          <cell r="F94">
            <v>0</v>
          </cell>
          <cell r="H94">
            <v>0</v>
          </cell>
          <cell r="I94">
            <v>0</v>
          </cell>
          <cell r="K94">
            <v>0</v>
          </cell>
          <cell r="L94">
            <v>0</v>
          </cell>
          <cell r="M94">
            <v>0</v>
          </cell>
          <cell r="N94">
            <v>0</v>
          </cell>
          <cell r="O94">
            <v>0</v>
          </cell>
          <cell r="P94">
            <v>0</v>
          </cell>
          <cell r="Q94">
            <v>0</v>
          </cell>
          <cell r="S94">
            <v>0</v>
          </cell>
          <cell r="T94">
            <v>0</v>
          </cell>
          <cell r="U94">
            <v>0</v>
          </cell>
          <cell r="V94">
            <v>0</v>
          </cell>
          <cell r="W94">
            <v>0</v>
          </cell>
          <cell r="X94">
            <v>0</v>
          </cell>
          <cell r="Y94">
            <v>0</v>
          </cell>
          <cell r="Z94">
            <v>0</v>
          </cell>
          <cell r="AA94">
            <v>0</v>
          </cell>
          <cell r="AB94">
            <v>0</v>
          </cell>
          <cell r="AC94">
            <v>0</v>
          </cell>
          <cell r="AD94">
            <v>0</v>
          </cell>
          <cell r="AE94">
            <v>0</v>
          </cell>
          <cell r="AF94">
            <v>0</v>
          </cell>
          <cell r="AG94">
            <v>0</v>
          </cell>
          <cell r="AH94">
            <v>0</v>
          </cell>
          <cell r="AI94">
            <v>0</v>
          </cell>
          <cell r="AJ94">
            <v>0</v>
          </cell>
          <cell r="AK94">
            <v>0</v>
          </cell>
          <cell r="AL94">
            <v>0</v>
          </cell>
          <cell r="AM94">
            <v>0</v>
          </cell>
          <cell r="AN94">
            <v>0</v>
          </cell>
          <cell r="AO94">
            <v>0</v>
          </cell>
          <cell r="AP94">
            <v>0</v>
          </cell>
          <cell r="AQ94">
            <v>0</v>
          </cell>
          <cell r="AR94">
            <v>0</v>
          </cell>
          <cell r="AS94">
            <v>0</v>
          </cell>
        </row>
        <row r="95">
          <cell r="A95">
            <v>0</v>
          </cell>
          <cell r="B95" t="str">
            <v>New Tariff 11</v>
          </cell>
          <cell r="C95" t="str">
            <v/>
          </cell>
          <cell r="D95">
            <v>0</v>
          </cell>
          <cell r="E95">
            <v>0</v>
          </cell>
          <cell r="F95">
            <v>0</v>
          </cell>
          <cell r="H95">
            <v>0</v>
          </cell>
          <cell r="I95">
            <v>0</v>
          </cell>
          <cell r="K95">
            <v>0</v>
          </cell>
          <cell r="L95">
            <v>0</v>
          </cell>
          <cell r="M95">
            <v>0</v>
          </cell>
          <cell r="N95">
            <v>0</v>
          </cell>
          <cell r="O95">
            <v>0</v>
          </cell>
          <cell r="P95">
            <v>0</v>
          </cell>
          <cell r="Q95">
            <v>0</v>
          </cell>
          <cell r="S95">
            <v>0</v>
          </cell>
          <cell r="T95">
            <v>0</v>
          </cell>
          <cell r="U95">
            <v>0</v>
          </cell>
          <cell r="V95">
            <v>0</v>
          </cell>
          <cell r="W95">
            <v>0</v>
          </cell>
          <cell r="X95">
            <v>0</v>
          </cell>
          <cell r="Y95">
            <v>0</v>
          </cell>
          <cell r="Z95">
            <v>0</v>
          </cell>
          <cell r="AA95">
            <v>0</v>
          </cell>
          <cell r="AB95">
            <v>0</v>
          </cell>
          <cell r="AC95">
            <v>0</v>
          </cell>
          <cell r="AD95">
            <v>0</v>
          </cell>
          <cell r="AE95">
            <v>0</v>
          </cell>
          <cell r="AF95">
            <v>0</v>
          </cell>
          <cell r="AG95">
            <v>0</v>
          </cell>
          <cell r="AH95">
            <v>0</v>
          </cell>
          <cell r="AI95">
            <v>0</v>
          </cell>
          <cell r="AJ95">
            <v>0</v>
          </cell>
          <cell r="AK95">
            <v>0</v>
          </cell>
          <cell r="AL95">
            <v>0</v>
          </cell>
          <cell r="AM95">
            <v>0</v>
          </cell>
          <cell r="AN95">
            <v>0</v>
          </cell>
          <cell r="AO95">
            <v>0</v>
          </cell>
          <cell r="AP95">
            <v>0</v>
          </cell>
          <cell r="AQ95">
            <v>0</v>
          </cell>
          <cell r="AR95">
            <v>0</v>
          </cell>
          <cell r="AS95">
            <v>0</v>
          </cell>
        </row>
        <row r="96">
          <cell r="A96">
            <v>23</v>
          </cell>
          <cell r="B96" t="str">
            <v>Large Low Voltage Demand</v>
          </cell>
          <cell r="C96" t="str">
            <v>DL</v>
          </cell>
          <cell r="D96">
            <v>-2.5801527280190095E-2</v>
          </cell>
          <cell r="E96">
            <v>9.7752997659356106E-2</v>
          </cell>
          <cell r="F96">
            <v>7.4195131758785279E-3</v>
          </cell>
          <cell r="H96">
            <v>9.0353864934753503E-3</v>
          </cell>
          <cell r="I96">
            <v>-3.7441551821981722E-4</v>
          </cell>
          <cell r="K96">
            <v>34502.066295364952</v>
          </cell>
          <cell r="L96">
            <v>14297.71908208471</v>
          </cell>
          <cell r="M96">
            <v>48799.785377449662</v>
          </cell>
          <cell r="N96">
            <v>982840960.33313346</v>
          </cell>
          <cell r="O96">
            <v>3.5104424507979903</v>
          </cell>
          <cell r="P96">
            <v>1.4547337421955335</v>
          </cell>
          <cell r="Q96">
            <v>4.9651761929935239</v>
          </cell>
          <cell r="S96">
            <v>35415.849297156645</v>
          </cell>
          <cell r="T96">
            <v>13024.532032771036</v>
          </cell>
          <cell r="U96">
            <v>48440.381329927681</v>
          </cell>
          <cell r="V96">
            <v>3.6034160893286802</v>
          </cell>
          <cell r="W96">
            <v>1.3251922293059883</v>
          </cell>
          <cell r="X96">
            <v>4.9286083186346694</v>
          </cell>
          <cell r="Y96">
            <v>34943.445369038753</v>
          </cell>
          <cell r="Z96">
            <v>12851.36709516542</v>
          </cell>
          <cell r="AA96">
            <v>47794.812464204173</v>
          </cell>
          <cell r="AB96">
            <v>3.6081601813821229</v>
          </cell>
          <cell r="AC96">
            <v>1.3269953932529428</v>
          </cell>
          <cell r="AD96">
            <v>4.9351555746350648</v>
          </cell>
          <cell r="AE96">
            <v>34433.197436985356</v>
          </cell>
          <cell r="AF96">
            <v>14010.445894822578</v>
          </cell>
          <cell r="AG96">
            <v>48443.643331807936</v>
          </cell>
          <cell r="AH96">
            <v>3.5858458310454862</v>
          </cell>
          <cell r="AI96">
            <v>1.4590367070899697</v>
          </cell>
          <cell r="AJ96">
            <v>5.0448825381354565</v>
          </cell>
          <cell r="AK96">
            <v>34338503.5774756</v>
          </cell>
          <cell r="AL96">
            <v>14228359.563319243</v>
          </cell>
          <cell r="AM96">
            <v>48566863.140794843</v>
          </cell>
          <cell r="AN96">
            <v>35248008.52602233</v>
          </cell>
          <cell r="AO96">
            <v>12961410.242511194</v>
          </cell>
          <cell r="AP96">
            <v>48209418.768533528</v>
          </cell>
          <cell r="AQ96">
            <v>-2.5803016583909266E-2</v>
          </cell>
          <cell r="AR96">
            <v>9.7747798819967313E-2</v>
          </cell>
          <cell r="AS96">
            <v>7.4144094949060158E-3</v>
          </cell>
        </row>
        <row r="97">
          <cell r="A97">
            <v>24</v>
          </cell>
          <cell r="B97" t="str">
            <v>Large Low Voltage Demand A</v>
          </cell>
          <cell r="C97" t="str">
            <v>DL.A</v>
          </cell>
          <cell r="D97">
            <v>-2.5828049195833418E-2</v>
          </cell>
          <cell r="E97">
            <v>9.8089532238475413E-2</v>
          </cell>
          <cell r="F97">
            <v>9.0087705629212141E-3</v>
          </cell>
          <cell r="H97">
            <v>1.1245596418049564E-2</v>
          </cell>
          <cell r="I97">
            <v>2.3390586792464418E-3</v>
          </cell>
          <cell r="K97">
            <v>157.32659681010293</v>
          </cell>
          <cell r="L97">
            <v>69.351979072685296</v>
          </cell>
          <cell r="M97">
            <v>226.67857588278824</v>
          </cell>
          <cell r="N97">
            <v>6123033.4267993309</v>
          </cell>
          <cell r="O97">
            <v>2.5694224715729117</v>
          </cell>
          <cell r="P97">
            <v>1.1326408699509156</v>
          </cell>
          <cell r="Q97">
            <v>3.7020633415238273</v>
          </cell>
          <cell r="S97">
            <v>161.49776913637453</v>
          </cell>
          <cell r="T97">
            <v>63.15694398006876</v>
          </cell>
          <cell r="U97">
            <v>224.6547131164433</v>
          </cell>
          <cell r="V97">
            <v>2.6375451166007049</v>
          </cell>
          <cell r="W97">
            <v>1.0314649549950692</v>
          </cell>
          <cell r="X97">
            <v>3.6690100715957739</v>
          </cell>
          <cell r="Y97">
            <v>159.30733935612955</v>
          </cell>
          <cell r="Z97">
            <v>62.302226509430135</v>
          </cell>
          <cell r="AA97">
            <v>221.60956586555969</v>
          </cell>
          <cell r="AB97">
            <v>2.640416801512826</v>
          </cell>
          <cell r="AC97">
            <v>1.0326193778141688</v>
          </cell>
          <cell r="AD97">
            <v>3.6730361793269943</v>
          </cell>
          <cell r="AE97">
            <v>127.02951155</v>
          </cell>
          <cell r="AF97">
            <v>54.85272264666667</v>
          </cell>
          <cell r="AG97">
            <v>181.88223419666667</v>
          </cell>
          <cell r="AH97">
            <v>2.5454056293696414</v>
          </cell>
          <cell r="AI97">
            <v>1.0991337942452866</v>
          </cell>
          <cell r="AJ97">
            <v>3.6445394236149289</v>
          </cell>
          <cell r="AK97">
            <v>126692.77106666667</v>
          </cell>
          <cell r="AL97">
            <v>55709.273919228654</v>
          </cell>
          <cell r="AM97">
            <v>182402.04498589534</v>
          </cell>
          <cell r="AN97">
            <v>130051.28736999999</v>
          </cell>
          <cell r="AO97">
            <v>50748.700183333334</v>
          </cell>
          <cell r="AP97">
            <v>180799.98755333334</v>
          </cell>
          <cell r="AQ97">
            <v>-2.5824552538094014E-2</v>
          </cell>
          <cell r="AR97">
            <v>9.7747798819967535E-2</v>
          </cell>
          <cell r="AS97">
            <v>8.8609377370085785E-3</v>
          </cell>
        </row>
        <row r="98">
          <cell r="A98">
            <v>25</v>
          </cell>
          <cell r="B98" t="str">
            <v>Large Low Voltage Demand C</v>
          </cell>
          <cell r="C98" t="str">
            <v>DL.C</v>
          </cell>
          <cell r="D98">
            <v>-2.5829904227401865E-2</v>
          </cell>
          <cell r="E98">
            <v>9.8086888108259468E-2</v>
          </cell>
          <cell r="F98">
            <v>8.1566653709499361E-3</v>
          </cell>
          <cell r="H98">
            <v>9.2098776831315288E-3</v>
          </cell>
          <cell r="I98">
            <v>9.0413649693643627E-4</v>
          </cell>
          <cell r="K98">
            <v>23531.080081901826</v>
          </cell>
          <cell r="L98">
            <v>10024.101060230567</v>
          </cell>
          <cell r="M98">
            <v>33555.181142132387</v>
          </cell>
          <cell r="N98">
            <v>717457520.20261896</v>
          </cell>
          <cell r="O98">
            <v>3.2797872235357373</v>
          </cell>
          <cell r="P98">
            <v>1.3971699756383675</v>
          </cell>
          <cell r="Q98">
            <v>4.6769571991741037</v>
          </cell>
          <cell r="S98">
            <v>24155.001456126323</v>
          </cell>
          <cell r="T98">
            <v>9128.6957059469951</v>
          </cell>
          <cell r="U98">
            <v>33283.697162073317</v>
          </cell>
          <cell r="V98">
            <v>3.3667500550143581</v>
          </cell>
          <cell r="W98">
            <v>1.2723674153375573</v>
          </cell>
          <cell r="X98">
            <v>4.6391174703519154</v>
          </cell>
          <cell r="Y98">
            <v>23831.132162400736</v>
          </cell>
          <cell r="Z98">
            <v>9006.8358124431015</v>
          </cell>
          <cell r="AA98">
            <v>32837.967974843836</v>
          </cell>
          <cell r="AB98">
            <v>3.3709461636916207</v>
          </cell>
          <cell r="AC98">
            <v>1.2740292161552416</v>
          </cell>
          <cell r="AD98">
            <v>4.644975379846862</v>
          </cell>
          <cell r="AE98">
            <v>23078.864745292514</v>
          </cell>
          <cell r="AF98">
            <v>9652.7254107632671</v>
          </cell>
          <cell r="AG98">
            <v>32731.590156055783</v>
          </cell>
          <cell r="AH98">
            <v>3.336702895411888</v>
          </cell>
          <cell r="AI98">
            <v>1.3955745736271254</v>
          </cell>
          <cell r="AJ98">
            <v>4.7322774690390137</v>
          </cell>
          <cell r="AK98">
            <v>23015450.632021852</v>
          </cell>
          <cell r="AL98">
            <v>9803591.4652975556</v>
          </cell>
          <cell r="AM98">
            <v>32819042.097319409</v>
          </cell>
          <cell r="AN98">
            <v>23625700.596842378</v>
          </cell>
          <cell r="AO98">
            <v>8930640.968568556</v>
          </cell>
          <cell r="AP98">
            <v>32556341.565410934</v>
          </cell>
          <cell r="AQ98">
            <v>-2.5829920358090397E-2</v>
          </cell>
          <cell r="AR98">
            <v>9.7747798819967535E-2</v>
          </cell>
          <cell r="AS98">
            <v>8.0691047973147079E-3</v>
          </cell>
        </row>
        <row r="99">
          <cell r="A99">
            <v>26</v>
          </cell>
          <cell r="B99" t="str">
            <v>Large Low Voltage Demand S</v>
          </cell>
          <cell r="C99" t="str">
            <v>DL.S</v>
          </cell>
          <cell r="D99">
            <v>-2.5866400806990965E-2</v>
          </cell>
          <cell r="E99">
            <v>9.7835392448104477E-2</v>
          </cell>
          <cell r="F99">
            <v>5.1159517998377955E-3</v>
          </cell>
          <cell r="H99">
            <v>5.985292465508163E-3</v>
          </cell>
          <cell r="I99">
            <v>-2.3922936515052839E-3</v>
          </cell>
          <cell r="K99">
            <v>1667.5759215027167</v>
          </cell>
          <cell r="L99">
            <v>627.98303232446119</v>
          </cell>
          <cell r="M99">
            <v>2295.5589538271774</v>
          </cell>
          <cell r="N99">
            <v>33453328.826226272</v>
          </cell>
          <cell r="O99">
            <v>4.9847832189285572</v>
          </cell>
          <cell r="P99">
            <v>1.8771914615329517</v>
          </cell>
          <cell r="Q99">
            <v>6.8619746804615076</v>
          </cell>
          <cell r="S99">
            <v>1711.8554609800633</v>
          </cell>
          <cell r="T99">
            <v>572.01929965483998</v>
          </cell>
          <cell r="U99">
            <v>2283.8747606349034</v>
          </cell>
          <cell r="V99">
            <v>5.1171453515801604</v>
          </cell>
          <cell r="W99">
            <v>1.709902481233486</v>
          </cell>
          <cell r="X99">
            <v>6.8270478328136459</v>
          </cell>
          <cell r="Y99">
            <v>1689.3807477426233</v>
          </cell>
          <cell r="Z99">
            <v>564.5424266535731</v>
          </cell>
          <cell r="AA99">
            <v>2253.9231743961964</v>
          </cell>
          <cell r="AB99">
            <v>5.1249724457559909</v>
          </cell>
          <cell r="AC99">
            <v>1.7126182981106006</v>
          </cell>
          <cell r="AD99">
            <v>6.8375907438665919</v>
          </cell>
          <cell r="AE99">
            <v>1523.4761756120333</v>
          </cell>
          <cell r="AF99">
            <v>563.19833930906668</v>
          </cell>
          <cell r="AG99">
            <v>2086.6745149211001</v>
          </cell>
          <cell r="AH99">
            <v>5.0151716602403509</v>
          </cell>
          <cell r="AI99">
            <v>1.8540075621875387</v>
          </cell>
          <cell r="AJ99">
            <v>6.8691792224278903</v>
          </cell>
          <cell r="AK99">
            <v>1519233.6826204001</v>
          </cell>
          <cell r="AL99">
            <v>572007.50357906765</v>
          </cell>
          <cell r="AM99">
            <v>2091241.1861994676</v>
          </cell>
          <cell r="AN99">
            <v>1559573.5215384336</v>
          </cell>
          <cell r="AO99">
            <v>521073.69670333335</v>
          </cell>
          <cell r="AP99">
            <v>2080647.218241767</v>
          </cell>
          <cell r="AQ99">
            <v>-2.5865942426516964E-2</v>
          </cell>
          <cell r="AR99">
            <v>9.7747798819967757E-2</v>
          </cell>
          <cell r="AS99">
            <v>5.0916694886184999E-3</v>
          </cell>
        </row>
        <row r="100">
          <cell r="A100">
            <v>27</v>
          </cell>
          <cell r="B100" t="str">
            <v>Large Low Voltage Demand Docklands</v>
          </cell>
          <cell r="C100" t="str">
            <v>DL.DK</v>
          </cell>
          <cell r="D100">
            <v>-2.579523160918069E-2</v>
          </cell>
          <cell r="E100">
            <v>9.7945119230007094E-2</v>
          </cell>
          <cell r="F100">
            <v>1.2588172622306385E-2</v>
          </cell>
          <cell r="H100">
            <v>2.006887858218187E-2</v>
          </cell>
          <cell r="I100">
            <v>1.353841224532415E-3</v>
          </cell>
          <cell r="K100">
            <v>208.57342051567196</v>
          </cell>
          <cell r="L100">
            <v>105.70461861553557</v>
          </cell>
          <cell r="M100">
            <v>314.27803913120755</v>
          </cell>
          <cell r="N100">
            <v>8845042.7889895029</v>
          </cell>
          <cell r="O100">
            <v>2.3580826627012885</v>
          </cell>
          <cell r="P100">
            <v>1.1950718740119486</v>
          </cell>
          <cell r="Q100">
            <v>3.5531545367132371</v>
          </cell>
          <cell r="S100">
            <v>214.09607844579867</v>
          </cell>
          <cell r="T100">
            <v>96.274956520291852</v>
          </cell>
          <cell r="U100">
            <v>310.37103496609052</v>
          </cell>
          <cell r="V100">
            <v>2.4205205509272383</v>
          </cell>
          <cell r="W100">
            <v>1.0884623038809598</v>
          </cell>
          <cell r="X100">
            <v>3.508982854808198</v>
          </cell>
          <cell r="Y100">
            <v>211.21277113870516</v>
          </cell>
          <cell r="Z100">
            <v>94.979076741921006</v>
          </cell>
          <cell r="AA100">
            <v>306.19184788062614</v>
          </cell>
          <cell r="AB100">
            <v>2.4233914422818099</v>
          </cell>
          <cell r="AC100">
            <v>1.0897611945114964</v>
          </cell>
          <cell r="AD100">
            <v>3.5131526367933059</v>
          </cell>
          <cell r="AE100">
            <v>178.81133211866668</v>
          </cell>
          <cell r="AF100">
            <v>88.857304392000003</v>
          </cell>
          <cell r="AG100">
            <v>267.66863651066672</v>
          </cell>
          <cell r="AH100">
            <v>2.4164910004181275</v>
          </cell>
          <cell r="AI100">
            <v>1.2008348343503368</v>
          </cell>
          <cell r="AJ100">
            <v>3.6173258347684647</v>
          </cell>
          <cell r="AK100">
            <v>178331.83029426669</v>
          </cell>
          <cell r="AL100">
            <v>90254.336773483941</v>
          </cell>
          <cell r="AM100">
            <v>268586.16706775065</v>
          </cell>
          <cell r="AN100">
            <v>183054.19625013333</v>
          </cell>
          <cell r="AO100">
            <v>82217.734228666654</v>
          </cell>
          <cell r="AP100">
            <v>265271.93047879997</v>
          </cell>
          <cell r="AQ100">
            <v>-2.5797638363961872E-2</v>
          </cell>
          <cell r="AR100">
            <v>9.7747798819967757E-2</v>
          </cell>
          <cell r="AS100">
            <v>1.2493732687693937E-2</v>
          </cell>
        </row>
        <row r="101">
          <cell r="A101">
            <v>28</v>
          </cell>
          <cell r="B101" t="str">
            <v>Large Low Voltage Demand CXX</v>
          </cell>
          <cell r="C101" t="str">
            <v>DL.CXX</v>
          </cell>
          <cell r="D101">
            <v>-2.583864337191525E-2</v>
          </cell>
          <cell r="E101">
            <v>9.7923576625106437E-2</v>
          </cell>
          <cell r="F101">
            <v>3.888639234025772E-3</v>
          </cell>
          <cell r="H101">
            <v>4.9020532468910805E-3</v>
          </cell>
          <cell r="I101">
            <v>-3.2037770923283304E-3</v>
          </cell>
          <cell r="K101">
            <v>12547.307191234711</v>
          </cell>
          <cell r="L101">
            <v>4470.516644761231</v>
          </cell>
          <cell r="M101">
            <v>17017.823835995943</v>
          </cell>
          <cell r="N101">
            <v>308519847.64070958</v>
          </cell>
          <cell r="O101">
            <v>4.0669367909992049</v>
          </cell>
          <cell r="P101">
            <v>1.4490207612080193</v>
          </cell>
          <cell r="Q101">
            <v>5.5159575522072251</v>
          </cell>
          <cell r="S101">
            <v>12880.111806801038</v>
          </cell>
          <cell r="T101">
            <v>4071.792190220649</v>
          </cell>
          <cell r="U101">
            <v>16951.903997021687</v>
          </cell>
          <cell r="V101">
            <v>4.1748081704619286</v>
          </cell>
          <cell r="W101">
            <v>1.319782899336351</v>
          </cell>
          <cell r="X101">
            <v>5.4945910697982798</v>
          </cell>
          <cell r="Y101">
            <v>12708.072943094741</v>
          </cell>
          <cell r="Z101">
            <v>4017.6266555597258</v>
          </cell>
          <cell r="AA101">
            <v>16725.699598654468</v>
          </cell>
          <cell r="AB101">
            <v>4.1802275608156236</v>
          </cell>
          <cell r="AC101">
            <v>1.3215688759296931</v>
          </cell>
          <cell r="AD101">
            <v>5.5017964367453169</v>
          </cell>
          <cell r="AE101">
            <v>12918.700960521168</v>
          </cell>
          <cell r="AF101">
            <v>4526.2934840780672</v>
          </cell>
          <cell r="AG101">
            <v>17444.994444599237</v>
          </cell>
          <cell r="AH101">
            <v>4.338154975044084</v>
          </cell>
          <cell r="AI101">
            <v>1.51994868961428</v>
          </cell>
          <cell r="AJ101">
            <v>5.8581036646583655</v>
          </cell>
          <cell r="AK101">
            <v>12882450.457611699</v>
          </cell>
          <cell r="AL101">
            <v>4597785.8345174538</v>
          </cell>
          <cell r="AM101">
            <v>17480236.292129152</v>
          </cell>
          <cell r="AN101">
            <v>13224159.712692332</v>
          </cell>
          <cell r="AO101">
            <v>4188380.8279641997</v>
          </cell>
          <cell r="AP101">
            <v>17412540.540656529</v>
          </cell>
          <cell r="AQ101">
            <v>-2.5839770730586853E-2</v>
          </cell>
          <cell r="AR101">
            <v>9.7747798819967535E-2</v>
          </cell>
          <cell r="AS101">
            <v>3.8877584413692379E-3</v>
          </cell>
        </row>
        <row r="102">
          <cell r="A102">
            <v>29</v>
          </cell>
          <cell r="B102" t="str">
            <v>Large Low Voltage Demand EN.R</v>
          </cell>
          <cell r="C102" t="str">
            <v>DL.R</v>
          </cell>
          <cell r="D102">
            <v>-2.5856545833316053E-2</v>
          </cell>
          <cell r="E102">
            <v>9.7770742857326676E-2</v>
          </cell>
          <cell r="F102">
            <v>5.2225288460025637E-3</v>
          </cell>
          <cell r="H102">
            <v>6.0570146555978255E-3</v>
          </cell>
          <cell r="I102">
            <v>-2.9904590509514106E-3</v>
          </cell>
          <cell r="K102">
            <v>1.6758346995492276E-2</v>
          </cell>
          <cell r="L102">
            <v>6.3419082090636634E-3</v>
          </cell>
          <cell r="M102">
            <v>2.3100255204555938E-2</v>
          </cell>
          <cell r="N102">
            <v>1.2549064128256944</v>
          </cell>
          <cell r="O102">
            <v>1335.4260384849908</v>
          </cell>
          <cell r="P102">
            <v>505.36901750174974</v>
          </cell>
          <cell r="Q102">
            <v>1840.7950559867404</v>
          </cell>
          <cell r="S102">
            <v>1.7203161324763964E-2</v>
          </cell>
          <cell r="T102">
            <v>5.7770789122660177E-3</v>
          </cell>
          <cell r="U102">
            <v>2.2980240237029981E-2</v>
          </cell>
          <cell r="V102">
            <v>1370.8720545962715</v>
          </cell>
          <cell r="W102">
            <v>460.35934259493263</v>
          </cell>
          <cell r="X102">
            <v>1831.2313971912038</v>
          </cell>
          <cell r="Y102">
            <v>1.6991330535625127E-2</v>
          </cell>
          <cell r="Z102">
            <v>5.7059431478183476E-3</v>
          </cell>
          <cell r="AA102">
            <v>2.2697273683443472E-2</v>
          </cell>
          <cell r="AB102">
            <v>1374.103302158738</v>
          </cell>
          <cell r="AC102">
            <v>461.44445868486861</v>
          </cell>
          <cell r="AD102">
            <v>1835.5477608436065</v>
          </cell>
          <cell r="AE102">
            <v>2.0830000000000002E-5</v>
          </cell>
          <cell r="AF102">
            <v>8.0200000000000011E-6</v>
          </cell>
          <cell r="AG102">
            <v>2.8850000000000003E-5</v>
          </cell>
          <cell r="AH102">
            <v>2.0830000000000002</v>
          </cell>
          <cell r="AI102">
            <v>0.80200000000000005</v>
          </cell>
          <cell r="AJ102">
            <v>2.8850000000000002</v>
          </cell>
          <cell r="AK102">
            <v>2.077E-2</v>
          </cell>
          <cell r="AL102">
            <v>8.1452886672441598E-3</v>
          </cell>
          <cell r="AM102">
            <v>2.891528866724416E-2</v>
          </cell>
          <cell r="AN102">
            <v>2.1320000000000002E-2</v>
          </cell>
          <cell r="AO102">
            <v>7.4199999999999995E-3</v>
          </cell>
          <cell r="AP102">
            <v>2.8740000000000002E-2</v>
          </cell>
          <cell r="AQ102">
            <v>-2.5797373358349085E-2</v>
          </cell>
          <cell r="AR102">
            <v>9.7747798819967757E-2</v>
          </cell>
          <cell r="AS102">
            <v>6.0991185540764103E-3</v>
          </cell>
        </row>
        <row r="103">
          <cell r="A103">
            <v>30</v>
          </cell>
          <cell r="B103" t="str">
            <v>Large Low Voltage Demand EN.NR</v>
          </cell>
          <cell r="C103" t="str">
            <v>DL.NR</v>
          </cell>
          <cell r="D103">
            <v>-2.5836020046893213E-2</v>
          </cell>
          <cell r="E103">
            <v>9.801916897481823E-2</v>
          </cell>
          <cell r="F103">
            <v>4.3433134377466815E-3</v>
          </cell>
          <cell r="H103">
            <v>6.0570146555978255E-3</v>
          </cell>
          <cell r="I103">
            <v>-2.9904590509514106E-3</v>
          </cell>
          <cell r="K103">
            <v>445.75665239727414</v>
          </cell>
          <cell r="L103">
            <v>161.86675628376398</v>
          </cell>
          <cell r="M103">
            <v>607.6234086810382</v>
          </cell>
          <cell r="N103">
            <v>16096506.610015947</v>
          </cell>
          <cell r="O103">
            <v>2.7692757391215865</v>
          </cell>
          <cell r="P103">
            <v>1.0056017756240565</v>
          </cell>
          <cell r="Q103">
            <v>3.774877514745643</v>
          </cell>
          <cell r="S103">
            <v>457.57866393164267</v>
          </cell>
          <cell r="T103">
            <v>147.41705869752099</v>
          </cell>
          <cell r="U103">
            <v>604.99572262916365</v>
          </cell>
          <cell r="V103">
            <v>2.8427203182516467</v>
          </cell>
          <cell r="W103">
            <v>0.91583262299778556</v>
          </cell>
          <cell r="X103">
            <v>3.7585529412494321</v>
          </cell>
          <cell r="Y103">
            <v>451.26527633575654</v>
          </cell>
          <cell r="Z103">
            <v>145.38832826676347</v>
          </cell>
          <cell r="AA103">
            <v>596.65360460251998</v>
          </cell>
          <cell r="AB103">
            <v>2.8451398480716432</v>
          </cell>
          <cell r="AC103">
            <v>0.91664514840384048</v>
          </cell>
          <cell r="AD103">
            <v>3.7617849964754835</v>
          </cell>
          <cell r="AE103">
            <v>570.6463692133334</v>
          </cell>
          <cell r="AF103">
            <v>204.3345877866667</v>
          </cell>
          <cell r="AG103">
            <v>774.9809570000001</v>
          </cell>
          <cell r="AH103">
            <v>3.1774711724068094</v>
          </cell>
          <cell r="AI103">
            <v>1.137775156815265</v>
          </cell>
          <cell r="AJ103">
            <v>4.3152463292220737</v>
          </cell>
          <cell r="AK103">
            <v>569003.77445999999</v>
          </cell>
          <cell r="AL103">
            <v>207522.4458918609</v>
          </cell>
          <cell r="AM103">
            <v>776526.22035186086</v>
          </cell>
          <cell r="AN103">
            <v>584096.15299000009</v>
          </cell>
          <cell r="AO103">
            <v>189043.82783999998</v>
          </cell>
          <cell r="AP103">
            <v>773139.98083000001</v>
          </cell>
          <cell r="AQ103">
            <v>-2.5838859668467107E-2</v>
          </cell>
          <cell r="AR103">
            <v>9.7747798819967757E-2</v>
          </cell>
          <cell r="AS103">
            <v>4.3798530742460429E-3</v>
          </cell>
        </row>
        <row r="104">
          <cell r="A104">
            <v>31</v>
          </cell>
          <cell r="B104" t="str">
            <v>Large Low Voltage Demand EN.R CXX</v>
          </cell>
          <cell r="C104" t="str">
            <v>DL.CXXR</v>
          </cell>
          <cell r="D104">
            <v>-2.5858205895806896E-2</v>
          </cell>
          <cell r="E104">
            <v>9.7736880921846514E-2</v>
          </cell>
          <cell r="F104">
            <v>5.0340136395457978E-3</v>
          </cell>
          <cell r="H104">
            <v>5.8972189355483984E-3</v>
          </cell>
          <cell r="I104">
            <v>-7.6827567305787214E-3</v>
          </cell>
          <cell r="K104">
            <v>4.8998451871980535</v>
          </cell>
          <cell r="L104">
            <v>1.8399854257702823</v>
          </cell>
          <cell r="M104">
            <v>6.7398306129683352</v>
          </cell>
          <cell r="N104">
            <v>3018.4916750828538</v>
          </cell>
          <cell r="O104">
            <v>162.32760314184264</v>
          </cell>
          <cell r="P104">
            <v>60.957114474061854</v>
          </cell>
          <cell r="Q104">
            <v>223.2847176159045</v>
          </cell>
          <cell r="S104">
            <v>5.0299096259429881</v>
          </cell>
          <cell r="T104">
            <v>1.6761625283329442</v>
          </cell>
          <cell r="U104">
            <v>6.7060721542759323</v>
          </cell>
          <cell r="V104">
            <v>166.63652470749065</v>
          </cell>
          <cell r="W104">
            <v>55.529804576550163</v>
          </cell>
          <cell r="X104">
            <v>222.16632928404081</v>
          </cell>
          <cell r="Y104">
            <v>4.9678536477121522</v>
          </cell>
          <cell r="Z104">
            <v>1.6554906693723417</v>
          </cell>
          <cell r="AA104">
            <v>6.6233443170844941</v>
          </cell>
          <cell r="AB104">
            <v>167.02525528903394</v>
          </cell>
          <cell r="AC104">
            <v>55.659600964265472</v>
          </cell>
          <cell r="AD104">
            <v>222.68485625329942</v>
          </cell>
          <cell r="AE104">
            <v>0.18747641000000001</v>
          </cell>
          <cell r="AF104">
            <v>5.7355329999999996E-2</v>
          </cell>
          <cell r="AG104">
            <v>0.24483174000000002</v>
          </cell>
          <cell r="AH104">
            <v>1.9054417115560527</v>
          </cell>
          <cell r="AI104">
            <v>0.58293861164752514</v>
          </cell>
          <cell r="AJ104">
            <v>2.4883803232035779</v>
          </cell>
          <cell r="AK104">
            <v>186.93040999999999</v>
          </cell>
          <cell r="AL104">
            <v>58.233511848927435</v>
          </cell>
          <cell r="AM104">
            <v>245.16392184892743</v>
          </cell>
          <cell r="AN104">
            <v>191.89846</v>
          </cell>
          <cell r="AO104">
            <v>53.048169999999999</v>
          </cell>
          <cell r="AP104">
            <v>244.94663</v>
          </cell>
          <cell r="AQ104">
            <v>-2.5888951896747892E-2</v>
          </cell>
          <cell r="AR104">
            <v>9.7747798819967535E-2</v>
          </cell>
          <cell r="AS104">
            <v>8.8709874852099802E-4</v>
          </cell>
        </row>
        <row r="105">
          <cell r="A105">
            <v>32</v>
          </cell>
          <cell r="B105" t="str">
            <v>Large Low Voltage Demand EN.NR CXX</v>
          </cell>
          <cell r="C105" t="str">
            <v>DL.CXXNR</v>
          </cell>
          <cell r="D105">
            <v>-2.5857839553658363E-2</v>
          </cell>
          <cell r="E105">
            <v>9.7738096064809751E-2</v>
          </cell>
          <cell r="F105">
            <v>5.0779584248832211E-3</v>
          </cell>
          <cell r="H105">
            <v>5.8972189355483984E-3</v>
          </cell>
          <cell r="I105">
            <v>-7.6827567305787214E-3</v>
          </cell>
          <cell r="K105">
            <v>1.7588662209941656E-2</v>
          </cell>
          <cell r="L105">
            <v>6.6172506735581033E-3</v>
          </cell>
          <cell r="M105">
            <v>2.4205912883499759E-2</v>
          </cell>
          <cell r="N105">
            <v>1.3323606268178152</v>
          </cell>
          <cell r="O105">
            <v>1320.1127274340192</v>
          </cell>
          <cell r="P105">
            <v>496.65612600415994</v>
          </cell>
          <cell r="Q105">
            <v>1816.7688534381791</v>
          </cell>
          <cell r="S105">
            <v>1.8055539452150101E-2</v>
          </cell>
          <cell r="T105">
            <v>6.0280778241000622E-3</v>
          </cell>
          <cell r="U105">
            <v>2.4083617276250163E-2</v>
          </cell>
          <cell r="V105">
            <v>1355.154084316767</v>
          </cell>
          <cell r="W105">
            <v>452.43590232003544</v>
          </cell>
          <cell r="X105">
            <v>1807.5899866368022</v>
          </cell>
          <cell r="Y105">
            <v>1.7833210340862951E-2</v>
          </cell>
          <cell r="Z105">
            <v>5.9538518118720267E-3</v>
          </cell>
          <cell r="AA105">
            <v>2.3787062152734979E-2</v>
          </cell>
          <cell r="AB105">
            <v>1358.3480868726622</v>
          </cell>
          <cell r="AC105">
            <v>453.50237358263286</v>
          </cell>
          <cell r="AD105">
            <v>1811.8504604552952</v>
          </cell>
          <cell r="AE105">
            <v>2.0830000000000002E-5</v>
          </cell>
          <cell r="AF105">
            <v>7.9699999999999999E-6</v>
          </cell>
          <cell r="AG105">
            <v>2.8800000000000002E-5</v>
          </cell>
          <cell r="AH105">
            <v>2.0830000000000002</v>
          </cell>
          <cell r="AI105">
            <v>0.79699999999999993</v>
          </cell>
          <cell r="AJ105">
            <v>2.8800000000000003</v>
          </cell>
          <cell r="AK105">
            <v>2.077E-2</v>
          </cell>
          <cell r="AL105">
            <v>8.0904012773031601E-3</v>
          </cell>
          <cell r="AM105">
            <v>2.886040127730316E-2</v>
          </cell>
          <cell r="AN105">
            <v>2.1320000000000002E-2</v>
          </cell>
          <cell r="AO105">
            <v>7.3699999999999998E-3</v>
          </cell>
          <cell r="AP105">
            <v>2.869E-2</v>
          </cell>
          <cell r="AQ105">
            <v>-2.5797373358349085E-2</v>
          </cell>
          <cell r="AR105">
            <v>9.7747798819967535E-2</v>
          </cell>
          <cell r="AS105">
            <v>5.9393962113336585E-3</v>
          </cell>
        </row>
        <row r="106">
          <cell r="A106">
            <v>0</v>
          </cell>
          <cell r="B106" t="str">
            <v>New Tariff 10</v>
          </cell>
          <cell r="C106">
            <v>0</v>
          </cell>
          <cell r="D106">
            <v>0</v>
          </cell>
          <cell r="E106">
            <v>0</v>
          </cell>
          <cell r="F106">
            <v>0</v>
          </cell>
          <cell r="H106">
            <v>0</v>
          </cell>
          <cell r="I106">
            <v>0</v>
          </cell>
          <cell r="K106">
            <v>0</v>
          </cell>
          <cell r="L106">
            <v>0</v>
          </cell>
          <cell r="M106">
            <v>0</v>
          </cell>
          <cell r="N106">
            <v>0</v>
          </cell>
          <cell r="O106">
            <v>0</v>
          </cell>
          <cell r="P106">
            <v>0</v>
          </cell>
          <cell r="Q106">
            <v>0</v>
          </cell>
          <cell r="S106">
            <v>0</v>
          </cell>
          <cell r="T106">
            <v>0</v>
          </cell>
          <cell r="U106">
            <v>0</v>
          </cell>
          <cell r="V106">
            <v>0</v>
          </cell>
          <cell r="W106">
            <v>0</v>
          </cell>
          <cell r="X106">
            <v>0</v>
          </cell>
          <cell r="Y106">
            <v>0</v>
          </cell>
          <cell r="Z106">
            <v>0</v>
          </cell>
          <cell r="AA106">
            <v>0</v>
          </cell>
          <cell r="AB106">
            <v>0</v>
          </cell>
          <cell r="AC106">
            <v>0</v>
          </cell>
          <cell r="AD106">
            <v>0</v>
          </cell>
          <cell r="AE106">
            <v>0</v>
          </cell>
          <cell r="AF106">
            <v>0</v>
          </cell>
          <cell r="AG106">
            <v>0</v>
          </cell>
          <cell r="AH106">
            <v>0</v>
          </cell>
          <cell r="AI106">
            <v>0</v>
          </cell>
          <cell r="AJ106">
            <v>0</v>
          </cell>
          <cell r="AK106">
            <v>0</v>
          </cell>
          <cell r="AL106">
            <v>0</v>
          </cell>
          <cell r="AM106">
            <v>0</v>
          </cell>
          <cell r="AN106">
            <v>0</v>
          </cell>
          <cell r="AO106">
            <v>0</v>
          </cell>
          <cell r="AP106">
            <v>0</v>
          </cell>
          <cell r="AQ106">
            <v>0</v>
          </cell>
          <cell r="AR106">
            <v>0</v>
          </cell>
          <cell r="AS106">
            <v>0</v>
          </cell>
        </row>
        <row r="107">
          <cell r="A107">
            <v>0</v>
          </cell>
          <cell r="B107" t="str">
            <v>New Tariff 11</v>
          </cell>
          <cell r="C107" t="str">
            <v/>
          </cell>
          <cell r="D107">
            <v>0</v>
          </cell>
          <cell r="E107">
            <v>0</v>
          </cell>
          <cell r="F107">
            <v>0</v>
          </cell>
          <cell r="H107">
            <v>0</v>
          </cell>
          <cell r="I107">
            <v>0</v>
          </cell>
          <cell r="K107">
            <v>0</v>
          </cell>
          <cell r="L107">
            <v>0</v>
          </cell>
          <cell r="M107">
            <v>0</v>
          </cell>
          <cell r="N107">
            <v>0</v>
          </cell>
          <cell r="O107">
            <v>0</v>
          </cell>
          <cell r="P107">
            <v>0</v>
          </cell>
          <cell r="Q107">
            <v>0</v>
          </cell>
          <cell r="S107">
            <v>0</v>
          </cell>
          <cell r="T107">
            <v>0</v>
          </cell>
          <cell r="U107">
            <v>0</v>
          </cell>
          <cell r="V107">
            <v>0</v>
          </cell>
          <cell r="W107">
            <v>0</v>
          </cell>
          <cell r="X107">
            <v>0</v>
          </cell>
          <cell r="Y107">
            <v>0</v>
          </cell>
          <cell r="Z107">
            <v>0</v>
          </cell>
          <cell r="AA107">
            <v>0</v>
          </cell>
          <cell r="AB107">
            <v>0</v>
          </cell>
          <cell r="AC107">
            <v>0</v>
          </cell>
          <cell r="AD107">
            <v>0</v>
          </cell>
          <cell r="AE107">
            <v>0</v>
          </cell>
          <cell r="AF107">
            <v>0</v>
          </cell>
          <cell r="AG107">
            <v>0</v>
          </cell>
          <cell r="AH107">
            <v>0</v>
          </cell>
          <cell r="AI107">
            <v>0</v>
          </cell>
          <cell r="AJ107">
            <v>0</v>
          </cell>
          <cell r="AK107">
            <v>0</v>
          </cell>
          <cell r="AL107">
            <v>0</v>
          </cell>
          <cell r="AM107">
            <v>0</v>
          </cell>
          <cell r="AN107">
            <v>0</v>
          </cell>
          <cell r="AO107">
            <v>0</v>
          </cell>
          <cell r="AP107">
            <v>0</v>
          </cell>
          <cell r="AQ107">
            <v>0</v>
          </cell>
          <cell r="AR107">
            <v>0</v>
          </cell>
          <cell r="AS107">
            <v>0</v>
          </cell>
        </row>
        <row r="108">
          <cell r="A108">
            <v>33</v>
          </cell>
          <cell r="B108" t="str">
            <v>High Voltage Demand</v>
          </cell>
          <cell r="C108" t="str">
            <v>DH</v>
          </cell>
          <cell r="D108">
            <v>-2.5703811058388027E-2</v>
          </cell>
          <cell r="E108">
            <v>9.7745612085842343E-2</v>
          </cell>
          <cell r="F108">
            <v>1.3782964702789903E-2</v>
          </cell>
          <cell r="H108">
            <v>3.0924865128187484E-2</v>
          </cell>
          <cell r="I108">
            <v>7.4347905385308E-3</v>
          </cell>
          <cell r="K108">
            <v>19891.450996559648</v>
          </cell>
          <cell r="L108">
            <v>10540.051188885483</v>
          </cell>
          <cell r="M108">
            <v>30431.50218544513</v>
          </cell>
          <cell r="N108">
            <v>982897823.91849899</v>
          </cell>
          <cell r="O108">
            <v>2.0237557264354091</v>
          </cell>
          <cell r="P108">
            <v>1.0723445441018145</v>
          </cell>
          <cell r="Q108">
            <v>3.0961002705372231</v>
          </cell>
          <cell r="S108">
            <v>20416.225807234179</v>
          </cell>
          <cell r="T108">
            <v>9601.5425366703839</v>
          </cell>
          <cell r="U108">
            <v>30017.768343904565</v>
          </cell>
          <cell r="V108">
            <v>2.077146302536435</v>
          </cell>
          <cell r="W108">
            <v>0.97686069731969782</v>
          </cell>
          <cell r="X108">
            <v>3.0540069998561328</v>
          </cell>
          <cell r="Y108">
            <v>20292.146275974817</v>
          </cell>
          <cell r="Z108">
            <v>9540.0607059607773</v>
          </cell>
          <cell r="AA108">
            <v>29832.206981935597</v>
          </cell>
          <cell r="AB108">
            <v>2.0803001054077463</v>
          </cell>
          <cell r="AC108">
            <v>0.9780231732167084</v>
          </cell>
          <cell r="AD108">
            <v>3.0583232786244552</v>
          </cell>
          <cell r="AE108">
            <v>19871.989443649363</v>
          </cell>
          <cell r="AF108">
            <v>10274.562321976515</v>
          </cell>
          <cell r="AG108">
            <v>30146.551765625878</v>
          </cell>
          <cell r="AH108">
            <v>2.0858386584823525</v>
          </cell>
          <cell r="AI108">
            <v>1.0784566563371292</v>
          </cell>
          <cell r="AJ108">
            <v>3.1642953148194817</v>
          </cell>
          <cell r="AK108">
            <v>19822077.737340964</v>
          </cell>
          <cell r="AL108">
            <v>10436275.863317868</v>
          </cell>
          <cell r="AM108">
            <v>30258353.600658834</v>
          </cell>
          <cell r="AN108">
            <v>20345097.54076755</v>
          </cell>
          <cell r="AO108">
            <v>9506988.6494296994</v>
          </cell>
          <cell r="AP108">
            <v>29852086.190197252</v>
          </cell>
          <cell r="AQ108">
            <v>-2.5707411939341007E-2</v>
          </cell>
          <cell r="AR108">
            <v>9.7747798819967535E-2</v>
          </cell>
          <cell r="AS108">
            <v>1.3609347362630642E-2</v>
          </cell>
        </row>
        <row r="109">
          <cell r="A109">
            <v>34</v>
          </cell>
          <cell r="B109" t="str">
            <v>High Voltage Demand A</v>
          </cell>
          <cell r="C109" t="str">
            <v>DH.A</v>
          </cell>
          <cell r="D109">
            <v>-2.5630158451193097E-2</v>
          </cell>
          <cell r="E109">
            <v>9.7717456840213726E-2</v>
          </cell>
          <cell r="F109">
            <v>3.2276990760018866E-2</v>
          </cell>
          <cell r="H109">
            <v>4.338346468419374E-2</v>
          </cell>
          <cell r="I109">
            <v>2.76600286018438E-2</v>
          </cell>
          <cell r="K109">
            <v>183.34771694510678</v>
          </cell>
          <cell r="L109">
            <v>182.77973575055051</v>
          </cell>
          <cell r="M109">
            <v>366.12745269565733</v>
          </cell>
          <cell r="N109">
            <v>12424108.024171172</v>
          </cell>
          <cell r="O109">
            <v>1.475741490563369</v>
          </cell>
          <cell r="P109">
            <v>1.471169885153538</v>
          </cell>
          <cell r="Q109">
            <v>2.946911375716907</v>
          </cell>
          <cell r="S109">
            <v>188.17055816677055</v>
          </cell>
          <cell r="T109">
            <v>166.50890865549601</v>
          </cell>
          <cell r="U109">
            <v>354.67946682226659</v>
          </cell>
          <cell r="V109">
            <v>1.5145599008048198</v>
          </cell>
          <cell r="W109">
            <v>1.3402081528231402</v>
          </cell>
          <cell r="X109">
            <v>2.8547680536279603</v>
          </cell>
          <cell r="Y109">
            <v>187.0611003188838</v>
          </cell>
          <cell r="Z109">
            <v>165.4886163504878</v>
          </cell>
          <cell r="AA109">
            <v>352.54971666937161</v>
          </cell>
          <cell r="AB109">
            <v>1.5171364623420651</v>
          </cell>
          <cell r="AC109">
            <v>1.3421754364743084</v>
          </cell>
          <cell r="AD109">
            <v>2.8593118988163737</v>
          </cell>
          <cell r="AE109">
            <v>181.1130886624</v>
          </cell>
          <cell r="AF109">
            <v>179.80706934690002</v>
          </cell>
          <cell r="AG109">
            <v>360.92015800930005</v>
          </cell>
          <cell r="AH109">
            <v>1.3314318684159308</v>
          </cell>
          <cell r="AI109">
            <v>1.3218308188713295</v>
          </cell>
          <cell r="AJ109">
            <v>2.6532626872872602</v>
          </cell>
          <cell r="AK109">
            <v>180639.156025</v>
          </cell>
          <cell r="AL109">
            <v>182613.21168323918</v>
          </cell>
          <cell r="AM109">
            <v>363252.36770823918</v>
          </cell>
          <cell r="AN109">
            <v>185385.41720309999</v>
          </cell>
          <cell r="AO109">
            <v>166352.61020750002</v>
          </cell>
          <cell r="AP109">
            <v>351738.02741059999</v>
          </cell>
          <cell r="AQ109">
            <v>-2.5602127986691592E-2</v>
          </cell>
          <cell r="AR109">
            <v>9.7747798819967313E-2</v>
          </cell>
          <cell r="AS109">
            <v>3.2735557148610317E-2</v>
          </cell>
        </row>
        <row r="110">
          <cell r="A110">
            <v>35</v>
          </cell>
          <cell r="B110" t="str">
            <v>High Voltage Demand C</v>
          </cell>
          <cell r="C110" t="str">
            <v>DH.C</v>
          </cell>
          <cell r="D110">
            <v>-2.5781073531030974E-2</v>
          </cell>
          <cell r="E110">
            <v>9.7617411970918153E-2</v>
          </cell>
          <cell r="F110">
            <v>1.4933442676967734E-2</v>
          </cell>
          <cell r="H110">
            <v>3.1019182396967215E-2</v>
          </cell>
          <cell r="I110">
            <v>8.3958317443419972E-3</v>
          </cell>
          <cell r="K110">
            <v>10333.526375163772</v>
          </cell>
          <cell r="L110">
            <v>5732.8547602633789</v>
          </cell>
          <cell r="M110">
            <v>16066.381135427153</v>
          </cell>
          <cell r="N110">
            <v>553736029.39025867</v>
          </cell>
          <cell r="O110">
            <v>1.866146652321403</v>
          </cell>
          <cell r="P110">
            <v>1.0353046318073358</v>
          </cell>
          <cell r="Q110">
            <v>2.9014512841287394</v>
          </cell>
          <cell r="S110">
            <v>10606.985857498548</v>
          </cell>
          <cell r="T110">
            <v>5222.9991049151404</v>
          </cell>
          <cell r="U110">
            <v>15829.984962413688</v>
          </cell>
          <cell r="V110">
            <v>1.9155311004736919</v>
          </cell>
          <cell r="W110">
            <v>0.94322905277924529</v>
          </cell>
          <cell r="X110">
            <v>2.8587601532529372</v>
          </cell>
          <cell r="Y110">
            <v>10541.794406270701</v>
          </cell>
          <cell r="Z110">
            <v>5189.2338108107133</v>
          </cell>
          <cell r="AA110">
            <v>15731.028217081413</v>
          </cell>
          <cell r="AB110">
            <v>1.9183071263779032</v>
          </cell>
          <cell r="AC110">
            <v>0.94429314555764576</v>
          </cell>
          <cell r="AD110">
            <v>2.8626002719355488</v>
          </cell>
          <cell r="AE110">
            <v>10248.293755704657</v>
          </cell>
          <cell r="AF110">
            <v>5583.0699577209161</v>
          </cell>
          <cell r="AG110">
            <v>15831.363713425573</v>
          </cell>
          <cell r="AH110">
            <v>1.8664206728248329</v>
          </cell>
          <cell r="AI110">
            <v>1.0167894710392302</v>
          </cell>
          <cell r="AJ110">
            <v>2.8832101438640629</v>
          </cell>
          <cell r="AK110">
            <v>10222809.073088389</v>
          </cell>
          <cell r="AL110">
            <v>5671195.5142829968</v>
          </cell>
          <cell r="AM110">
            <v>15894004.587371387</v>
          </cell>
          <cell r="AN110">
            <v>10493319.778356353</v>
          </cell>
          <cell r="AO110">
            <v>5166209.871137334</v>
          </cell>
          <cell r="AP110">
            <v>15659529.649493687</v>
          </cell>
          <cell r="AQ110">
            <v>-2.5779325416721122E-2</v>
          </cell>
          <cell r="AR110">
            <v>9.7747798819967535E-2</v>
          </cell>
          <cell r="AS110">
            <v>1.497330655044804E-2</v>
          </cell>
        </row>
        <row r="111">
          <cell r="A111">
            <v>36</v>
          </cell>
          <cell r="B111" t="str">
            <v>High Voltage Demand D1</v>
          </cell>
          <cell r="C111" t="str">
            <v>DH.D1</v>
          </cell>
          <cell r="D111">
            <v>6.3207709811932871E-3</v>
          </cell>
          <cell r="E111">
            <v>9.7668603392920106E-2</v>
          </cell>
          <cell r="F111">
            <v>5.8575489816227608E-2</v>
          </cell>
          <cell r="H111">
            <v>7.2727646041855998E-2</v>
          </cell>
          <cell r="I111">
            <v>4.3667730248496017E-2</v>
          </cell>
          <cell r="K111">
            <v>1047.0856532845698</v>
          </cell>
          <cell r="L111">
            <v>1526.6597953032231</v>
          </cell>
          <cell r="M111">
            <v>2573.7454485877929</v>
          </cell>
          <cell r="N111">
            <v>175184128.67253608</v>
          </cell>
          <cell r="O111">
            <v>0.59770577461491425</v>
          </cell>
          <cell r="P111">
            <v>0.87146010707222266</v>
          </cell>
          <cell r="Q111">
            <v>1.4691658816871367</v>
          </cell>
          <cell r="S111">
            <v>1040.5088352331529</v>
          </cell>
          <cell r="T111">
            <v>1390.820317338294</v>
          </cell>
          <cell r="U111">
            <v>2431.3291525714467</v>
          </cell>
          <cell r="V111">
            <v>0.59395154293807628</v>
          </cell>
          <cell r="W111">
            <v>0.79391913404329728</v>
          </cell>
          <cell r="X111">
            <v>1.3878706769813733</v>
          </cell>
          <cell r="Y111">
            <v>1034.3235695803469</v>
          </cell>
          <cell r="Z111">
            <v>1381.4295963234542</v>
          </cell>
          <cell r="AA111">
            <v>2415.7531659038013</v>
          </cell>
          <cell r="AB111">
            <v>0.59493297943551204</v>
          </cell>
          <cell r="AC111">
            <v>0.79458503102134603</v>
          </cell>
          <cell r="AD111">
            <v>1.3895180104568583</v>
          </cell>
          <cell r="AE111">
            <v>974.98310079999999</v>
          </cell>
          <cell r="AF111">
            <v>1429.86781905</v>
          </cell>
          <cell r="AG111">
            <v>2404.8509198500001</v>
          </cell>
          <cell r="AH111">
            <v>0.59832025017461277</v>
          </cell>
          <cell r="AI111">
            <v>0.87747046129173689</v>
          </cell>
          <cell r="AJ111">
            <v>1.4757907114663498</v>
          </cell>
          <cell r="AK111">
            <v>1019258.37785</v>
          </cell>
          <cell r="AL111">
            <v>1452231.7421816548</v>
          </cell>
          <cell r="AM111">
            <v>2471490.1200316548</v>
          </cell>
          <cell r="AN111">
            <v>1012828.99875</v>
          </cell>
          <cell r="AO111">
            <v>1322919.2932500001</v>
          </cell>
          <cell r="AP111">
            <v>2335748.2920000004</v>
          </cell>
          <cell r="AQ111">
            <v>6.3479413681233332E-3</v>
          </cell>
          <cell r="AR111">
            <v>9.7747798819967535E-2</v>
          </cell>
          <cell r="AS111">
            <v>5.8114921242401696E-2</v>
          </cell>
        </row>
        <row r="112">
          <cell r="A112">
            <v>37</v>
          </cell>
          <cell r="B112" t="str">
            <v>High Voltage Demand D2</v>
          </cell>
          <cell r="C112" t="str">
            <v>DH.D2</v>
          </cell>
          <cell r="D112">
            <v>6.752243828035717E-3</v>
          </cell>
          <cell r="E112">
            <v>9.7994605431897683E-2</v>
          </cell>
          <cell r="F112">
            <v>5.2243791044322134E-2</v>
          </cell>
          <cell r="H112">
            <v>8.1634357807418123E-2</v>
          </cell>
          <cell r="I112">
            <v>6.0240963855422436E-3</v>
          </cell>
          <cell r="K112">
            <v>598.69366944049273</v>
          </cell>
          <cell r="L112">
            <v>649.25326885002994</v>
          </cell>
          <cell r="M112">
            <v>1247.9469382905227</v>
          </cell>
          <cell r="N112">
            <v>86570236.817899346</v>
          </cell>
          <cell r="O112">
            <v>0.69156986447876534</v>
          </cell>
          <cell r="P112">
            <v>0.74997284599756309</v>
          </cell>
          <cell r="Q112">
            <v>1.4415427104763285</v>
          </cell>
          <cell r="S112">
            <v>594.67825685100354</v>
          </cell>
          <cell r="T112">
            <v>591.30825018456744</v>
          </cell>
          <cell r="U112">
            <v>1185.9865070355709</v>
          </cell>
          <cell r="V112">
            <v>0.6869315352595261</v>
          </cell>
          <cell r="W112">
            <v>0.68303873469629683</v>
          </cell>
          <cell r="X112">
            <v>1.3699702699558229</v>
          </cell>
          <cell r="Y112">
            <v>591.2636897323614</v>
          </cell>
          <cell r="Z112">
            <v>587.4739023839312</v>
          </cell>
          <cell r="AA112">
            <v>1178.7375921162925</v>
          </cell>
          <cell r="AB112">
            <v>0.68820683896391388</v>
          </cell>
          <cell r="AC112">
            <v>0.68379568093628473</v>
          </cell>
          <cell r="AD112">
            <v>1.3720025199001986</v>
          </cell>
          <cell r="AE112">
            <v>567.46581836000007</v>
          </cell>
          <cell r="AF112">
            <v>632.23564578666662</v>
          </cell>
          <cell r="AG112">
            <v>1199.7014641466667</v>
          </cell>
          <cell r="AH112">
            <v>0.65961288789884298</v>
          </cell>
          <cell r="AI112">
            <v>0.73490026475104631</v>
          </cell>
          <cell r="AJ112">
            <v>1.3945131526498893</v>
          </cell>
          <cell r="AK112">
            <v>593702.42339000001</v>
          </cell>
          <cell r="AL112">
            <v>642240.67438251548</v>
          </cell>
          <cell r="AM112">
            <v>1235943.0977725154</v>
          </cell>
          <cell r="AN112">
            <v>589720.76610000001</v>
          </cell>
          <cell r="AO112">
            <v>585053.02863999992</v>
          </cell>
          <cell r="AP112">
            <v>1174773.7947399998</v>
          </cell>
          <cell r="AQ112">
            <v>6.7517671394410339E-3</v>
          </cell>
          <cell r="AR112">
            <v>9.7747798819967757E-2</v>
          </cell>
          <cell r="AS112">
            <v>5.2069005374820732E-2</v>
          </cell>
        </row>
        <row r="113">
          <cell r="A113">
            <v>38</v>
          </cell>
          <cell r="B113" t="str">
            <v>High Voltage Demand Docklands</v>
          </cell>
          <cell r="C113" t="str">
            <v>DH.DK</v>
          </cell>
          <cell r="D113">
            <v>-2.604601402639535E-2</v>
          </cell>
          <cell r="E113">
            <v>9.7878773497294194E-2</v>
          </cell>
          <cell r="F113">
            <v>3.1710896892311366E-2</v>
          </cell>
          <cell r="H113">
            <v>3.5046994747625293E-2</v>
          </cell>
          <cell r="I113">
            <v>2.7922951907777716E-2</v>
          </cell>
          <cell r="K113">
            <v>39.300044661199955</v>
          </cell>
          <cell r="L113">
            <v>38.669250316346208</v>
          </cell>
          <cell r="M113">
            <v>77.96929497754617</v>
          </cell>
          <cell r="N113">
            <v>1754591.1002563743</v>
          </cell>
          <cell r="O113">
            <v>2.2398406475136898</v>
          </cell>
          <cell r="P113">
            <v>2.2038895735135098</v>
          </cell>
          <cell r="Q113">
            <v>4.4437302210272005</v>
          </cell>
          <cell r="S113">
            <v>40.351028105207661</v>
          </cell>
          <cell r="T113">
            <v>35.221785182315955</v>
          </cell>
          <cell r="U113">
            <v>75.572813287523616</v>
          </cell>
          <cell r="V113">
            <v>2.2997396999968664</v>
          </cell>
          <cell r="W113">
            <v>2.0074070350162767</v>
          </cell>
          <cell r="X113">
            <v>4.3071467350131432</v>
          </cell>
          <cell r="Y113">
            <v>40.11161139329824</v>
          </cell>
          <cell r="Z113">
            <v>35.010708633249756</v>
          </cell>
          <cell r="AA113">
            <v>75.122320026547996</v>
          </cell>
          <cell r="AB113">
            <v>2.3035655093327767</v>
          </cell>
          <cell r="AC113">
            <v>2.0106263015483878</v>
          </cell>
          <cell r="AD113">
            <v>4.314191810881165</v>
          </cell>
          <cell r="AE113">
            <v>39.681633359999999</v>
          </cell>
          <cell r="AF113">
            <v>38.365549200000004</v>
          </cell>
          <cell r="AG113">
            <v>78.04718256000001</v>
          </cell>
          <cell r="AH113">
            <v>2.1570700584037468</v>
          </cell>
          <cell r="AI113">
            <v>2.0855285038986571</v>
          </cell>
          <cell r="AJ113">
            <v>4.2425985623024038</v>
          </cell>
          <cell r="AK113">
            <v>39557.851840000003</v>
          </cell>
          <cell r="AL113">
            <v>38957.00052070908</v>
          </cell>
          <cell r="AM113">
            <v>78514.852360709076</v>
          </cell>
          <cell r="AN113">
            <v>40616.081040000005</v>
          </cell>
          <cell r="AO113">
            <v>35488.115360000003</v>
          </cell>
          <cell r="AP113">
            <v>76104.196400000015</v>
          </cell>
          <cell r="AQ113">
            <v>-2.6054438855334761E-2</v>
          </cell>
          <cell r="AR113">
            <v>9.7747798819967535E-2</v>
          </cell>
          <cell r="AS113">
            <v>3.1675729785500595E-2</v>
          </cell>
        </row>
        <row r="114">
          <cell r="A114">
            <v>39</v>
          </cell>
          <cell r="B114" t="str">
            <v>High Voltage Demand D3</v>
          </cell>
          <cell r="C114" t="str">
            <v>DH.D3</v>
          </cell>
          <cell r="D114">
            <v>1.6999837936213607E-2</v>
          </cell>
          <cell r="E114">
            <v>9.8094737643913854E-2</v>
          </cell>
          <cell r="F114">
            <v>4.2951432898893832E-2</v>
          </cell>
          <cell r="H114">
            <v>7.5944318935807775E-2</v>
          </cell>
          <cell r="I114">
            <v>2.3633145691756896E-2</v>
          </cell>
          <cell r="K114">
            <v>701.58314514883659</v>
          </cell>
          <cell r="L114">
            <v>356.50804781205352</v>
          </cell>
          <cell r="M114">
            <v>1058.0911929608901</v>
          </cell>
          <cell r="N114">
            <v>38868137.315193847</v>
          </cell>
          <cell r="O114">
            <v>1.8050341323523686</v>
          </cell>
          <cell r="P114">
            <v>0.91722442195008869</v>
          </cell>
          <cell r="Q114">
            <v>2.7222585543024578</v>
          </cell>
          <cell r="S114">
            <v>689.8557098814797</v>
          </cell>
          <cell r="T114">
            <v>324.66055577042624</v>
          </cell>
          <cell r="U114">
            <v>1014.516265651906</v>
          </cell>
          <cell r="V114">
            <v>1.7748617699048057</v>
          </cell>
          <cell r="W114">
            <v>0.83528714828202999</v>
          </cell>
          <cell r="X114">
            <v>2.6101489181868356</v>
          </cell>
          <cell r="Y114">
            <v>685.86630563630956</v>
          </cell>
          <cell r="Z114">
            <v>322.81862475468154</v>
          </cell>
          <cell r="AA114">
            <v>1008.6849303909911</v>
          </cell>
          <cell r="AB114">
            <v>1.7780833692354048</v>
          </cell>
          <cell r="AC114">
            <v>0.83689550461765205</v>
          </cell>
          <cell r="AD114">
            <v>2.6149788738530568</v>
          </cell>
          <cell r="AE114">
            <v>618.14539073000014</v>
          </cell>
          <cell r="AF114">
            <v>341.11163384000002</v>
          </cell>
          <cell r="AG114">
            <v>959.25702457000011</v>
          </cell>
          <cell r="AH114">
            <v>1.8482002337094507</v>
          </cell>
          <cell r="AI114">
            <v>1.0198937189187449</v>
          </cell>
          <cell r="AJ114">
            <v>2.8680939526281954</v>
          </cell>
          <cell r="AK114">
            <v>660025.05609999993</v>
          </cell>
          <cell r="AL114">
            <v>346480.2933496047</v>
          </cell>
          <cell r="AM114">
            <v>1006505.3494496046</v>
          </cell>
          <cell r="AN114">
            <v>648985.57698000001</v>
          </cell>
          <cell r="AO114">
            <v>315628.31984000001</v>
          </cell>
          <cell r="AP114">
            <v>964613.89682000002</v>
          </cell>
          <cell r="AQ114">
            <v>1.7010361264685026E-2</v>
          </cell>
          <cell r="AR114">
            <v>9.7747798819967535E-2</v>
          </cell>
          <cell r="AS114">
            <v>4.3428207667032703E-2</v>
          </cell>
        </row>
        <row r="115">
          <cell r="A115">
            <v>40</v>
          </cell>
          <cell r="B115" t="str">
            <v>High Voltage Demand D4</v>
          </cell>
          <cell r="C115" t="str">
            <v>DH.D4</v>
          </cell>
          <cell r="D115">
            <v>1.670152838863324E-2</v>
          </cell>
          <cell r="E115">
            <v>9.8140620682026017E-2</v>
          </cell>
          <cell r="F115">
            <v>5.2199538761143326E-2</v>
          </cell>
          <cell r="H115">
            <v>6.2892264995447311E-2</v>
          </cell>
          <cell r="I115">
            <v>4.2506796785995116E-2</v>
          </cell>
          <cell r="K115">
            <v>534.50726657191217</v>
          </cell>
          <cell r="L115">
            <v>446.08835596487609</v>
          </cell>
          <cell r="M115">
            <v>980.59562253678826</v>
          </cell>
          <cell r="N115">
            <v>54406730.147889629</v>
          </cell>
          <cell r="O115">
            <v>0.9824285802859356</v>
          </cell>
          <cell r="P115">
            <v>0.8199139237963915</v>
          </cell>
          <cell r="Q115">
            <v>1.8023425040823271</v>
          </cell>
          <cell r="S115">
            <v>525.72682507820252</v>
          </cell>
          <cell r="T115">
            <v>406.22152351291993</v>
          </cell>
          <cell r="U115">
            <v>931.94834859112245</v>
          </cell>
          <cell r="V115">
            <v>0.96629005942676538</v>
          </cell>
          <cell r="W115">
            <v>0.7466383706734796</v>
          </cell>
          <cell r="X115">
            <v>1.712928430100245</v>
          </cell>
          <cell r="Y115">
            <v>522.46369171413107</v>
          </cell>
          <cell r="Z115">
            <v>403.47497118923019</v>
          </cell>
          <cell r="AA115">
            <v>925.93866290336132</v>
          </cell>
          <cell r="AB115">
            <v>0.96763121443990874</v>
          </cell>
          <cell r="AC115">
            <v>0.74725762298820142</v>
          </cell>
          <cell r="AD115">
            <v>1.7148888374281102</v>
          </cell>
          <cell r="AE115">
            <v>474.26360338000001</v>
          </cell>
          <cell r="AF115">
            <v>405.56667372000004</v>
          </cell>
          <cell r="AG115">
            <v>879.8302771000001</v>
          </cell>
          <cell r="AH115">
            <v>0.97650863194457371</v>
          </cell>
          <cell r="AI115">
            <v>0.83506167223063299</v>
          </cell>
          <cell r="AJ115">
            <v>1.8115703041752069</v>
          </cell>
          <cell r="AK115">
            <v>506039.90622</v>
          </cell>
          <cell r="AL115">
            <v>411987.84816849424</v>
          </cell>
          <cell r="AM115">
            <v>918027.75438849418</v>
          </cell>
          <cell r="AN115">
            <v>497719.09334000002</v>
          </cell>
          <cell r="AO115">
            <v>375302.82329999999</v>
          </cell>
          <cell r="AP115">
            <v>873021.91663999995</v>
          </cell>
          <cell r="AQ115">
            <v>1.6717889651695295E-2</v>
          </cell>
          <cell r="AR115">
            <v>9.7747798819967535E-2</v>
          </cell>
          <cell r="AS115">
            <v>5.1551784543632406E-2</v>
          </cell>
        </row>
        <row r="116">
          <cell r="A116">
            <v>0</v>
          </cell>
          <cell r="B116" t="str">
            <v>High Voltage Demand D5</v>
          </cell>
          <cell r="C116">
            <v>0</v>
          </cell>
          <cell r="D116">
            <v>1.6717325227963712E-2</v>
          </cell>
          <cell r="E116">
            <v>9.8092643051771206E-2</v>
          </cell>
          <cell r="F116">
            <v>5.962643678160949E-2</v>
          </cell>
          <cell r="H116">
            <v>6.2892264995447311E-2</v>
          </cell>
          <cell r="I116">
            <v>4.2506796785995116E-2</v>
          </cell>
          <cell r="K116">
            <v>6.6900000000000003E-6</v>
          </cell>
          <cell r="L116">
            <v>8.0600000000000008E-6</v>
          </cell>
          <cell r="M116">
            <v>1.4750000000000003E-5</v>
          </cell>
          <cell r="N116">
            <v>1</v>
          </cell>
          <cell r="O116">
            <v>0.66900000000000004</v>
          </cell>
          <cell r="P116">
            <v>0.80600000000000005</v>
          </cell>
          <cell r="Q116">
            <v>1.4750000000000003</v>
          </cell>
          <cell r="S116">
            <v>6.5799999999999997E-6</v>
          </cell>
          <cell r="T116">
            <v>7.34E-6</v>
          </cell>
          <cell r="U116">
            <v>1.3919999999999999E-5</v>
          </cell>
          <cell r="V116">
            <v>0.65799999999999992</v>
          </cell>
          <cell r="W116">
            <v>0.73399999999999999</v>
          </cell>
          <cell r="X116">
            <v>1.3919999999999999</v>
          </cell>
          <cell r="Y116">
            <v>6.5799999999999997E-6</v>
          </cell>
          <cell r="Z116">
            <v>7.34E-6</v>
          </cell>
          <cell r="AA116">
            <v>1.3919999999999999E-5</v>
          </cell>
          <cell r="AB116">
            <v>0.65799999999999992</v>
          </cell>
          <cell r="AC116">
            <v>0.73399999999999999</v>
          </cell>
          <cell r="AD116">
            <v>1.3919999999999997</v>
          </cell>
          <cell r="AE116">
            <v>6.2700000000000001E-6</v>
          </cell>
          <cell r="AF116">
            <v>7.9300000000000003E-6</v>
          </cell>
          <cell r="AG116">
            <v>1.42E-5</v>
          </cell>
          <cell r="AH116">
            <v>0.62700000000000011</v>
          </cell>
          <cell r="AI116">
            <v>0.79300000000000004</v>
          </cell>
          <cell r="AJ116">
            <v>1.42</v>
          </cell>
          <cell r="AK116">
            <v>6.6900000000000006E-3</v>
          </cell>
          <cell r="AL116">
            <v>8.0574688433385604E-3</v>
          </cell>
          <cell r="AM116">
            <v>1.4747468843338562E-2</v>
          </cell>
          <cell r="AN116">
            <v>6.5799999999999999E-3</v>
          </cell>
          <cell r="AO116">
            <v>7.3400000000000002E-3</v>
          </cell>
          <cell r="AP116">
            <v>1.392E-2</v>
          </cell>
          <cell r="AQ116">
            <v>1.6717325227963542E-2</v>
          </cell>
          <cell r="AR116">
            <v>9.7747798819967313E-2</v>
          </cell>
          <cell r="AS116">
            <v>5.944460081455194E-2</v>
          </cell>
        </row>
        <row r="117">
          <cell r="A117">
            <v>0</v>
          </cell>
          <cell r="B117" t="str">
            <v>High Voltage Demand EN.R</v>
          </cell>
          <cell r="C117">
            <v>0</v>
          </cell>
          <cell r="D117">
            <v>-2.5641025641025581E-2</v>
          </cell>
          <cell r="E117">
            <v>9.7560975609756184E-2</v>
          </cell>
          <cell r="F117">
            <v>1.6003879728418973E-2</v>
          </cell>
          <cell r="H117">
            <v>2.6461104598227259E-2</v>
          </cell>
          <cell r="I117">
            <v>4.5126157193351446E-3</v>
          </cell>
          <cell r="K117">
            <v>1.3401642276422765E-5</v>
          </cell>
          <cell r="L117">
            <v>7.7084634146341452E-6</v>
          </cell>
          <cell r="M117">
            <v>2.1110105691056909E-5</v>
          </cell>
          <cell r="N117">
            <v>1.0076422764227642</v>
          </cell>
          <cell r="O117">
            <v>1.33</v>
          </cell>
          <cell r="P117">
            <v>0.76500000000000001</v>
          </cell>
          <cell r="Q117">
            <v>2.0949999999999998</v>
          </cell>
          <cell r="S117">
            <v>1.3754317073170731E-5</v>
          </cell>
          <cell r="T117">
            <v>7.0232666666666659E-6</v>
          </cell>
          <cell r="U117">
            <v>2.0777583739837397E-5</v>
          </cell>
          <cell r="V117">
            <v>1.365</v>
          </cell>
          <cell r="W117">
            <v>0.69699999999999995</v>
          </cell>
          <cell r="X117">
            <v>2.0619999999999998</v>
          </cell>
          <cell r="Y117">
            <v>1.3650000000000001E-5</v>
          </cell>
          <cell r="Z117">
            <v>6.9699999999999993E-6</v>
          </cell>
          <cell r="AA117">
            <v>2.0620000000000002E-5</v>
          </cell>
          <cell r="AB117">
            <v>1.3650000000000002</v>
          </cell>
          <cell r="AC117">
            <v>0.69699999999999995</v>
          </cell>
          <cell r="AD117">
            <v>2.0620000000000003</v>
          </cell>
          <cell r="AE117">
            <v>1.3329999999999999E-5</v>
          </cell>
          <cell r="AF117">
            <v>7.5299999999999999E-6</v>
          </cell>
          <cell r="AG117">
            <v>2.086E-5</v>
          </cell>
          <cell r="AH117">
            <v>1.333</v>
          </cell>
          <cell r="AI117">
            <v>0.753</v>
          </cell>
          <cell r="AJ117">
            <v>2.0860000000000003</v>
          </cell>
          <cell r="AK117">
            <v>1.3300000000000001E-2</v>
          </cell>
          <cell r="AL117">
            <v>7.6513021577751727E-3</v>
          </cell>
          <cell r="AM117">
            <v>2.0951302157775173E-2</v>
          </cell>
          <cell r="AN117">
            <v>1.3650000000000001E-2</v>
          </cell>
          <cell r="AO117">
            <v>6.9699999999999996E-3</v>
          </cell>
          <cell r="AP117">
            <v>2.0619999999999999E-2</v>
          </cell>
          <cell r="AQ117">
            <v>-2.5641025641025661E-2</v>
          </cell>
          <cell r="AR117">
            <v>9.7747798819967535E-2</v>
          </cell>
          <cell r="AS117">
            <v>1.6067029959998758E-2</v>
          </cell>
        </row>
        <row r="118">
          <cell r="A118">
            <v>0</v>
          </cell>
          <cell r="B118" t="str">
            <v>High Voltage Demand EN.NR</v>
          </cell>
          <cell r="C118">
            <v>0</v>
          </cell>
          <cell r="D118">
            <v>-2.5641025641025581E-2</v>
          </cell>
          <cell r="E118">
            <v>9.7560975609756184E-2</v>
          </cell>
          <cell r="F118">
            <v>1.6003879728418973E-2</v>
          </cell>
          <cell r="H118">
            <v>2.6461104598227259E-2</v>
          </cell>
          <cell r="I118">
            <v>4.5126157193351446E-3</v>
          </cell>
          <cell r="K118">
            <v>1.3401642276422765E-5</v>
          </cell>
          <cell r="L118">
            <v>7.7084634146341452E-6</v>
          </cell>
          <cell r="M118">
            <v>2.1110105691056909E-5</v>
          </cell>
          <cell r="N118">
            <v>1.0076422764227642</v>
          </cell>
          <cell r="O118">
            <v>1.33</v>
          </cell>
          <cell r="P118">
            <v>0.76500000000000001</v>
          </cell>
          <cell r="Q118">
            <v>2.0949999999999998</v>
          </cell>
          <cell r="S118">
            <v>1.3754317073170731E-5</v>
          </cell>
          <cell r="T118">
            <v>7.0232666666666659E-6</v>
          </cell>
          <cell r="U118">
            <v>2.0777583739837397E-5</v>
          </cell>
          <cell r="V118">
            <v>1.365</v>
          </cell>
          <cell r="W118">
            <v>0.69699999999999995</v>
          </cell>
          <cell r="X118">
            <v>2.0619999999999998</v>
          </cell>
          <cell r="Y118">
            <v>1.3650000000000001E-5</v>
          </cell>
          <cell r="Z118">
            <v>6.9699999999999993E-6</v>
          </cell>
          <cell r="AA118">
            <v>2.0620000000000002E-5</v>
          </cell>
          <cell r="AB118">
            <v>1.3650000000000002</v>
          </cell>
          <cell r="AC118">
            <v>0.69699999999999995</v>
          </cell>
          <cell r="AD118">
            <v>2.0620000000000003</v>
          </cell>
          <cell r="AE118">
            <v>1.3329999999999999E-5</v>
          </cell>
          <cell r="AF118">
            <v>7.5299999999999999E-6</v>
          </cell>
          <cell r="AG118">
            <v>2.086E-5</v>
          </cell>
          <cell r="AH118">
            <v>1.333</v>
          </cell>
          <cell r="AI118">
            <v>0.753</v>
          </cell>
          <cell r="AJ118">
            <v>2.0860000000000003</v>
          </cell>
          <cell r="AK118">
            <v>1.3300000000000001E-2</v>
          </cell>
          <cell r="AL118">
            <v>7.6513021577751727E-3</v>
          </cell>
          <cell r="AM118">
            <v>2.0951302157775173E-2</v>
          </cell>
          <cell r="AN118">
            <v>1.3650000000000001E-2</v>
          </cell>
          <cell r="AO118">
            <v>6.9699999999999996E-3</v>
          </cell>
          <cell r="AP118">
            <v>2.0619999999999999E-2</v>
          </cell>
          <cell r="AQ118">
            <v>-2.5641025641025661E-2</v>
          </cell>
          <cell r="AR118">
            <v>9.7747798819967535E-2</v>
          </cell>
          <cell r="AS118">
            <v>1.6067029959998758E-2</v>
          </cell>
        </row>
        <row r="119">
          <cell r="A119">
            <v>0</v>
          </cell>
          <cell r="B119" t="str">
            <v>New Tariff 11</v>
          </cell>
          <cell r="C119" t="str">
            <v/>
          </cell>
          <cell r="D119">
            <v>0</v>
          </cell>
          <cell r="E119">
            <v>0</v>
          </cell>
          <cell r="F119">
            <v>0</v>
          </cell>
          <cell r="H119">
            <v>0</v>
          </cell>
          <cell r="I119">
            <v>0</v>
          </cell>
          <cell r="K119">
            <v>0</v>
          </cell>
          <cell r="L119">
            <v>0</v>
          </cell>
          <cell r="M119">
            <v>0</v>
          </cell>
          <cell r="N119">
            <v>0</v>
          </cell>
          <cell r="O119">
            <v>0</v>
          </cell>
          <cell r="P119">
            <v>0</v>
          </cell>
          <cell r="Q119">
            <v>0</v>
          </cell>
          <cell r="S119">
            <v>0</v>
          </cell>
          <cell r="T119">
            <v>0</v>
          </cell>
          <cell r="U119">
            <v>0</v>
          </cell>
          <cell r="V119">
            <v>0</v>
          </cell>
          <cell r="W119">
            <v>0</v>
          </cell>
          <cell r="X119">
            <v>0</v>
          </cell>
          <cell r="Y119">
            <v>0</v>
          </cell>
          <cell r="Z119">
            <v>0</v>
          </cell>
          <cell r="AA119">
            <v>0</v>
          </cell>
          <cell r="AB119">
            <v>0</v>
          </cell>
          <cell r="AC119">
            <v>0</v>
          </cell>
          <cell r="AD119">
            <v>0</v>
          </cell>
          <cell r="AE119">
            <v>0</v>
          </cell>
          <cell r="AF119">
            <v>0</v>
          </cell>
          <cell r="AG119">
            <v>0</v>
          </cell>
          <cell r="AH119">
            <v>0</v>
          </cell>
          <cell r="AI119">
            <v>0</v>
          </cell>
          <cell r="AJ119">
            <v>0</v>
          </cell>
          <cell r="AK119">
            <v>0</v>
          </cell>
          <cell r="AL119">
            <v>0</v>
          </cell>
          <cell r="AM119">
            <v>0</v>
          </cell>
          <cell r="AN119">
            <v>0</v>
          </cell>
          <cell r="AO119">
            <v>0</v>
          </cell>
          <cell r="AP119">
            <v>0</v>
          </cell>
          <cell r="AQ119">
            <v>0</v>
          </cell>
          <cell r="AR119">
            <v>0</v>
          </cell>
          <cell r="AS119">
            <v>0</v>
          </cell>
        </row>
        <row r="120">
          <cell r="A120">
            <v>0</v>
          </cell>
          <cell r="B120" t="str">
            <v>New Tariff 1</v>
          </cell>
          <cell r="C120" t="str">
            <v/>
          </cell>
          <cell r="D120">
            <v>0</v>
          </cell>
          <cell r="E120">
            <v>0</v>
          </cell>
          <cell r="F120">
            <v>0</v>
          </cell>
          <cell r="H120">
            <v>0</v>
          </cell>
          <cell r="I120">
            <v>0</v>
          </cell>
          <cell r="K120">
            <v>0</v>
          </cell>
          <cell r="L120">
            <v>0</v>
          </cell>
          <cell r="M120">
            <v>0</v>
          </cell>
          <cell r="N120">
            <v>0</v>
          </cell>
          <cell r="O120">
            <v>0</v>
          </cell>
          <cell r="P120">
            <v>0</v>
          </cell>
          <cell r="Q120">
            <v>0</v>
          </cell>
          <cell r="S120">
            <v>0</v>
          </cell>
          <cell r="T120">
            <v>0</v>
          </cell>
          <cell r="U120">
            <v>0</v>
          </cell>
          <cell r="V120">
            <v>0</v>
          </cell>
          <cell r="W120">
            <v>0</v>
          </cell>
          <cell r="X120">
            <v>0</v>
          </cell>
          <cell r="Y120">
            <v>0</v>
          </cell>
          <cell r="Z120">
            <v>0</v>
          </cell>
          <cell r="AA120">
            <v>0</v>
          </cell>
          <cell r="AB120">
            <v>0</v>
          </cell>
          <cell r="AC120">
            <v>0</v>
          </cell>
          <cell r="AD120">
            <v>0</v>
          </cell>
          <cell r="AE120">
            <v>0</v>
          </cell>
          <cell r="AF120">
            <v>0</v>
          </cell>
          <cell r="AG120">
            <v>0</v>
          </cell>
          <cell r="AH120">
            <v>0</v>
          </cell>
          <cell r="AI120">
            <v>0</v>
          </cell>
          <cell r="AJ120">
            <v>0</v>
          </cell>
          <cell r="AK120">
            <v>0</v>
          </cell>
          <cell r="AL120">
            <v>0</v>
          </cell>
          <cell r="AM120">
            <v>0</v>
          </cell>
          <cell r="AN120">
            <v>0</v>
          </cell>
          <cell r="AO120">
            <v>0</v>
          </cell>
          <cell r="AP120">
            <v>0</v>
          </cell>
          <cell r="AQ120">
            <v>0</v>
          </cell>
          <cell r="AR120">
            <v>0</v>
          </cell>
          <cell r="AS120">
            <v>0</v>
          </cell>
        </row>
        <row r="121">
          <cell r="A121">
            <v>0</v>
          </cell>
          <cell r="B121" t="str">
            <v>New Tariff 2</v>
          </cell>
          <cell r="C121" t="str">
            <v/>
          </cell>
          <cell r="D121">
            <v>0</v>
          </cell>
          <cell r="E121">
            <v>0</v>
          </cell>
          <cell r="F121">
            <v>0</v>
          </cell>
          <cell r="H121">
            <v>0</v>
          </cell>
          <cell r="I121">
            <v>0</v>
          </cell>
          <cell r="K121">
            <v>0</v>
          </cell>
          <cell r="L121">
            <v>0</v>
          </cell>
          <cell r="M121">
            <v>0</v>
          </cell>
          <cell r="N121">
            <v>0</v>
          </cell>
          <cell r="O121">
            <v>0</v>
          </cell>
          <cell r="P121">
            <v>0</v>
          </cell>
          <cell r="Q121">
            <v>0</v>
          </cell>
          <cell r="S121">
            <v>0</v>
          </cell>
          <cell r="T121">
            <v>0</v>
          </cell>
          <cell r="U121">
            <v>0</v>
          </cell>
          <cell r="V121">
            <v>0</v>
          </cell>
          <cell r="W121">
            <v>0</v>
          </cell>
          <cell r="X121">
            <v>0</v>
          </cell>
          <cell r="Y121">
            <v>0</v>
          </cell>
          <cell r="Z121">
            <v>0</v>
          </cell>
          <cell r="AA121">
            <v>0</v>
          </cell>
          <cell r="AB121">
            <v>0</v>
          </cell>
          <cell r="AC121">
            <v>0</v>
          </cell>
          <cell r="AD121">
            <v>0</v>
          </cell>
          <cell r="AE121">
            <v>0</v>
          </cell>
          <cell r="AF121">
            <v>0</v>
          </cell>
          <cell r="AG121">
            <v>0</v>
          </cell>
          <cell r="AH121">
            <v>0</v>
          </cell>
          <cell r="AI121">
            <v>0</v>
          </cell>
          <cell r="AJ121">
            <v>0</v>
          </cell>
          <cell r="AK121">
            <v>0</v>
          </cell>
          <cell r="AL121">
            <v>0</v>
          </cell>
          <cell r="AM121">
            <v>0</v>
          </cell>
          <cell r="AN121">
            <v>0</v>
          </cell>
          <cell r="AO121">
            <v>0</v>
          </cell>
          <cell r="AP121">
            <v>0</v>
          </cell>
          <cell r="AQ121">
            <v>0</v>
          </cell>
          <cell r="AR121">
            <v>0</v>
          </cell>
          <cell r="AS121">
            <v>0</v>
          </cell>
        </row>
        <row r="122">
          <cell r="A122">
            <v>41</v>
          </cell>
          <cell r="B122" t="str">
            <v>High Voltage Demand (kVa)</v>
          </cell>
          <cell r="C122" t="str">
            <v>DHk</v>
          </cell>
          <cell r="D122">
            <v>-2.585364054567851E-2</v>
          </cell>
          <cell r="E122">
            <v>0</v>
          </cell>
          <cell r="F122">
            <v>-2.585364054567851E-2</v>
          </cell>
          <cell r="H122">
            <v>-2.5854130677404941E-2</v>
          </cell>
          <cell r="I122">
            <v>-2.5854130677405163E-2</v>
          </cell>
          <cell r="K122">
            <v>4.6922782540391055E-2</v>
          </cell>
          <cell r="L122">
            <v>0</v>
          </cell>
          <cell r="M122">
            <v>4.6922782540391055E-2</v>
          </cell>
          <cell r="N122">
            <v>2.0152845528455283</v>
          </cell>
          <cell r="O122">
            <v>2328.3452688672342</v>
          </cell>
          <cell r="P122">
            <v>0</v>
          </cell>
          <cell r="Q122">
            <v>2328.3452688672342</v>
          </cell>
          <cell r="S122">
            <v>4.8168103370704332E-2</v>
          </cell>
          <cell r="T122">
            <v>0</v>
          </cell>
          <cell r="U122">
            <v>4.8168103370704332E-2</v>
          </cell>
          <cell r="V122">
            <v>2390.1390651107927</v>
          </cell>
          <cell r="W122">
            <v>0</v>
          </cell>
          <cell r="X122">
            <v>2390.1390651107927</v>
          </cell>
          <cell r="Y122">
            <v>4.7858330000000004E-2</v>
          </cell>
          <cell r="Z122">
            <v>0</v>
          </cell>
          <cell r="AA122">
            <v>4.7858330000000004E-2</v>
          </cell>
          <cell r="AB122">
            <v>2392.9165000000003</v>
          </cell>
          <cell r="AC122">
            <v>0</v>
          </cell>
          <cell r="AD122">
            <v>2392.9165000000003</v>
          </cell>
          <cell r="AE122">
            <v>4.6751189999999998E-2</v>
          </cell>
          <cell r="AF122">
            <v>0</v>
          </cell>
          <cell r="AG122">
            <v>4.6751189999999998E-2</v>
          </cell>
          <cell r="AH122">
            <v>2337.5594999999998</v>
          </cell>
          <cell r="AI122">
            <v>0</v>
          </cell>
          <cell r="AJ122">
            <v>2337.5594999999998</v>
          </cell>
          <cell r="AK122">
            <v>46.620940000000004</v>
          </cell>
          <cell r="AL122">
            <v>0</v>
          </cell>
          <cell r="AM122">
            <v>46.620940000000004</v>
          </cell>
          <cell r="AN122">
            <v>47.858330000000002</v>
          </cell>
          <cell r="AO122">
            <v>0</v>
          </cell>
          <cell r="AP122">
            <v>47.858330000000002</v>
          </cell>
          <cell r="AQ122">
            <v>-2.5855269082728061E-2</v>
          </cell>
          <cell r="AR122">
            <v>0</v>
          </cell>
          <cell r="AS122">
            <v>-2.5855269082728061E-2</v>
          </cell>
        </row>
        <row r="123">
          <cell r="A123">
            <v>42</v>
          </cell>
          <cell r="B123" t="str">
            <v>High Voltage Demand Docklands (kVa)</v>
          </cell>
          <cell r="C123" t="str">
            <v>DHDKk</v>
          </cell>
          <cell r="D123">
            <v>-2.5864199974965828E-2</v>
          </cell>
          <cell r="E123">
            <v>0</v>
          </cell>
          <cell r="F123">
            <v>-2.5864199974965828E-2</v>
          </cell>
          <cell r="H123">
            <v>-2.5854130677405052E-2</v>
          </cell>
          <cell r="I123">
            <v>-2.5854130677405052E-2</v>
          </cell>
          <cell r="K123">
            <v>2.4714447194974405E-2</v>
          </cell>
          <cell r="L123">
            <v>0</v>
          </cell>
          <cell r="M123">
            <v>2.4714447194974405E-2</v>
          </cell>
          <cell r="N123">
            <v>2.0152845528455283</v>
          </cell>
          <cell r="O123">
            <v>1226.3502521308101</v>
          </cell>
          <cell r="P123">
            <v>0</v>
          </cell>
          <cell r="Q123">
            <v>1226.3502521308101</v>
          </cell>
          <cell r="S123">
            <v>2.5370638461638791E-2</v>
          </cell>
          <cell r="T123">
            <v>0</v>
          </cell>
          <cell r="U123">
            <v>2.5370638461638791E-2</v>
          </cell>
          <cell r="V123">
            <v>1258.9109774009889</v>
          </cell>
          <cell r="W123">
            <v>0</v>
          </cell>
          <cell r="X123">
            <v>1258.9109774009889</v>
          </cell>
          <cell r="Y123">
            <v>2.5207800000000002E-2</v>
          </cell>
          <cell r="Z123">
            <v>0</v>
          </cell>
          <cell r="AA123">
            <v>2.5207800000000002E-2</v>
          </cell>
          <cell r="AB123">
            <v>1260.3900000000001</v>
          </cell>
          <cell r="AC123">
            <v>0</v>
          </cell>
          <cell r="AD123">
            <v>1260.3900000000001</v>
          </cell>
          <cell r="AE123">
            <v>2.4624960000000005E-2</v>
          </cell>
          <cell r="AF123">
            <v>0</v>
          </cell>
          <cell r="AG123">
            <v>2.4624960000000005E-2</v>
          </cell>
          <cell r="AH123">
            <v>1231.2480000000003</v>
          </cell>
          <cell r="AI123">
            <v>0</v>
          </cell>
          <cell r="AJ123">
            <v>1231.2480000000003</v>
          </cell>
          <cell r="AK123">
            <v>24.555459999999997</v>
          </cell>
          <cell r="AL123">
            <v>0</v>
          </cell>
          <cell r="AM123">
            <v>24.555459999999997</v>
          </cell>
          <cell r="AN123">
            <v>25.207800000000002</v>
          </cell>
          <cell r="AO123">
            <v>0</v>
          </cell>
          <cell r="AP123">
            <v>25.207800000000002</v>
          </cell>
          <cell r="AQ123">
            <v>-2.5878497925245547E-2</v>
          </cell>
          <cell r="AR123">
            <v>0</v>
          </cell>
          <cell r="AS123">
            <v>-2.5878497925245547E-2</v>
          </cell>
        </row>
        <row r="124">
          <cell r="A124">
            <v>0</v>
          </cell>
          <cell r="B124" t="str">
            <v>New Tariff 5</v>
          </cell>
          <cell r="C124" t="str">
            <v/>
          </cell>
          <cell r="D124">
            <v>0</v>
          </cell>
          <cell r="E124">
            <v>0</v>
          </cell>
          <cell r="F124">
            <v>0</v>
          </cell>
          <cell r="H124">
            <v>0</v>
          </cell>
          <cell r="I124">
            <v>0</v>
          </cell>
          <cell r="K124">
            <v>0</v>
          </cell>
          <cell r="L124">
            <v>0</v>
          </cell>
          <cell r="M124">
            <v>0</v>
          </cell>
          <cell r="N124">
            <v>0</v>
          </cell>
          <cell r="O124">
            <v>0</v>
          </cell>
          <cell r="P124">
            <v>0</v>
          </cell>
          <cell r="Q124">
            <v>0</v>
          </cell>
          <cell r="S124">
            <v>0</v>
          </cell>
          <cell r="T124">
            <v>0</v>
          </cell>
          <cell r="U124">
            <v>0</v>
          </cell>
          <cell r="V124">
            <v>0</v>
          </cell>
          <cell r="W124">
            <v>0</v>
          </cell>
          <cell r="X124">
            <v>0</v>
          </cell>
          <cell r="Y124">
            <v>0</v>
          </cell>
          <cell r="Z124">
            <v>0</v>
          </cell>
          <cell r="AA124">
            <v>0</v>
          </cell>
          <cell r="AB124">
            <v>0</v>
          </cell>
          <cell r="AC124">
            <v>0</v>
          </cell>
          <cell r="AD124">
            <v>0</v>
          </cell>
          <cell r="AE124">
            <v>0</v>
          </cell>
          <cell r="AF124">
            <v>0</v>
          </cell>
          <cell r="AG124">
            <v>0</v>
          </cell>
          <cell r="AH124">
            <v>0</v>
          </cell>
          <cell r="AI124">
            <v>0</v>
          </cell>
          <cell r="AJ124">
            <v>0</v>
          </cell>
          <cell r="AK124">
            <v>0</v>
          </cell>
          <cell r="AL124">
            <v>0</v>
          </cell>
          <cell r="AM124">
            <v>0</v>
          </cell>
          <cell r="AN124">
            <v>0</v>
          </cell>
          <cell r="AO124">
            <v>0</v>
          </cell>
          <cell r="AP124">
            <v>0</v>
          </cell>
          <cell r="AQ124">
            <v>0</v>
          </cell>
          <cell r="AR124">
            <v>0</v>
          </cell>
          <cell r="AS124">
            <v>0</v>
          </cell>
        </row>
        <row r="125">
          <cell r="A125">
            <v>0</v>
          </cell>
          <cell r="B125" t="str">
            <v>New Tariff 6</v>
          </cell>
          <cell r="C125" t="str">
            <v/>
          </cell>
          <cell r="D125">
            <v>0</v>
          </cell>
          <cell r="E125">
            <v>0</v>
          </cell>
          <cell r="F125">
            <v>0</v>
          </cell>
          <cell r="H125">
            <v>0</v>
          </cell>
          <cell r="I125">
            <v>0</v>
          </cell>
          <cell r="K125">
            <v>0</v>
          </cell>
          <cell r="L125">
            <v>0</v>
          </cell>
          <cell r="M125">
            <v>0</v>
          </cell>
          <cell r="N125">
            <v>0</v>
          </cell>
          <cell r="O125">
            <v>0</v>
          </cell>
          <cell r="P125">
            <v>0</v>
          </cell>
          <cell r="Q125">
            <v>0</v>
          </cell>
          <cell r="S125">
            <v>0</v>
          </cell>
          <cell r="T125">
            <v>0</v>
          </cell>
          <cell r="U125">
            <v>0</v>
          </cell>
          <cell r="V125">
            <v>0</v>
          </cell>
          <cell r="W125">
            <v>0</v>
          </cell>
          <cell r="X125">
            <v>0</v>
          </cell>
          <cell r="Y125">
            <v>0</v>
          </cell>
          <cell r="Z125">
            <v>0</v>
          </cell>
          <cell r="AA125">
            <v>0</v>
          </cell>
          <cell r="AB125">
            <v>0</v>
          </cell>
          <cell r="AC125">
            <v>0</v>
          </cell>
          <cell r="AD125">
            <v>0</v>
          </cell>
          <cell r="AE125">
            <v>0</v>
          </cell>
          <cell r="AF125">
            <v>0</v>
          </cell>
          <cell r="AG125">
            <v>0</v>
          </cell>
          <cell r="AH125">
            <v>0</v>
          </cell>
          <cell r="AI125">
            <v>0</v>
          </cell>
          <cell r="AJ125">
            <v>0</v>
          </cell>
          <cell r="AK125">
            <v>0</v>
          </cell>
          <cell r="AL125">
            <v>0</v>
          </cell>
          <cell r="AM125">
            <v>0</v>
          </cell>
          <cell r="AN125">
            <v>0</v>
          </cell>
          <cell r="AO125">
            <v>0</v>
          </cell>
          <cell r="AP125">
            <v>0</v>
          </cell>
          <cell r="AQ125">
            <v>0</v>
          </cell>
          <cell r="AR125">
            <v>0</v>
          </cell>
          <cell r="AS125">
            <v>0</v>
          </cell>
        </row>
        <row r="126">
          <cell r="A126">
            <v>0</v>
          </cell>
          <cell r="B126" t="str">
            <v>New Tariff 7</v>
          </cell>
          <cell r="C126" t="str">
            <v/>
          </cell>
          <cell r="D126">
            <v>0</v>
          </cell>
          <cell r="E126">
            <v>0</v>
          </cell>
          <cell r="F126">
            <v>0</v>
          </cell>
          <cell r="H126">
            <v>0</v>
          </cell>
          <cell r="I126">
            <v>0</v>
          </cell>
          <cell r="K126">
            <v>0</v>
          </cell>
          <cell r="L126">
            <v>0</v>
          </cell>
          <cell r="M126">
            <v>0</v>
          </cell>
          <cell r="N126">
            <v>0</v>
          </cell>
          <cell r="O126">
            <v>0</v>
          </cell>
          <cell r="P126">
            <v>0</v>
          </cell>
          <cell r="Q126">
            <v>0</v>
          </cell>
          <cell r="S126">
            <v>0</v>
          </cell>
          <cell r="T126">
            <v>0</v>
          </cell>
          <cell r="U126">
            <v>0</v>
          </cell>
          <cell r="V126">
            <v>0</v>
          </cell>
          <cell r="W126">
            <v>0</v>
          </cell>
          <cell r="X126">
            <v>0</v>
          </cell>
          <cell r="Y126">
            <v>0</v>
          </cell>
          <cell r="Z126">
            <v>0</v>
          </cell>
          <cell r="AA126">
            <v>0</v>
          </cell>
          <cell r="AB126">
            <v>0</v>
          </cell>
          <cell r="AC126">
            <v>0</v>
          </cell>
          <cell r="AD126">
            <v>0</v>
          </cell>
          <cell r="AE126">
            <v>0</v>
          </cell>
          <cell r="AF126">
            <v>0</v>
          </cell>
          <cell r="AG126">
            <v>0</v>
          </cell>
          <cell r="AH126">
            <v>0</v>
          </cell>
          <cell r="AI126">
            <v>0</v>
          </cell>
          <cell r="AJ126">
            <v>0</v>
          </cell>
          <cell r="AK126">
            <v>0</v>
          </cell>
          <cell r="AL126">
            <v>0</v>
          </cell>
          <cell r="AM126">
            <v>0</v>
          </cell>
          <cell r="AN126">
            <v>0</v>
          </cell>
          <cell r="AO126">
            <v>0</v>
          </cell>
          <cell r="AP126">
            <v>0</v>
          </cell>
          <cell r="AQ126">
            <v>0</v>
          </cell>
          <cell r="AR126">
            <v>0</v>
          </cell>
          <cell r="AS126">
            <v>0</v>
          </cell>
        </row>
        <row r="127">
          <cell r="A127">
            <v>0</v>
          </cell>
          <cell r="B127" t="str">
            <v>New Tariff 8</v>
          </cell>
          <cell r="C127" t="str">
            <v/>
          </cell>
          <cell r="D127">
            <v>0</v>
          </cell>
          <cell r="E127">
            <v>0</v>
          </cell>
          <cell r="F127">
            <v>0</v>
          </cell>
          <cell r="H127">
            <v>0</v>
          </cell>
          <cell r="I127">
            <v>0</v>
          </cell>
          <cell r="K127">
            <v>0</v>
          </cell>
          <cell r="L127">
            <v>0</v>
          </cell>
          <cell r="M127">
            <v>0</v>
          </cell>
          <cell r="N127">
            <v>0</v>
          </cell>
          <cell r="O127">
            <v>0</v>
          </cell>
          <cell r="P127">
            <v>0</v>
          </cell>
          <cell r="Q127">
            <v>0</v>
          </cell>
          <cell r="S127">
            <v>0</v>
          </cell>
          <cell r="T127">
            <v>0</v>
          </cell>
          <cell r="U127">
            <v>0</v>
          </cell>
          <cell r="V127">
            <v>0</v>
          </cell>
          <cell r="W127">
            <v>0</v>
          </cell>
          <cell r="X127">
            <v>0</v>
          </cell>
          <cell r="Y127">
            <v>0</v>
          </cell>
          <cell r="Z127">
            <v>0</v>
          </cell>
          <cell r="AA127">
            <v>0</v>
          </cell>
          <cell r="AB127">
            <v>0</v>
          </cell>
          <cell r="AC127">
            <v>0</v>
          </cell>
          <cell r="AD127">
            <v>0</v>
          </cell>
          <cell r="AE127">
            <v>0</v>
          </cell>
          <cell r="AF127">
            <v>0</v>
          </cell>
          <cell r="AG127">
            <v>0</v>
          </cell>
          <cell r="AH127">
            <v>0</v>
          </cell>
          <cell r="AI127">
            <v>0</v>
          </cell>
          <cell r="AJ127">
            <v>0</v>
          </cell>
          <cell r="AK127">
            <v>0</v>
          </cell>
          <cell r="AL127">
            <v>0</v>
          </cell>
          <cell r="AM127">
            <v>0</v>
          </cell>
          <cell r="AN127">
            <v>0</v>
          </cell>
          <cell r="AO127">
            <v>0</v>
          </cell>
          <cell r="AP127">
            <v>0</v>
          </cell>
          <cell r="AQ127">
            <v>0</v>
          </cell>
          <cell r="AR127">
            <v>0</v>
          </cell>
          <cell r="AS127">
            <v>0</v>
          </cell>
        </row>
        <row r="128">
          <cell r="A128">
            <v>0</v>
          </cell>
          <cell r="B128" t="str">
            <v>New Tariff 9</v>
          </cell>
          <cell r="C128" t="str">
            <v/>
          </cell>
          <cell r="D128">
            <v>0</v>
          </cell>
          <cell r="E128">
            <v>0</v>
          </cell>
          <cell r="F128">
            <v>0</v>
          </cell>
          <cell r="H128">
            <v>0</v>
          </cell>
          <cell r="I128">
            <v>0</v>
          </cell>
          <cell r="K128">
            <v>0</v>
          </cell>
          <cell r="L128">
            <v>0</v>
          </cell>
          <cell r="M128">
            <v>0</v>
          </cell>
          <cell r="N128">
            <v>0</v>
          </cell>
          <cell r="O128">
            <v>0</v>
          </cell>
          <cell r="P128">
            <v>0</v>
          </cell>
          <cell r="Q128">
            <v>0</v>
          </cell>
          <cell r="S128">
            <v>0</v>
          </cell>
          <cell r="T128">
            <v>0</v>
          </cell>
          <cell r="U128">
            <v>0</v>
          </cell>
          <cell r="V128">
            <v>0</v>
          </cell>
          <cell r="W128">
            <v>0</v>
          </cell>
          <cell r="X128">
            <v>0</v>
          </cell>
          <cell r="Y128">
            <v>0</v>
          </cell>
          <cell r="Z128">
            <v>0</v>
          </cell>
          <cell r="AA128">
            <v>0</v>
          </cell>
          <cell r="AB128">
            <v>0</v>
          </cell>
          <cell r="AC128">
            <v>0</v>
          </cell>
          <cell r="AD128">
            <v>0</v>
          </cell>
          <cell r="AE128">
            <v>0</v>
          </cell>
          <cell r="AF128">
            <v>0</v>
          </cell>
          <cell r="AG128">
            <v>0</v>
          </cell>
          <cell r="AH128">
            <v>0</v>
          </cell>
          <cell r="AI128">
            <v>0</v>
          </cell>
          <cell r="AJ128">
            <v>0</v>
          </cell>
          <cell r="AK128">
            <v>0</v>
          </cell>
          <cell r="AL128">
            <v>0</v>
          </cell>
          <cell r="AM128">
            <v>0</v>
          </cell>
          <cell r="AN128">
            <v>0</v>
          </cell>
          <cell r="AO128">
            <v>0</v>
          </cell>
          <cell r="AP128">
            <v>0</v>
          </cell>
          <cell r="AQ128">
            <v>0</v>
          </cell>
          <cell r="AR128">
            <v>0</v>
          </cell>
          <cell r="AS128">
            <v>0</v>
          </cell>
        </row>
        <row r="129">
          <cell r="A129">
            <v>0</v>
          </cell>
          <cell r="B129" t="str">
            <v>New Tariff 10</v>
          </cell>
          <cell r="C129" t="str">
            <v/>
          </cell>
          <cell r="D129">
            <v>0</v>
          </cell>
          <cell r="E129">
            <v>0</v>
          </cell>
          <cell r="F129">
            <v>0</v>
          </cell>
          <cell r="H129">
            <v>0</v>
          </cell>
          <cell r="I129">
            <v>0</v>
          </cell>
          <cell r="K129">
            <v>0</v>
          </cell>
          <cell r="L129">
            <v>0</v>
          </cell>
          <cell r="M129">
            <v>0</v>
          </cell>
          <cell r="N129">
            <v>0</v>
          </cell>
          <cell r="O129">
            <v>0</v>
          </cell>
          <cell r="P129">
            <v>0</v>
          </cell>
          <cell r="Q129">
            <v>0</v>
          </cell>
          <cell r="S129">
            <v>0</v>
          </cell>
          <cell r="T129">
            <v>0</v>
          </cell>
          <cell r="U129">
            <v>0</v>
          </cell>
          <cell r="V129">
            <v>0</v>
          </cell>
          <cell r="W129">
            <v>0</v>
          </cell>
          <cell r="X129">
            <v>0</v>
          </cell>
          <cell r="Y129">
            <v>0</v>
          </cell>
          <cell r="Z129">
            <v>0</v>
          </cell>
          <cell r="AA129">
            <v>0</v>
          </cell>
          <cell r="AB129">
            <v>0</v>
          </cell>
          <cell r="AC129">
            <v>0</v>
          </cell>
          <cell r="AD129">
            <v>0</v>
          </cell>
          <cell r="AE129">
            <v>0</v>
          </cell>
          <cell r="AF129">
            <v>0</v>
          </cell>
          <cell r="AG129">
            <v>0</v>
          </cell>
          <cell r="AH129">
            <v>0</v>
          </cell>
          <cell r="AI129">
            <v>0</v>
          </cell>
          <cell r="AJ129">
            <v>0</v>
          </cell>
          <cell r="AK129">
            <v>0</v>
          </cell>
          <cell r="AL129">
            <v>0</v>
          </cell>
          <cell r="AM129">
            <v>0</v>
          </cell>
          <cell r="AN129">
            <v>0</v>
          </cell>
          <cell r="AO129">
            <v>0</v>
          </cell>
          <cell r="AP129">
            <v>0</v>
          </cell>
          <cell r="AQ129">
            <v>0</v>
          </cell>
          <cell r="AR129">
            <v>0</v>
          </cell>
          <cell r="AS129">
            <v>0</v>
          </cell>
        </row>
        <row r="130">
          <cell r="A130">
            <v>0</v>
          </cell>
          <cell r="B130" t="str">
            <v>New Tariff 11</v>
          </cell>
          <cell r="C130" t="str">
            <v/>
          </cell>
          <cell r="D130">
            <v>0</v>
          </cell>
          <cell r="E130">
            <v>0</v>
          </cell>
          <cell r="F130">
            <v>0</v>
          </cell>
          <cell r="H130">
            <v>0</v>
          </cell>
          <cell r="I130">
            <v>0</v>
          </cell>
          <cell r="K130">
            <v>0</v>
          </cell>
          <cell r="L130">
            <v>0</v>
          </cell>
          <cell r="M130">
            <v>0</v>
          </cell>
          <cell r="N130">
            <v>0</v>
          </cell>
          <cell r="O130">
            <v>0</v>
          </cell>
          <cell r="P130">
            <v>0</v>
          </cell>
          <cell r="Q130">
            <v>0</v>
          </cell>
          <cell r="S130">
            <v>0</v>
          </cell>
          <cell r="T130">
            <v>0</v>
          </cell>
          <cell r="U130">
            <v>0</v>
          </cell>
          <cell r="V130">
            <v>0</v>
          </cell>
          <cell r="W130">
            <v>0</v>
          </cell>
          <cell r="X130">
            <v>0</v>
          </cell>
          <cell r="Y130">
            <v>0</v>
          </cell>
          <cell r="Z130">
            <v>0</v>
          </cell>
          <cell r="AA130">
            <v>0</v>
          </cell>
          <cell r="AB130">
            <v>0</v>
          </cell>
          <cell r="AC130">
            <v>0</v>
          </cell>
          <cell r="AD130">
            <v>0</v>
          </cell>
          <cell r="AE130">
            <v>0</v>
          </cell>
          <cell r="AF130">
            <v>0</v>
          </cell>
          <cell r="AG130">
            <v>0</v>
          </cell>
          <cell r="AH130">
            <v>0</v>
          </cell>
          <cell r="AI130">
            <v>0</v>
          </cell>
          <cell r="AJ130">
            <v>0</v>
          </cell>
          <cell r="AK130">
            <v>0</v>
          </cell>
          <cell r="AL130">
            <v>0</v>
          </cell>
          <cell r="AM130">
            <v>0</v>
          </cell>
          <cell r="AN130">
            <v>0</v>
          </cell>
          <cell r="AO130">
            <v>0</v>
          </cell>
          <cell r="AP130">
            <v>0</v>
          </cell>
          <cell r="AQ130">
            <v>0</v>
          </cell>
          <cell r="AR130">
            <v>0</v>
          </cell>
          <cell r="AS130">
            <v>0</v>
          </cell>
        </row>
        <row r="131">
          <cell r="A131">
            <v>0</v>
          </cell>
          <cell r="B131" t="str">
            <v>New Tariff 12</v>
          </cell>
          <cell r="C131" t="str">
            <v/>
          </cell>
          <cell r="D131">
            <v>0</v>
          </cell>
          <cell r="E131">
            <v>0</v>
          </cell>
          <cell r="F131">
            <v>0</v>
          </cell>
          <cell r="H131">
            <v>0</v>
          </cell>
          <cell r="I131">
            <v>0</v>
          </cell>
          <cell r="K131">
            <v>0</v>
          </cell>
          <cell r="L131">
            <v>0</v>
          </cell>
          <cell r="M131">
            <v>0</v>
          </cell>
          <cell r="N131">
            <v>0</v>
          </cell>
          <cell r="O131">
            <v>0</v>
          </cell>
          <cell r="P131">
            <v>0</v>
          </cell>
          <cell r="Q131">
            <v>0</v>
          </cell>
          <cell r="S131">
            <v>0</v>
          </cell>
          <cell r="T131">
            <v>0</v>
          </cell>
          <cell r="U131">
            <v>0</v>
          </cell>
          <cell r="V131">
            <v>0</v>
          </cell>
          <cell r="W131">
            <v>0</v>
          </cell>
          <cell r="X131">
            <v>0</v>
          </cell>
          <cell r="Y131">
            <v>0</v>
          </cell>
          <cell r="Z131">
            <v>0</v>
          </cell>
          <cell r="AA131">
            <v>0</v>
          </cell>
          <cell r="AB131">
            <v>0</v>
          </cell>
          <cell r="AC131">
            <v>0</v>
          </cell>
          <cell r="AD131">
            <v>0</v>
          </cell>
          <cell r="AE131">
            <v>0</v>
          </cell>
          <cell r="AF131">
            <v>0</v>
          </cell>
          <cell r="AG131">
            <v>0</v>
          </cell>
          <cell r="AH131">
            <v>0</v>
          </cell>
          <cell r="AI131">
            <v>0</v>
          </cell>
          <cell r="AJ131">
            <v>0</v>
          </cell>
          <cell r="AK131">
            <v>0</v>
          </cell>
          <cell r="AL131">
            <v>0</v>
          </cell>
          <cell r="AM131">
            <v>0</v>
          </cell>
          <cell r="AN131">
            <v>0</v>
          </cell>
          <cell r="AO131">
            <v>0</v>
          </cell>
          <cell r="AP131">
            <v>0</v>
          </cell>
          <cell r="AQ131">
            <v>0</v>
          </cell>
          <cell r="AR131">
            <v>0</v>
          </cell>
          <cell r="AS131">
            <v>0</v>
          </cell>
        </row>
        <row r="132">
          <cell r="A132">
            <v>0</v>
          </cell>
          <cell r="B132" t="str">
            <v>New Tariff 1</v>
          </cell>
          <cell r="C132" t="str">
            <v/>
          </cell>
          <cell r="D132">
            <v>0</v>
          </cell>
          <cell r="E132">
            <v>0</v>
          </cell>
          <cell r="F132">
            <v>0</v>
          </cell>
          <cell r="H132">
            <v>0</v>
          </cell>
          <cell r="I132">
            <v>0</v>
          </cell>
          <cell r="K132">
            <v>0</v>
          </cell>
          <cell r="L132">
            <v>0</v>
          </cell>
          <cell r="M132">
            <v>0</v>
          </cell>
          <cell r="N132">
            <v>0</v>
          </cell>
          <cell r="O132">
            <v>0</v>
          </cell>
          <cell r="P132">
            <v>0</v>
          </cell>
          <cell r="Q132">
            <v>0</v>
          </cell>
          <cell r="S132">
            <v>0</v>
          </cell>
          <cell r="T132">
            <v>0</v>
          </cell>
          <cell r="U132">
            <v>0</v>
          </cell>
          <cell r="V132">
            <v>0</v>
          </cell>
          <cell r="W132">
            <v>0</v>
          </cell>
          <cell r="X132">
            <v>0</v>
          </cell>
          <cell r="Y132">
            <v>0</v>
          </cell>
          <cell r="Z132">
            <v>0</v>
          </cell>
          <cell r="AA132">
            <v>0</v>
          </cell>
          <cell r="AB132">
            <v>0</v>
          </cell>
          <cell r="AC132">
            <v>0</v>
          </cell>
          <cell r="AD132">
            <v>0</v>
          </cell>
          <cell r="AE132">
            <v>0</v>
          </cell>
          <cell r="AF132">
            <v>0</v>
          </cell>
          <cell r="AG132">
            <v>0</v>
          </cell>
          <cell r="AH132">
            <v>0</v>
          </cell>
          <cell r="AI132">
            <v>0</v>
          </cell>
          <cell r="AJ132">
            <v>0</v>
          </cell>
          <cell r="AK132">
            <v>0</v>
          </cell>
          <cell r="AL132">
            <v>0</v>
          </cell>
          <cell r="AM132">
            <v>0</v>
          </cell>
          <cell r="AN132">
            <v>0</v>
          </cell>
          <cell r="AO132">
            <v>0</v>
          </cell>
          <cell r="AP132">
            <v>0</v>
          </cell>
          <cell r="AQ132">
            <v>0</v>
          </cell>
          <cell r="AR132">
            <v>0</v>
          </cell>
          <cell r="AS132">
            <v>0</v>
          </cell>
        </row>
        <row r="133">
          <cell r="A133">
            <v>43</v>
          </cell>
          <cell r="B133" t="str">
            <v>Subtransmission Demand A</v>
          </cell>
          <cell r="C133" t="str">
            <v>DS.A</v>
          </cell>
          <cell r="D133">
            <v>-2.5873822923627863E-2</v>
          </cell>
          <cell r="E133">
            <v>9.7948411612532787E-2</v>
          </cell>
          <cell r="F133">
            <v>5.8567257163782124E-2</v>
          </cell>
          <cell r="H133">
            <v>8.6918626749200811E-2</v>
          </cell>
          <cell r="I133">
            <v>5.1534186226484646E-2</v>
          </cell>
          <cell r="K133">
            <v>945.77104093862397</v>
          </cell>
          <cell r="L133">
            <v>2285.6938999191748</v>
          </cell>
          <cell r="M133">
            <v>3231.4649408577984</v>
          </cell>
          <cell r="N133">
            <v>213908177.76020175</v>
          </cell>
          <cell r="O133">
            <v>0.44213879564663727</v>
          </cell>
          <cell r="P133">
            <v>1.0685397462838071</v>
          </cell>
          <cell r="Q133">
            <v>1.5106785419304443</v>
          </cell>
          <cell r="S133">
            <v>970.89172141657264</v>
          </cell>
          <cell r="T133">
            <v>2081.7862440023264</v>
          </cell>
          <cell r="U133">
            <v>3052.677965418899</v>
          </cell>
          <cell r="V133">
            <v>0.45388247031161888</v>
          </cell>
          <cell r="W133">
            <v>0.97321489332496613</v>
          </cell>
          <cell r="X133">
            <v>1.4270973636365849</v>
          </cell>
          <cell r="Y133">
            <v>978.14410538796733</v>
          </cell>
          <cell r="Z133">
            <v>2097.705716653224</v>
          </cell>
          <cell r="AA133">
            <v>3075.8498220411911</v>
          </cell>
          <cell r="AB133">
            <v>0.45351825073001373</v>
          </cell>
          <cell r="AC133">
            <v>0.97260497908493893</v>
          </cell>
          <cell r="AD133">
            <v>1.4261232298149524</v>
          </cell>
          <cell r="AE133">
            <v>942.95095376000006</v>
          </cell>
          <cell r="AF133">
            <v>2239.6205771899999</v>
          </cell>
          <cell r="AG133">
            <v>3182.5715309500001</v>
          </cell>
          <cell r="AH133">
            <v>0.44018858872866279</v>
          </cell>
          <cell r="AI133">
            <v>1.0455002110447615</v>
          </cell>
          <cell r="AJ133">
            <v>1.4856887997734243</v>
          </cell>
          <cell r="AK133">
            <v>940058.11794666667</v>
          </cell>
          <cell r="AL133">
            <v>2275351.8152325428</v>
          </cell>
          <cell r="AM133">
            <v>3215409.9331792095</v>
          </cell>
          <cell r="AN133">
            <v>965028.19033000001</v>
          </cell>
          <cell r="AO133">
            <v>2072745.5046399999</v>
          </cell>
          <cell r="AP133">
            <v>3037773.6949700001</v>
          </cell>
          <cell r="AQ133">
            <v>-2.5874966797389209E-2</v>
          </cell>
          <cell r="AR133">
            <v>9.7747798819967535E-2</v>
          </cell>
          <cell r="AS133">
            <v>5.8475797095531634E-2</v>
          </cell>
        </row>
        <row r="134">
          <cell r="A134">
            <v>44</v>
          </cell>
          <cell r="B134" t="str">
            <v>Subtransmission Demand G</v>
          </cell>
          <cell r="C134" t="str">
            <v>DS.G</v>
          </cell>
          <cell r="D134">
            <v>-2.6149695638035229E-2</v>
          </cell>
          <cell r="E134">
            <v>9.7881752706358183E-2</v>
          </cell>
          <cell r="F134">
            <v>5.9370806129819972E-2</v>
          </cell>
          <cell r="H134">
            <v>8.6918626749200811E-2</v>
          </cell>
          <cell r="I134">
            <v>5.1577316056249822E-2</v>
          </cell>
          <cell r="K134">
            <v>1652.6418225772454</v>
          </cell>
          <cell r="L134">
            <v>4137.406081996457</v>
          </cell>
          <cell r="M134">
            <v>5790.047904573702</v>
          </cell>
          <cell r="N134">
            <v>413818372.00222373</v>
          </cell>
          <cell r="O134">
            <v>0.39936405302188099</v>
          </cell>
          <cell r="P134">
            <v>0.99981208228575791</v>
          </cell>
          <cell r="Q134">
            <v>1.3991761353076386</v>
          </cell>
          <cell r="S134">
            <v>1697.0183355438833</v>
          </cell>
          <cell r="T134">
            <v>3768.535246894714</v>
          </cell>
          <cell r="U134">
            <v>5465.553582438597</v>
          </cell>
          <cell r="V134">
            <v>0.41008772214075695</v>
          </cell>
          <cell r="W134">
            <v>0.91067374042892013</v>
          </cell>
          <cell r="X134">
            <v>1.3207614625696769</v>
          </cell>
          <cell r="Y134">
            <v>1709.6978275890788</v>
          </cell>
          <cell r="Z134">
            <v>3797.4370701654525</v>
          </cell>
          <cell r="AA134">
            <v>5507.1348977545313</v>
          </cell>
          <cell r="AB134">
            <v>0.40975938273509654</v>
          </cell>
          <cell r="AC134">
            <v>0.91012309002030167</v>
          </cell>
          <cell r="AD134">
            <v>1.3198824727553982</v>
          </cell>
          <cell r="AE134">
            <v>1694.0088000799999</v>
          </cell>
          <cell r="AF134">
            <v>4163.6069976933341</v>
          </cell>
          <cell r="AG134">
            <v>5857.6157977733337</v>
          </cell>
          <cell r="AH134">
            <v>0.40061781285681164</v>
          </cell>
          <cell r="AI134">
            <v>0.98465552772361475</v>
          </cell>
          <cell r="AJ134">
            <v>1.3852733405804263</v>
          </cell>
          <cell r="AK134">
            <v>1688808.9685466667</v>
          </cell>
          <cell r="AL134">
            <v>4228377.6201367071</v>
          </cell>
          <cell r="AM134">
            <v>5917186.5886833742</v>
          </cell>
          <cell r="AN134">
            <v>1734160.1268399996</v>
          </cell>
          <cell r="AO134">
            <v>3851866.1797199994</v>
          </cell>
          <cell r="AP134">
            <v>5586026.3065599985</v>
          </cell>
          <cell r="AQ134">
            <v>-2.615165554288934E-2</v>
          </cell>
          <cell r="AR134">
            <v>9.7747798819967535E-2</v>
          </cell>
          <cell r="AS134">
            <v>5.9283695412331694E-2</v>
          </cell>
        </row>
        <row r="135">
          <cell r="A135">
            <v>45</v>
          </cell>
          <cell r="B135" t="str">
            <v>Subtransmission Demand S</v>
          </cell>
          <cell r="C135" t="str">
            <v>DS.S</v>
          </cell>
          <cell r="D135">
            <v>-2.5974469897869789E-2</v>
          </cell>
          <cell r="E135">
            <v>9.7865271030639411E-2</v>
          </cell>
          <cell r="F135">
            <v>5.9254756968634928E-2</v>
          </cell>
          <cell r="H135">
            <v>8.7260362377766354E-2</v>
          </cell>
          <cell r="I135">
            <v>5.1203300324189627E-2</v>
          </cell>
          <cell r="K135">
            <v>1631.7071983294029</v>
          </cell>
          <cell r="L135">
            <v>4059.7931021730724</v>
          </cell>
          <cell r="M135">
            <v>5691.5003005024755</v>
          </cell>
          <cell r="N135">
            <v>415362153.05096483</v>
          </cell>
          <cell r="O135">
            <v>0.39283964278979283</v>
          </cell>
          <cell r="P135">
            <v>0.97741045310763697</v>
          </cell>
          <cell r="Q135">
            <v>1.37025009589743</v>
          </cell>
          <cell r="S135">
            <v>1675.2201537862279</v>
          </cell>
          <cell r="T135">
            <v>3697.8973734745</v>
          </cell>
          <cell r="U135">
            <v>5373.1175272607279</v>
          </cell>
          <cell r="V135">
            <v>0.4033155504133471</v>
          </cell>
          <cell r="W135">
            <v>0.89028269579023711</v>
          </cell>
          <cell r="X135">
            <v>1.2935982462035842</v>
          </cell>
          <cell r="Y135">
            <v>1687.4141206039453</v>
          </cell>
          <cell r="Z135">
            <v>3725.7388164053718</v>
          </cell>
          <cell r="AA135">
            <v>5413.1529370093176</v>
          </cell>
          <cell r="AB135">
            <v>0.40291559006827227</v>
          </cell>
          <cell r="AC135">
            <v>0.88962053554165743</v>
          </cell>
          <cell r="AD135">
            <v>1.2925361256099295</v>
          </cell>
          <cell r="AE135">
            <v>1611.6680836099997</v>
          </cell>
          <cell r="AF135">
            <v>3937.7038814600005</v>
          </cell>
          <cell r="AG135">
            <v>5549.3719650700004</v>
          </cell>
          <cell r="AH135">
            <v>0.39483239430064154</v>
          </cell>
          <cell r="AI135">
            <v>0.96467322730702187</v>
          </cell>
          <cell r="AJ135">
            <v>1.3595056216076633</v>
          </cell>
          <cell r="AK135">
            <v>1608642.2588299997</v>
          </cell>
          <cell r="AL135">
            <v>3999619.4217021959</v>
          </cell>
          <cell r="AM135">
            <v>5608261.6805321956</v>
          </cell>
          <cell r="AN135">
            <v>1651544.7649200002</v>
          </cell>
          <cell r="AO135">
            <v>3643477.5145999994</v>
          </cell>
          <cell r="AP135">
            <v>5295022.2795199994</v>
          </cell>
          <cell r="AQ135">
            <v>-2.5977198439473548E-2</v>
          </cell>
          <cell r="AR135">
            <v>9.7747798819967757E-2</v>
          </cell>
          <cell r="AS135">
            <v>5.9157333902774667E-2</v>
          </cell>
        </row>
        <row r="136">
          <cell r="A136">
            <v>46</v>
          </cell>
          <cell r="B136" t="str">
            <v>Subtransmission Demand (kVa)</v>
          </cell>
          <cell r="C136" t="str">
            <v>DSk</v>
          </cell>
          <cell r="D136">
            <v>-2.5922464974476589E-2</v>
          </cell>
          <cell r="E136">
            <v>0</v>
          </cell>
          <cell r="F136">
            <v>-2.5922464974476589E-2</v>
          </cell>
          <cell r="H136">
            <v>-2.5854130677404941E-2</v>
          </cell>
          <cell r="I136">
            <v>-2.5854130677405163E-2</v>
          </cell>
          <cell r="K136">
            <v>4.3326557370309835E-3</v>
          </cell>
          <cell r="L136">
            <v>0</v>
          </cell>
          <cell r="M136">
            <v>4.3326557370309835E-3</v>
          </cell>
          <cell r="N136">
            <v>1.9835781263778791</v>
          </cell>
          <cell r="O136">
            <v>218.4262711619354</v>
          </cell>
          <cell r="P136">
            <v>0</v>
          </cell>
          <cell r="Q136">
            <v>218.4262711619354</v>
          </cell>
          <cell r="S136">
            <v>4.447957766439462E-3</v>
          </cell>
          <cell r="T136">
            <v>0</v>
          </cell>
          <cell r="U136">
            <v>4.447957766439462E-3</v>
          </cell>
          <cell r="V136">
            <v>224.23910141425452</v>
          </cell>
          <cell r="W136">
            <v>0</v>
          </cell>
          <cell r="X136">
            <v>224.23910141425452</v>
          </cell>
          <cell r="Y136">
            <v>4.4735499999999997E-3</v>
          </cell>
          <cell r="Z136">
            <v>0</v>
          </cell>
          <cell r="AA136">
            <v>4.4735499999999997E-3</v>
          </cell>
          <cell r="AB136">
            <v>223.67749999999998</v>
          </cell>
          <cell r="AC136">
            <v>0</v>
          </cell>
          <cell r="AD136">
            <v>223.67749999999998</v>
          </cell>
          <cell r="AE136">
            <v>4.3699600000000009E-3</v>
          </cell>
          <cell r="AF136">
            <v>0</v>
          </cell>
          <cell r="AG136">
            <v>4.3699600000000009E-3</v>
          </cell>
          <cell r="AH136">
            <v>218.49800000000005</v>
          </cell>
          <cell r="AI136">
            <v>0</v>
          </cell>
          <cell r="AJ136">
            <v>218.49800000000005</v>
          </cell>
          <cell r="AK136">
            <v>4.35738</v>
          </cell>
          <cell r="AL136">
            <v>0</v>
          </cell>
          <cell r="AM136">
            <v>4.35738</v>
          </cell>
          <cell r="AN136">
            <v>4.4735499999999995</v>
          </cell>
          <cell r="AO136">
            <v>0</v>
          </cell>
          <cell r="AP136">
            <v>4.4735499999999995</v>
          </cell>
          <cell r="AQ136">
            <v>-2.5968190810430114E-2</v>
          </cell>
          <cell r="AR136">
            <v>0</v>
          </cell>
          <cell r="AS136">
            <v>-2.5968190810430114E-2</v>
          </cell>
        </row>
        <row r="137">
          <cell r="A137">
            <v>0</v>
          </cell>
          <cell r="B137" t="str">
            <v>New Tariff 5</v>
          </cell>
          <cell r="C137" t="str">
            <v/>
          </cell>
          <cell r="D137">
            <v>0</v>
          </cell>
          <cell r="E137">
            <v>0</v>
          </cell>
          <cell r="F137">
            <v>0</v>
          </cell>
          <cell r="H137">
            <v>0</v>
          </cell>
          <cell r="I137">
            <v>0</v>
          </cell>
          <cell r="K137">
            <v>0</v>
          </cell>
          <cell r="L137">
            <v>0</v>
          </cell>
          <cell r="M137">
            <v>0</v>
          </cell>
          <cell r="N137">
            <v>0</v>
          </cell>
          <cell r="O137">
            <v>0</v>
          </cell>
          <cell r="P137">
            <v>0</v>
          </cell>
          <cell r="Q137">
            <v>0</v>
          </cell>
          <cell r="S137">
            <v>0</v>
          </cell>
          <cell r="T137">
            <v>0</v>
          </cell>
          <cell r="U137">
            <v>0</v>
          </cell>
          <cell r="V137">
            <v>0</v>
          </cell>
          <cell r="W137">
            <v>0</v>
          </cell>
          <cell r="X137">
            <v>0</v>
          </cell>
          <cell r="Y137">
            <v>0</v>
          </cell>
          <cell r="Z137">
            <v>0</v>
          </cell>
          <cell r="AA137">
            <v>0</v>
          </cell>
          <cell r="AB137">
            <v>0</v>
          </cell>
          <cell r="AC137">
            <v>0</v>
          </cell>
          <cell r="AD137">
            <v>0</v>
          </cell>
          <cell r="AE137">
            <v>0</v>
          </cell>
          <cell r="AF137">
            <v>0</v>
          </cell>
          <cell r="AG137">
            <v>0</v>
          </cell>
          <cell r="AH137">
            <v>0</v>
          </cell>
          <cell r="AI137">
            <v>0</v>
          </cell>
          <cell r="AJ137">
            <v>0</v>
          </cell>
          <cell r="AK137">
            <v>0</v>
          </cell>
          <cell r="AL137">
            <v>0</v>
          </cell>
          <cell r="AM137">
            <v>0</v>
          </cell>
          <cell r="AN137">
            <v>0</v>
          </cell>
          <cell r="AO137">
            <v>0</v>
          </cell>
          <cell r="AP137">
            <v>0</v>
          </cell>
          <cell r="AQ137">
            <v>0</v>
          </cell>
          <cell r="AR137">
            <v>0</v>
          </cell>
          <cell r="AS137">
            <v>0</v>
          </cell>
        </row>
        <row r="138">
          <cell r="A138">
            <v>0</v>
          </cell>
          <cell r="B138" t="str">
            <v>New Tariff 6</v>
          </cell>
          <cell r="C138" t="str">
            <v/>
          </cell>
          <cell r="D138">
            <v>0</v>
          </cell>
          <cell r="E138">
            <v>0</v>
          </cell>
          <cell r="F138">
            <v>0</v>
          </cell>
          <cell r="H138">
            <v>0</v>
          </cell>
          <cell r="I138">
            <v>0</v>
          </cell>
          <cell r="K138">
            <v>0</v>
          </cell>
          <cell r="L138">
            <v>0</v>
          </cell>
          <cell r="M138">
            <v>0</v>
          </cell>
          <cell r="N138">
            <v>0</v>
          </cell>
          <cell r="O138">
            <v>0</v>
          </cell>
          <cell r="P138">
            <v>0</v>
          </cell>
          <cell r="Q138">
            <v>0</v>
          </cell>
          <cell r="S138">
            <v>0</v>
          </cell>
          <cell r="T138">
            <v>0</v>
          </cell>
          <cell r="U138">
            <v>0</v>
          </cell>
          <cell r="V138">
            <v>0</v>
          </cell>
          <cell r="W138">
            <v>0</v>
          </cell>
          <cell r="X138">
            <v>0</v>
          </cell>
          <cell r="Y138">
            <v>0</v>
          </cell>
          <cell r="Z138">
            <v>0</v>
          </cell>
          <cell r="AA138">
            <v>0</v>
          </cell>
          <cell r="AB138">
            <v>0</v>
          </cell>
          <cell r="AC138">
            <v>0</v>
          </cell>
          <cell r="AD138">
            <v>0</v>
          </cell>
          <cell r="AE138">
            <v>0</v>
          </cell>
          <cell r="AF138">
            <v>0</v>
          </cell>
          <cell r="AG138">
            <v>0</v>
          </cell>
          <cell r="AH138">
            <v>0</v>
          </cell>
          <cell r="AI138">
            <v>0</v>
          </cell>
          <cell r="AJ138">
            <v>0</v>
          </cell>
          <cell r="AK138">
            <v>0</v>
          </cell>
          <cell r="AL138">
            <v>0</v>
          </cell>
          <cell r="AM138">
            <v>0</v>
          </cell>
          <cell r="AN138">
            <v>0</v>
          </cell>
          <cell r="AO138">
            <v>0</v>
          </cell>
          <cell r="AP138">
            <v>0</v>
          </cell>
          <cell r="AQ138">
            <v>0</v>
          </cell>
          <cell r="AR138">
            <v>0</v>
          </cell>
          <cell r="AS138">
            <v>0</v>
          </cell>
        </row>
        <row r="139">
          <cell r="A139">
            <v>0</v>
          </cell>
          <cell r="B139" t="str">
            <v>New Tariff 7</v>
          </cell>
          <cell r="C139" t="str">
            <v/>
          </cell>
          <cell r="D139">
            <v>0</v>
          </cell>
          <cell r="E139">
            <v>0</v>
          </cell>
          <cell r="F139">
            <v>0</v>
          </cell>
          <cell r="H139">
            <v>0</v>
          </cell>
          <cell r="I139">
            <v>0</v>
          </cell>
          <cell r="K139">
            <v>0</v>
          </cell>
          <cell r="L139">
            <v>0</v>
          </cell>
          <cell r="M139">
            <v>0</v>
          </cell>
          <cell r="N139">
            <v>0</v>
          </cell>
          <cell r="O139">
            <v>0</v>
          </cell>
          <cell r="P139">
            <v>0</v>
          </cell>
          <cell r="Q139">
            <v>0</v>
          </cell>
          <cell r="S139">
            <v>0</v>
          </cell>
          <cell r="T139">
            <v>0</v>
          </cell>
          <cell r="U139">
            <v>0</v>
          </cell>
          <cell r="V139">
            <v>0</v>
          </cell>
          <cell r="W139">
            <v>0</v>
          </cell>
          <cell r="X139">
            <v>0</v>
          </cell>
          <cell r="Y139">
            <v>0</v>
          </cell>
          <cell r="Z139">
            <v>0</v>
          </cell>
          <cell r="AA139">
            <v>0</v>
          </cell>
          <cell r="AB139">
            <v>0</v>
          </cell>
          <cell r="AC139">
            <v>0</v>
          </cell>
          <cell r="AD139">
            <v>0</v>
          </cell>
          <cell r="AE139">
            <v>0</v>
          </cell>
          <cell r="AF139">
            <v>0</v>
          </cell>
          <cell r="AG139">
            <v>0</v>
          </cell>
          <cell r="AH139">
            <v>0</v>
          </cell>
          <cell r="AI139">
            <v>0</v>
          </cell>
          <cell r="AJ139">
            <v>0</v>
          </cell>
          <cell r="AK139">
            <v>0</v>
          </cell>
          <cell r="AL139">
            <v>0</v>
          </cell>
          <cell r="AM139">
            <v>0</v>
          </cell>
          <cell r="AN139">
            <v>0</v>
          </cell>
          <cell r="AO139">
            <v>0</v>
          </cell>
          <cell r="AP139">
            <v>0</v>
          </cell>
          <cell r="AQ139">
            <v>0</v>
          </cell>
          <cell r="AR139">
            <v>0</v>
          </cell>
          <cell r="AS139">
            <v>0</v>
          </cell>
        </row>
        <row r="140">
          <cell r="A140">
            <v>0</v>
          </cell>
          <cell r="B140" t="str">
            <v>New Tariff 8</v>
          </cell>
          <cell r="C140" t="str">
            <v/>
          </cell>
          <cell r="D140">
            <v>0</v>
          </cell>
          <cell r="E140">
            <v>0</v>
          </cell>
          <cell r="F140">
            <v>0</v>
          </cell>
          <cell r="H140">
            <v>0</v>
          </cell>
          <cell r="I140">
            <v>0</v>
          </cell>
          <cell r="K140">
            <v>0</v>
          </cell>
          <cell r="L140">
            <v>0</v>
          </cell>
          <cell r="M140">
            <v>0</v>
          </cell>
          <cell r="N140">
            <v>0</v>
          </cell>
          <cell r="O140">
            <v>0</v>
          </cell>
          <cell r="P140">
            <v>0</v>
          </cell>
          <cell r="Q140">
            <v>0</v>
          </cell>
          <cell r="S140">
            <v>0</v>
          </cell>
          <cell r="T140">
            <v>0</v>
          </cell>
          <cell r="U140">
            <v>0</v>
          </cell>
          <cell r="V140">
            <v>0</v>
          </cell>
          <cell r="W140">
            <v>0</v>
          </cell>
          <cell r="X140">
            <v>0</v>
          </cell>
          <cell r="Y140">
            <v>0</v>
          </cell>
          <cell r="Z140">
            <v>0</v>
          </cell>
          <cell r="AA140">
            <v>0</v>
          </cell>
          <cell r="AB140">
            <v>0</v>
          </cell>
          <cell r="AC140">
            <v>0</v>
          </cell>
          <cell r="AD140">
            <v>0</v>
          </cell>
          <cell r="AE140">
            <v>0</v>
          </cell>
          <cell r="AF140">
            <v>0</v>
          </cell>
          <cell r="AG140">
            <v>0</v>
          </cell>
          <cell r="AH140">
            <v>0</v>
          </cell>
          <cell r="AI140">
            <v>0</v>
          </cell>
          <cell r="AJ140">
            <v>0</v>
          </cell>
          <cell r="AK140">
            <v>0</v>
          </cell>
          <cell r="AL140">
            <v>0</v>
          </cell>
          <cell r="AM140">
            <v>0</v>
          </cell>
          <cell r="AN140">
            <v>0</v>
          </cell>
          <cell r="AO140">
            <v>0</v>
          </cell>
          <cell r="AP140">
            <v>0</v>
          </cell>
          <cell r="AQ140">
            <v>0</v>
          </cell>
          <cell r="AR140">
            <v>0</v>
          </cell>
          <cell r="AS140">
            <v>0</v>
          </cell>
        </row>
        <row r="141">
          <cell r="A141">
            <v>0</v>
          </cell>
          <cell r="B141" t="str">
            <v>New Tariff 9</v>
          </cell>
          <cell r="C141" t="str">
            <v/>
          </cell>
          <cell r="D141">
            <v>0</v>
          </cell>
          <cell r="E141">
            <v>0</v>
          </cell>
          <cell r="F141">
            <v>0</v>
          </cell>
          <cell r="H141">
            <v>0</v>
          </cell>
          <cell r="I141">
            <v>0</v>
          </cell>
          <cell r="K141">
            <v>0</v>
          </cell>
          <cell r="L141">
            <v>0</v>
          </cell>
          <cell r="M141">
            <v>0</v>
          </cell>
          <cell r="N141">
            <v>0</v>
          </cell>
          <cell r="O141">
            <v>0</v>
          </cell>
          <cell r="P141">
            <v>0</v>
          </cell>
          <cell r="Q141">
            <v>0</v>
          </cell>
          <cell r="S141">
            <v>0</v>
          </cell>
          <cell r="T141">
            <v>0</v>
          </cell>
          <cell r="U141">
            <v>0</v>
          </cell>
          <cell r="V141">
            <v>0</v>
          </cell>
          <cell r="W141">
            <v>0</v>
          </cell>
          <cell r="X141">
            <v>0</v>
          </cell>
          <cell r="Y141">
            <v>0</v>
          </cell>
          <cell r="Z141">
            <v>0</v>
          </cell>
          <cell r="AA141">
            <v>0</v>
          </cell>
          <cell r="AB141">
            <v>0</v>
          </cell>
          <cell r="AC141">
            <v>0</v>
          </cell>
          <cell r="AD141">
            <v>0</v>
          </cell>
          <cell r="AE141">
            <v>0</v>
          </cell>
          <cell r="AF141">
            <v>0</v>
          </cell>
          <cell r="AG141">
            <v>0</v>
          </cell>
          <cell r="AH141">
            <v>0</v>
          </cell>
          <cell r="AI141">
            <v>0</v>
          </cell>
          <cell r="AJ141">
            <v>0</v>
          </cell>
          <cell r="AK141">
            <v>0</v>
          </cell>
          <cell r="AL141">
            <v>0</v>
          </cell>
          <cell r="AM141">
            <v>0</v>
          </cell>
          <cell r="AN141">
            <v>0</v>
          </cell>
          <cell r="AO141">
            <v>0</v>
          </cell>
          <cell r="AP141">
            <v>0</v>
          </cell>
          <cell r="AQ141">
            <v>0</v>
          </cell>
          <cell r="AR141">
            <v>0</v>
          </cell>
          <cell r="AS141">
            <v>0</v>
          </cell>
        </row>
        <row r="142">
          <cell r="A142">
            <v>0</v>
          </cell>
          <cell r="B142" t="str">
            <v>New Tariff 10</v>
          </cell>
          <cell r="C142" t="str">
            <v/>
          </cell>
          <cell r="D142">
            <v>0</v>
          </cell>
          <cell r="E142">
            <v>0</v>
          </cell>
          <cell r="F142">
            <v>0</v>
          </cell>
          <cell r="H142">
            <v>0</v>
          </cell>
          <cell r="I142">
            <v>0</v>
          </cell>
          <cell r="K142">
            <v>0</v>
          </cell>
          <cell r="L142">
            <v>0</v>
          </cell>
          <cell r="M142">
            <v>0</v>
          </cell>
          <cell r="N142">
            <v>0</v>
          </cell>
          <cell r="O142">
            <v>0</v>
          </cell>
          <cell r="P142">
            <v>0</v>
          </cell>
          <cell r="Q142">
            <v>0</v>
          </cell>
          <cell r="S142">
            <v>0</v>
          </cell>
          <cell r="T142">
            <v>0</v>
          </cell>
          <cell r="U142">
            <v>0</v>
          </cell>
          <cell r="V142">
            <v>0</v>
          </cell>
          <cell r="W142">
            <v>0</v>
          </cell>
          <cell r="X142">
            <v>0</v>
          </cell>
          <cell r="Y142">
            <v>0</v>
          </cell>
          <cell r="Z142">
            <v>0</v>
          </cell>
          <cell r="AA142">
            <v>0</v>
          </cell>
          <cell r="AB142">
            <v>0</v>
          </cell>
          <cell r="AC142">
            <v>0</v>
          </cell>
          <cell r="AD142">
            <v>0</v>
          </cell>
          <cell r="AE142">
            <v>0</v>
          </cell>
          <cell r="AF142">
            <v>0</v>
          </cell>
          <cell r="AG142">
            <v>0</v>
          </cell>
          <cell r="AH142">
            <v>0</v>
          </cell>
          <cell r="AI142">
            <v>0</v>
          </cell>
          <cell r="AJ142">
            <v>0</v>
          </cell>
          <cell r="AK142">
            <v>0</v>
          </cell>
          <cell r="AL142">
            <v>0</v>
          </cell>
          <cell r="AM142">
            <v>0</v>
          </cell>
          <cell r="AN142">
            <v>0</v>
          </cell>
          <cell r="AO142">
            <v>0</v>
          </cell>
          <cell r="AP142">
            <v>0</v>
          </cell>
          <cell r="AQ142">
            <v>0</v>
          </cell>
          <cell r="AR142">
            <v>0</v>
          </cell>
          <cell r="AS142">
            <v>0</v>
          </cell>
        </row>
        <row r="143">
          <cell r="A143">
            <v>0</v>
          </cell>
          <cell r="B143" t="str">
            <v>New Tariff 11</v>
          </cell>
          <cell r="C143" t="str">
            <v/>
          </cell>
          <cell r="D143">
            <v>0</v>
          </cell>
          <cell r="E143">
            <v>0</v>
          </cell>
          <cell r="F143">
            <v>0</v>
          </cell>
          <cell r="H143">
            <v>0</v>
          </cell>
          <cell r="I143">
            <v>0</v>
          </cell>
          <cell r="K143">
            <v>0</v>
          </cell>
          <cell r="L143">
            <v>0</v>
          </cell>
          <cell r="M143">
            <v>0</v>
          </cell>
          <cell r="N143">
            <v>0</v>
          </cell>
          <cell r="O143">
            <v>0</v>
          </cell>
          <cell r="P143">
            <v>0</v>
          </cell>
          <cell r="Q143">
            <v>0</v>
          </cell>
          <cell r="S143">
            <v>0</v>
          </cell>
          <cell r="T143">
            <v>0</v>
          </cell>
          <cell r="U143">
            <v>0</v>
          </cell>
          <cell r="V143">
            <v>0</v>
          </cell>
          <cell r="W143">
            <v>0</v>
          </cell>
          <cell r="X143">
            <v>0</v>
          </cell>
          <cell r="Y143">
            <v>0</v>
          </cell>
          <cell r="Z143">
            <v>0</v>
          </cell>
          <cell r="AA143">
            <v>0</v>
          </cell>
          <cell r="AB143">
            <v>0</v>
          </cell>
          <cell r="AC143">
            <v>0</v>
          </cell>
          <cell r="AD143">
            <v>0</v>
          </cell>
          <cell r="AE143">
            <v>0</v>
          </cell>
          <cell r="AF143">
            <v>0</v>
          </cell>
          <cell r="AG143">
            <v>0</v>
          </cell>
          <cell r="AH143">
            <v>0</v>
          </cell>
          <cell r="AI143">
            <v>0</v>
          </cell>
          <cell r="AJ143">
            <v>0</v>
          </cell>
          <cell r="AK143">
            <v>0</v>
          </cell>
          <cell r="AL143">
            <v>0</v>
          </cell>
          <cell r="AM143">
            <v>0</v>
          </cell>
          <cell r="AN143">
            <v>0</v>
          </cell>
          <cell r="AO143">
            <v>0</v>
          </cell>
          <cell r="AP143">
            <v>0</v>
          </cell>
          <cell r="AQ143">
            <v>0</v>
          </cell>
          <cell r="AR143">
            <v>0</v>
          </cell>
          <cell r="AS143">
            <v>0</v>
          </cell>
        </row>
        <row r="144">
          <cell r="A144" t="str">
            <v>Total</v>
          </cell>
          <cell r="B144" t="str">
            <v>Total</v>
          </cell>
          <cell r="D144">
            <v>-2.5595664477434117E-2</v>
          </cell>
          <cell r="E144">
            <v>9.791469255814382E-2</v>
          </cell>
          <cell r="F144">
            <v>-3.8998597888000803E-3</v>
          </cell>
          <cell r="H144">
            <v>0</v>
          </cell>
          <cell r="I144">
            <v>0</v>
          </cell>
          <cell r="K144">
            <v>425576.96173145162</v>
          </cell>
          <cell r="L144">
            <v>102181.76628421091</v>
          </cell>
          <cell r="M144">
            <v>527758.72801566252</v>
          </cell>
          <cell r="N144">
            <v>10876360423.449074</v>
          </cell>
          <cell r="O144">
            <v>3.9128618872717915</v>
          </cell>
          <cell r="P144">
            <v>0.93948492240023973</v>
          </cell>
          <cell r="Q144">
            <v>4.8523468096720315</v>
          </cell>
          <cell r="S144">
            <v>436756.02233770629</v>
          </cell>
          <cell r="T144">
            <v>93068.948777912025</v>
          </cell>
          <cell r="U144">
            <v>529824.97111561848</v>
          </cell>
          <cell r="V144">
            <v>4.0156449890725829</v>
          </cell>
          <cell r="W144">
            <v>0.85569938062422468</v>
          </cell>
          <cell r="X144">
            <v>4.8713443696968097</v>
          </cell>
          <cell r="Y144">
            <v>433149.65721151885</v>
          </cell>
          <cell r="Z144">
            <v>92607.697415683069</v>
          </cell>
          <cell r="AA144">
            <v>525757.35462720203</v>
          </cell>
          <cell r="AB144">
            <v>4.0033735635375418</v>
          </cell>
          <cell r="AC144">
            <v>0.85592404713132542</v>
          </cell>
          <cell r="AD144">
            <v>4.8592976106688681</v>
          </cell>
          <cell r="AE144">
            <v>409531.05060631153</v>
          </cell>
          <cell r="AF144">
            <v>98637.417869615223</v>
          </cell>
          <cell r="AG144">
            <v>508168.46847592673</v>
          </cell>
          <cell r="AH144">
            <v>3.8964632930774035</v>
          </cell>
          <cell r="AI144">
            <v>0.93848092222526469</v>
          </cell>
          <cell r="AJ144">
            <v>4.8349442153026674</v>
          </cell>
          <cell r="AK144">
            <v>408825938.85092485</v>
          </cell>
          <cell r="AL144">
            <v>100158059.42580709</v>
          </cell>
          <cell r="AM144">
            <v>508983998.27673179</v>
          </cell>
          <cell r="AN144">
            <v>419564853.79057741</v>
          </cell>
          <cell r="AO144">
            <v>91239590.307967618</v>
          </cell>
          <cell r="AP144">
            <v>510804444.09854513</v>
          </cell>
          <cell r="AQ144">
            <v>-2.5595363488222E-2</v>
          </cell>
          <cell r="AR144">
            <v>9.7747798819967535E-2</v>
          </cell>
          <cell r="AS144">
            <v>-3.5638801557923427E-3</v>
          </cell>
        </row>
      </sheetData>
      <sheetData sheetId="11" refreshError="1"/>
      <sheetData sheetId="12" refreshError="1">
        <row r="1">
          <cell r="B1" t="str">
            <v>Powercor Network Tariff Model 2010</v>
          </cell>
        </row>
        <row r="35">
          <cell r="I35">
            <v>0.1</v>
          </cell>
        </row>
        <row r="48">
          <cell r="K48">
            <v>0</v>
          </cell>
          <cell r="P48">
            <v>0</v>
          </cell>
        </row>
        <row r="50">
          <cell r="H50">
            <v>-1.726415033743256E-2</v>
          </cell>
        </row>
        <row r="59">
          <cell r="H59">
            <v>0.02</v>
          </cell>
        </row>
      </sheetData>
      <sheetData sheetId="13" refreshError="1">
        <row r="17">
          <cell r="B17" t="str">
            <v>Residential Single Rate</v>
          </cell>
          <cell r="C17" t="str">
            <v>D1</v>
          </cell>
          <cell r="H17" t="str">
            <v>Residential Single Rate</v>
          </cell>
          <cell r="I17" t="str">
            <v>D1</v>
          </cell>
          <cell r="O17" t="str">
            <v>Residential Single Rate</v>
          </cell>
          <cell r="P17" t="str">
            <v>D1</v>
          </cell>
          <cell r="V17">
            <v>1</v>
          </cell>
          <cell r="W17" t="b">
            <v>1</v>
          </cell>
        </row>
        <row r="18">
          <cell r="B18" t="str">
            <v>Climate Saver</v>
          </cell>
          <cell r="C18" t="str">
            <v>D1.CS</v>
          </cell>
          <cell r="H18" t="str">
            <v>ClimateSaver</v>
          </cell>
          <cell r="I18" t="str">
            <v>D1.CS</v>
          </cell>
          <cell r="O18" t="str">
            <v>ClimateSaver</v>
          </cell>
          <cell r="P18" t="str">
            <v>D1.CS</v>
          </cell>
          <cell r="V18">
            <v>2</v>
          </cell>
          <cell r="W18" t="b">
            <v>0</v>
          </cell>
        </row>
        <row r="19">
          <cell r="B19" t="str">
            <v>Climate Saver Interval</v>
          </cell>
          <cell r="C19" t="str">
            <v>D3.CS</v>
          </cell>
          <cell r="H19" t="str">
            <v>ClimateSaver Interval</v>
          </cell>
          <cell r="I19" t="str">
            <v>D3.CS</v>
          </cell>
          <cell r="O19" t="str">
            <v>ClimateSaver Interval</v>
          </cell>
          <cell r="P19" t="str">
            <v>D3.CS</v>
          </cell>
          <cell r="V19">
            <v>3</v>
          </cell>
          <cell r="W19" t="b">
            <v>0</v>
          </cell>
        </row>
        <row r="20">
          <cell r="B20" t="str">
            <v>New Tariff 3</v>
          </cell>
          <cell r="C20" t="str">
            <v/>
          </cell>
          <cell r="H20" t="str">
            <v>New Tariff 3</v>
          </cell>
          <cell r="I20" t="str">
            <v/>
          </cell>
          <cell r="O20" t="str">
            <v>New Tariff 3</v>
          </cell>
          <cell r="P20" t="str">
            <v/>
          </cell>
          <cell r="V20">
            <v>0</v>
          </cell>
          <cell r="W20" t="b">
            <v>1</v>
          </cell>
        </row>
        <row r="21">
          <cell r="B21" t="str">
            <v>New Tariff 4</v>
          </cell>
          <cell r="C21" t="str">
            <v/>
          </cell>
          <cell r="H21" t="str">
            <v>New Tariff 4</v>
          </cell>
          <cell r="I21" t="str">
            <v/>
          </cell>
          <cell r="O21" t="str">
            <v>New Tariff 4</v>
          </cell>
          <cell r="P21" t="str">
            <v/>
          </cell>
          <cell r="V21">
            <v>0</v>
          </cell>
          <cell r="W21" t="b">
            <v>1</v>
          </cell>
        </row>
        <row r="22">
          <cell r="B22" t="str">
            <v>New Tariff 5</v>
          </cell>
          <cell r="C22" t="str">
            <v/>
          </cell>
          <cell r="H22" t="str">
            <v>New Tariff 5</v>
          </cell>
          <cell r="I22" t="str">
            <v/>
          </cell>
          <cell r="O22" t="str">
            <v>New Tariff 5</v>
          </cell>
          <cell r="P22" t="str">
            <v/>
          </cell>
          <cell r="V22">
            <v>0</v>
          </cell>
          <cell r="W22" t="b">
            <v>1</v>
          </cell>
        </row>
        <row r="23">
          <cell r="B23" t="str">
            <v>New Tariff 6</v>
          </cell>
          <cell r="C23" t="str">
            <v/>
          </cell>
          <cell r="H23" t="str">
            <v>New Tariff 6</v>
          </cell>
          <cell r="I23" t="str">
            <v/>
          </cell>
          <cell r="O23" t="str">
            <v>New Tariff 6</v>
          </cell>
          <cell r="P23" t="str">
            <v/>
          </cell>
          <cell r="V23">
            <v>0</v>
          </cell>
          <cell r="W23" t="b">
            <v>1</v>
          </cell>
        </row>
        <row r="24">
          <cell r="B24" t="str">
            <v>New Tariff 7</v>
          </cell>
          <cell r="C24" t="str">
            <v/>
          </cell>
          <cell r="H24" t="str">
            <v>New Tariff 7</v>
          </cell>
          <cell r="I24" t="str">
            <v/>
          </cell>
          <cell r="O24" t="str">
            <v>New Tariff 7</v>
          </cell>
          <cell r="P24" t="str">
            <v/>
          </cell>
          <cell r="V24">
            <v>0</v>
          </cell>
          <cell r="W24" t="b">
            <v>1</v>
          </cell>
        </row>
        <row r="25">
          <cell r="B25" t="str">
            <v>New Tariff 8</v>
          </cell>
          <cell r="C25" t="str">
            <v/>
          </cell>
          <cell r="H25" t="str">
            <v>New Tariff 8</v>
          </cell>
          <cell r="I25" t="str">
            <v/>
          </cell>
          <cell r="O25" t="str">
            <v>New Tariff 8</v>
          </cell>
          <cell r="P25" t="str">
            <v/>
          </cell>
          <cell r="V25">
            <v>0</v>
          </cell>
          <cell r="W25" t="b">
            <v>1</v>
          </cell>
        </row>
        <row r="26">
          <cell r="B26" t="str">
            <v>New Tariff 9</v>
          </cell>
          <cell r="C26" t="str">
            <v/>
          </cell>
          <cell r="H26" t="str">
            <v>New Tariff 9</v>
          </cell>
          <cell r="I26" t="str">
            <v/>
          </cell>
          <cell r="O26" t="str">
            <v>New Tariff 9</v>
          </cell>
          <cell r="P26" t="str">
            <v/>
          </cell>
          <cell r="V26">
            <v>0</v>
          </cell>
          <cell r="W26" t="b">
            <v>1</v>
          </cell>
        </row>
        <row r="27">
          <cell r="B27" t="str">
            <v>New Tariff 10</v>
          </cell>
          <cell r="C27" t="str">
            <v/>
          </cell>
          <cell r="H27" t="str">
            <v>New Tariff 10</v>
          </cell>
          <cell r="I27" t="str">
            <v/>
          </cell>
          <cell r="O27" t="str">
            <v>New Tariff 10</v>
          </cell>
          <cell r="P27" t="str">
            <v/>
          </cell>
          <cell r="V27">
            <v>0</v>
          </cell>
          <cell r="W27" t="b">
            <v>1</v>
          </cell>
        </row>
        <row r="28">
          <cell r="B28" t="str">
            <v>New Tariff 11</v>
          </cell>
          <cell r="C28" t="str">
            <v/>
          </cell>
          <cell r="H28" t="str">
            <v>New Tariff 11</v>
          </cell>
          <cell r="I28" t="str">
            <v/>
          </cell>
          <cell r="O28" t="str">
            <v>New Tariff 11</v>
          </cell>
          <cell r="P28" t="str">
            <v/>
          </cell>
          <cell r="V28">
            <v>0</v>
          </cell>
          <cell r="W28" t="b">
            <v>1</v>
          </cell>
        </row>
        <row r="29">
          <cell r="B29" t="str">
            <v>Residential Two Rate 5d</v>
          </cell>
          <cell r="C29" t="str">
            <v>D2</v>
          </cell>
          <cell r="H29" t="str">
            <v>Residential Two Rate 5d</v>
          </cell>
          <cell r="I29" t="str">
            <v>D2</v>
          </cell>
          <cell r="O29" t="str">
            <v>Residential Two Rate 5d</v>
          </cell>
          <cell r="P29" t="str">
            <v>D2</v>
          </cell>
          <cell r="V29">
            <v>4</v>
          </cell>
          <cell r="W29" t="b">
            <v>1</v>
          </cell>
        </row>
        <row r="30">
          <cell r="B30" t="str">
            <v>Docklands Two Rate 5d</v>
          </cell>
          <cell r="C30" t="str">
            <v>D2.DK</v>
          </cell>
          <cell r="H30" t="str">
            <v>Docklands Two Rate 5d</v>
          </cell>
          <cell r="I30" t="str">
            <v>D2.DK</v>
          </cell>
          <cell r="O30" t="str">
            <v>Docklands Two Rate 5d</v>
          </cell>
          <cell r="P30" t="str">
            <v>D2.DK</v>
          </cell>
          <cell r="V30">
            <v>5</v>
          </cell>
          <cell r="W30" t="b">
            <v>1</v>
          </cell>
        </row>
        <row r="31">
          <cell r="B31" t="str">
            <v>Residential Interval</v>
          </cell>
          <cell r="C31" t="str">
            <v>D3</v>
          </cell>
          <cell r="H31" t="str">
            <v>Residential Interval</v>
          </cell>
          <cell r="I31" t="str">
            <v>D3</v>
          </cell>
          <cell r="O31" t="str">
            <v>Residential Interval</v>
          </cell>
          <cell r="P31" t="str">
            <v>D3</v>
          </cell>
          <cell r="V31">
            <v>6</v>
          </cell>
          <cell r="W31" t="b">
            <v>1</v>
          </cell>
        </row>
        <row r="32">
          <cell r="B32" t="str">
            <v>Residential AMI</v>
          </cell>
          <cell r="C32" t="str">
            <v>D4</v>
          </cell>
          <cell r="H32" t="str">
            <v>Residential AMI</v>
          </cell>
          <cell r="I32" t="str">
            <v>D4</v>
          </cell>
          <cell r="O32" t="str">
            <v xml:space="preserve">Residential AMI Small </v>
          </cell>
          <cell r="P32" t="str">
            <v>C4R</v>
          </cell>
          <cell r="V32">
            <v>7</v>
          </cell>
          <cell r="W32" t="b">
            <v>1</v>
          </cell>
        </row>
        <row r="33">
          <cell r="B33" t="str">
            <v>Residential Docklands AMI</v>
          </cell>
          <cell r="C33" t="str">
            <v>D4.DK</v>
          </cell>
          <cell r="H33" t="str">
            <v>Residential Docklands AMI</v>
          </cell>
          <cell r="I33" t="str">
            <v>D4.DK</v>
          </cell>
          <cell r="O33" t="str">
            <v>Residential AMI Docklands</v>
          </cell>
          <cell r="P33" t="str">
            <v>C4RDK</v>
          </cell>
          <cell r="V33">
            <v>8</v>
          </cell>
          <cell r="W33" t="b">
            <v>1</v>
          </cell>
        </row>
        <row r="34">
          <cell r="B34" t="str">
            <v>New Tariff 5</v>
          </cell>
          <cell r="C34" t="str">
            <v/>
          </cell>
          <cell r="H34" t="str">
            <v>New Tariff 5</v>
          </cell>
          <cell r="I34" t="str">
            <v/>
          </cell>
          <cell r="O34" t="str">
            <v>Residential AMI Large</v>
          </cell>
          <cell r="P34" t="str">
            <v>C5R</v>
          </cell>
          <cell r="V34">
            <v>0</v>
          </cell>
          <cell r="W34" t="b">
            <v>1</v>
          </cell>
        </row>
        <row r="35">
          <cell r="B35" t="str">
            <v>New Tariff 6</v>
          </cell>
          <cell r="C35" t="str">
            <v/>
          </cell>
          <cell r="H35" t="str">
            <v>New Tariff 6</v>
          </cell>
          <cell r="I35" t="str">
            <v/>
          </cell>
          <cell r="O35" t="str">
            <v>New Tariff 6</v>
          </cell>
          <cell r="P35" t="str">
            <v/>
          </cell>
          <cell r="V35">
            <v>0</v>
          </cell>
          <cell r="W35" t="b">
            <v>1</v>
          </cell>
        </row>
        <row r="36">
          <cell r="B36" t="str">
            <v>New Tariff 7</v>
          </cell>
          <cell r="C36" t="str">
            <v/>
          </cell>
          <cell r="H36" t="str">
            <v>New Tariff 7</v>
          </cell>
          <cell r="I36" t="str">
            <v/>
          </cell>
          <cell r="O36" t="str">
            <v>New Tariff 7</v>
          </cell>
          <cell r="P36" t="str">
            <v/>
          </cell>
          <cell r="V36">
            <v>0</v>
          </cell>
          <cell r="W36" t="b">
            <v>1</v>
          </cell>
        </row>
        <row r="37">
          <cell r="B37" t="str">
            <v>New Tariff 8</v>
          </cell>
          <cell r="C37" t="str">
            <v/>
          </cell>
          <cell r="H37" t="str">
            <v>New Tariff 8</v>
          </cell>
          <cell r="I37" t="str">
            <v/>
          </cell>
          <cell r="O37" t="str">
            <v>New Tariff 8</v>
          </cell>
          <cell r="P37" t="str">
            <v/>
          </cell>
          <cell r="V37">
            <v>0</v>
          </cell>
          <cell r="W37" t="b">
            <v>1</v>
          </cell>
        </row>
        <row r="38">
          <cell r="B38" t="str">
            <v>New Tariff 9</v>
          </cell>
          <cell r="C38" t="str">
            <v/>
          </cell>
          <cell r="H38" t="str">
            <v>New Tariff 9</v>
          </cell>
          <cell r="I38" t="str">
            <v/>
          </cell>
          <cell r="O38" t="str">
            <v>New Tariff 9</v>
          </cell>
          <cell r="P38" t="str">
            <v/>
          </cell>
          <cell r="V38">
            <v>0</v>
          </cell>
          <cell r="W38" t="b">
            <v>1</v>
          </cell>
        </row>
        <row r="39">
          <cell r="B39" t="str">
            <v>New Tariff 10</v>
          </cell>
          <cell r="C39" t="str">
            <v/>
          </cell>
          <cell r="H39" t="str">
            <v>New Tariff 10</v>
          </cell>
          <cell r="I39" t="str">
            <v/>
          </cell>
          <cell r="O39" t="str">
            <v>New Tariff 10</v>
          </cell>
          <cell r="P39" t="str">
            <v/>
          </cell>
          <cell r="V39">
            <v>0</v>
          </cell>
          <cell r="W39" t="b">
            <v>1</v>
          </cell>
        </row>
        <row r="40">
          <cell r="B40" t="str">
            <v>New Tariff 11</v>
          </cell>
          <cell r="C40" t="str">
            <v/>
          </cell>
          <cell r="H40" t="str">
            <v>New Tariff 11</v>
          </cell>
          <cell r="I40" t="str">
            <v/>
          </cell>
          <cell r="O40" t="str">
            <v>New Tariff 11</v>
          </cell>
          <cell r="P40" t="str">
            <v/>
          </cell>
          <cell r="V40">
            <v>0</v>
          </cell>
          <cell r="W40" t="b">
            <v>1</v>
          </cell>
        </row>
        <row r="41">
          <cell r="B41" t="str">
            <v>Dedicated Circuit</v>
          </cell>
          <cell r="C41" t="str">
            <v>DD1</v>
          </cell>
          <cell r="H41" t="str">
            <v>Dedicated circuit</v>
          </cell>
          <cell r="I41" t="str">
            <v>DD1</v>
          </cell>
          <cell r="O41" t="str">
            <v>Dedicated circuit</v>
          </cell>
          <cell r="P41" t="str">
            <v>DD1</v>
          </cell>
          <cell r="V41">
            <v>9</v>
          </cell>
          <cell r="W41" t="b">
            <v>0</v>
          </cell>
        </row>
        <row r="42">
          <cell r="B42" t="str">
            <v>Hot Water Interval</v>
          </cell>
          <cell r="C42" t="str">
            <v>D3.HW</v>
          </cell>
          <cell r="H42" t="str">
            <v>Hot Water Interval</v>
          </cell>
          <cell r="I42" t="str">
            <v>D3.HW</v>
          </cell>
          <cell r="O42" t="str">
            <v>Hot Water Interval</v>
          </cell>
          <cell r="P42" t="str">
            <v>D3.HW</v>
          </cell>
          <cell r="V42">
            <v>10</v>
          </cell>
          <cell r="W42" t="b">
            <v>0</v>
          </cell>
        </row>
        <row r="43">
          <cell r="B43" t="str">
            <v>Dedicated Circuit AMI - Slab Heat</v>
          </cell>
          <cell r="C43" t="str">
            <v>DCSH</v>
          </cell>
          <cell r="H43" t="str">
            <v>Dedicated Circuit AMI - Slab Heat</v>
          </cell>
          <cell r="I43" t="str">
            <v>DCSH</v>
          </cell>
          <cell r="O43" t="str">
            <v>Controlled load - AMI</v>
          </cell>
          <cell r="P43" t="str">
            <v>C4RCL</v>
          </cell>
          <cell r="V43">
            <v>11</v>
          </cell>
          <cell r="W43" t="b">
            <v>0</v>
          </cell>
        </row>
        <row r="44">
          <cell r="B44" t="str">
            <v>Dedicated Circuit AMI - Hot Water</v>
          </cell>
          <cell r="C44" t="str">
            <v>DCHW</v>
          </cell>
          <cell r="H44" t="str">
            <v>Dedicated Circuit AMI - Hot Water</v>
          </cell>
          <cell r="I44" t="str">
            <v>DCHW</v>
          </cell>
          <cell r="O44" t="str">
            <v>New Tariff 3</v>
          </cell>
          <cell r="P44" t="str">
            <v>DCHW</v>
          </cell>
          <cell r="V44">
            <v>12</v>
          </cell>
          <cell r="W44" t="b">
            <v>0</v>
          </cell>
        </row>
        <row r="45">
          <cell r="B45" t="str">
            <v>New Tariff 4</v>
          </cell>
          <cell r="C45" t="str">
            <v/>
          </cell>
          <cell r="H45" t="str">
            <v>New Tariff 4</v>
          </cell>
          <cell r="I45" t="str">
            <v/>
          </cell>
          <cell r="O45" t="str">
            <v>New Tariff 4</v>
          </cell>
          <cell r="P45" t="str">
            <v/>
          </cell>
          <cell r="V45">
            <v>0</v>
          </cell>
          <cell r="W45" t="b">
            <v>1</v>
          </cell>
        </row>
        <row r="46">
          <cell r="B46" t="str">
            <v>New Tariff 5</v>
          </cell>
          <cell r="C46" t="str">
            <v/>
          </cell>
          <cell r="H46" t="str">
            <v>New Tariff 5</v>
          </cell>
          <cell r="I46" t="str">
            <v/>
          </cell>
          <cell r="O46" t="str">
            <v>New Tariff 5</v>
          </cell>
          <cell r="P46" t="str">
            <v/>
          </cell>
          <cell r="V46">
            <v>0</v>
          </cell>
          <cell r="W46" t="b">
            <v>1</v>
          </cell>
        </row>
        <row r="47">
          <cell r="B47" t="str">
            <v>New Tariff 6</v>
          </cell>
          <cell r="C47" t="str">
            <v/>
          </cell>
          <cell r="H47" t="str">
            <v>New Tariff 6</v>
          </cell>
          <cell r="I47" t="str">
            <v/>
          </cell>
          <cell r="O47" t="str">
            <v>New Tariff 6</v>
          </cell>
          <cell r="P47" t="str">
            <v/>
          </cell>
          <cell r="V47">
            <v>0</v>
          </cell>
          <cell r="W47" t="b">
            <v>1</v>
          </cell>
        </row>
        <row r="48">
          <cell r="B48" t="str">
            <v>New Tariff 7</v>
          </cell>
          <cell r="C48" t="str">
            <v/>
          </cell>
          <cell r="H48" t="str">
            <v>New Tariff 7</v>
          </cell>
          <cell r="I48" t="str">
            <v/>
          </cell>
          <cell r="O48" t="str">
            <v>New Tariff 7</v>
          </cell>
          <cell r="P48" t="str">
            <v/>
          </cell>
          <cell r="V48">
            <v>0</v>
          </cell>
          <cell r="W48" t="b">
            <v>1</v>
          </cell>
        </row>
        <row r="49">
          <cell r="B49" t="str">
            <v>New Tariff 8</v>
          </cell>
          <cell r="C49" t="str">
            <v/>
          </cell>
          <cell r="H49" t="str">
            <v>New Tariff 8</v>
          </cell>
          <cell r="I49" t="str">
            <v/>
          </cell>
          <cell r="O49" t="str">
            <v>New Tariff 8</v>
          </cell>
          <cell r="P49" t="str">
            <v/>
          </cell>
          <cell r="V49">
            <v>0</v>
          </cell>
          <cell r="W49" t="b">
            <v>1</v>
          </cell>
        </row>
        <row r="50">
          <cell r="B50" t="str">
            <v>New Tariff 9</v>
          </cell>
          <cell r="C50" t="str">
            <v/>
          </cell>
          <cell r="H50" t="str">
            <v>New Tariff 9</v>
          </cell>
          <cell r="I50" t="str">
            <v/>
          </cell>
          <cell r="O50" t="str">
            <v>New Tariff 9</v>
          </cell>
          <cell r="P50" t="str">
            <v/>
          </cell>
          <cell r="V50">
            <v>0</v>
          </cell>
          <cell r="W50" t="b">
            <v>1</v>
          </cell>
        </row>
        <row r="51">
          <cell r="B51" t="str">
            <v>New Tariff 10</v>
          </cell>
          <cell r="C51" t="str">
            <v/>
          </cell>
          <cell r="H51" t="str">
            <v>New Tariff 10</v>
          </cell>
          <cell r="I51" t="str">
            <v/>
          </cell>
          <cell r="O51" t="str">
            <v>New Tariff 10</v>
          </cell>
          <cell r="P51" t="str">
            <v/>
          </cell>
          <cell r="V51">
            <v>0</v>
          </cell>
          <cell r="W51" t="b">
            <v>1</v>
          </cell>
        </row>
        <row r="52">
          <cell r="B52" t="str">
            <v>New Tariff 11</v>
          </cell>
          <cell r="C52" t="str">
            <v/>
          </cell>
          <cell r="H52" t="str">
            <v>New Tariff 11</v>
          </cell>
          <cell r="I52" t="str">
            <v/>
          </cell>
          <cell r="O52" t="str">
            <v>New Tariff 11</v>
          </cell>
          <cell r="P52" t="str">
            <v/>
          </cell>
          <cell r="V52">
            <v>0</v>
          </cell>
          <cell r="W52" t="b">
            <v>1</v>
          </cell>
        </row>
        <row r="53">
          <cell r="B53" t="str">
            <v>Non-Residential Single Rate</v>
          </cell>
          <cell r="C53" t="str">
            <v>ND1</v>
          </cell>
          <cell r="H53" t="str">
            <v>Non-Residential Single Rate</v>
          </cell>
          <cell r="I53" t="str">
            <v>ND1</v>
          </cell>
          <cell r="O53" t="str">
            <v>Non-Residential Single Rate</v>
          </cell>
          <cell r="P53" t="str">
            <v>ND1</v>
          </cell>
          <cell r="V53">
            <v>13</v>
          </cell>
          <cell r="W53" t="b">
            <v>1</v>
          </cell>
        </row>
        <row r="54">
          <cell r="B54" t="str">
            <v>Non-Residential Single Rate (R)</v>
          </cell>
          <cell r="C54" t="str">
            <v>ND1.R</v>
          </cell>
          <cell r="H54" t="str">
            <v>Non-Residential Single Rate (R)</v>
          </cell>
          <cell r="I54" t="str">
            <v>ND1.R</v>
          </cell>
          <cell r="O54" t="str">
            <v>New Tariff 1</v>
          </cell>
          <cell r="P54" t="str">
            <v>ND1.R</v>
          </cell>
          <cell r="V54">
            <v>14</v>
          </cell>
          <cell r="W54" t="b">
            <v>1</v>
          </cell>
        </row>
        <row r="55">
          <cell r="B55" t="str">
            <v>New Tariff 2</v>
          </cell>
          <cell r="C55" t="str">
            <v/>
          </cell>
          <cell r="H55" t="str">
            <v>New Tariff 2</v>
          </cell>
          <cell r="I55" t="str">
            <v/>
          </cell>
          <cell r="O55" t="str">
            <v>New Tariff 2</v>
          </cell>
          <cell r="P55" t="str">
            <v/>
          </cell>
          <cell r="V55">
            <v>0</v>
          </cell>
          <cell r="W55" t="b">
            <v>1</v>
          </cell>
        </row>
        <row r="56">
          <cell r="B56" t="str">
            <v>New Tariff 3</v>
          </cell>
          <cell r="C56" t="str">
            <v/>
          </cell>
          <cell r="H56" t="str">
            <v>New Tariff 3</v>
          </cell>
          <cell r="I56" t="str">
            <v/>
          </cell>
          <cell r="O56" t="str">
            <v>New Tariff 3</v>
          </cell>
          <cell r="P56" t="str">
            <v/>
          </cell>
          <cell r="V56">
            <v>0</v>
          </cell>
          <cell r="W56" t="b">
            <v>1</v>
          </cell>
        </row>
        <row r="57">
          <cell r="B57" t="str">
            <v>New Tariff 4</v>
          </cell>
          <cell r="C57" t="str">
            <v/>
          </cell>
          <cell r="H57" t="str">
            <v>New Tariff 4</v>
          </cell>
          <cell r="I57" t="str">
            <v/>
          </cell>
          <cell r="O57" t="str">
            <v>New Tariff 4</v>
          </cell>
          <cell r="P57" t="str">
            <v/>
          </cell>
          <cell r="V57">
            <v>0</v>
          </cell>
          <cell r="W57" t="b">
            <v>1</v>
          </cell>
        </row>
        <row r="58">
          <cell r="B58" t="str">
            <v>New Tariff 5</v>
          </cell>
          <cell r="C58" t="str">
            <v/>
          </cell>
          <cell r="H58" t="str">
            <v>New Tariff 5</v>
          </cell>
          <cell r="I58" t="str">
            <v/>
          </cell>
          <cell r="O58" t="str">
            <v>New Tariff 5</v>
          </cell>
          <cell r="P58" t="str">
            <v/>
          </cell>
          <cell r="V58">
            <v>0</v>
          </cell>
          <cell r="W58" t="b">
            <v>1</v>
          </cell>
        </row>
        <row r="59">
          <cell r="B59" t="str">
            <v>New Tariff 6</v>
          </cell>
          <cell r="C59" t="str">
            <v/>
          </cell>
          <cell r="H59" t="str">
            <v>New Tariff 6</v>
          </cell>
          <cell r="I59" t="str">
            <v/>
          </cell>
          <cell r="O59" t="str">
            <v>New Tariff 6</v>
          </cell>
          <cell r="P59" t="str">
            <v/>
          </cell>
          <cell r="V59">
            <v>0</v>
          </cell>
          <cell r="W59" t="b">
            <v>1</v>
          </cell>
        </row>
        <row r="60">
          <cell r="B60" t="str">
            <v>New Tariff 7</v>
          </cell>
          <cell r="C60" t="str">
            <v/>
          </cell>
          <cell r="H60" t="str">
            <v>New Tariff 7</v>
          </cell>
          <cell r="I60" t="str">
            <v/>
          </cell>
          <cell r="O60" t="str">
            <v>New Tariff 7</v>
          </cell>
          <cell r="P60" t="str">
            <v/>
          </cell>
          <cell r="V60">
            <v>0</v>
          </cell>
          <cell r="W60" t="b">
            <v>1</v>
          </cell>
        </row>
        <row r="61">
          <cell r="B61" t="str">
            <v>New Tariff 8</v>
          </cell>
          <cell r="C61" t="str">
            <v/>
          </cell>
          <cell r="H61" t="str">
            <v>New Tariff 8</v>
          </cell>
          <cell r="I61" t="str">
            <v/>
          </cell>
          <cell r="O61" t="str">
            <v>New Tariff 8</v>
          </cell>
          <cell r="P61" t="str">
            <v/>
          </cell>
          <cell r="V61">
            <v>0</v>
          </cell>
          <cell r="W61" t="b">
            <v>1</v>
          </cell>
        </row>
        <row r="62">
          <cell r="B62" t="str">
            <v>New Tariff 9</v>
          </cell>
          <cell r="C62" t="str">
            <v/>
          </cell>
          <cell r="H62" t="str">
            <v>New Tariff 9</v>
          </cell>
          <cell r="I62" t="str">
            <v/>
          </cell>
          <cell r="O62" t="str">
            <v>New Tariff 9</v>
          </cell>
          <cell r="P62" t="str">
            <v/>
          </cell>
          <cell r="V62">
            <v>0</v>
          </cell>
          <cell r="W62" t="b">
            <v>1</v>
          </cell>
        </row>
        <row r="63">
          <cell r="B63" t="str">
            <v>New Tariff 10</v>
          </cell>
          <cell r="C63" t="str">
            <v/>
          </cell>
          <cell r="H63" t="str">
            <v>New Tariff 10</v>
          </cell>
          <cell r="I63" t="str">
            <v/>
          </cell>
          <cell r="O63" t="str">
            <v>New Tariff 10</v>
          </cell>
          <cell r="P63" t="str">
            <v/>
          </cell>
          <cell r="V63">
            <v>0</v>
          </cell>
          <cell r="W63" t="b">
            <v>1</v>
          </cell>
        </row>
        <row r="64">
          <cell r="B64" t="str">
            <v>New Tariff 11</v>
          </cell>
          <cell r="C64" t="str">
            <v/>
          </cell>
          <cell r="H64" t="str">
            <v>New Tariff 11</v>
          </cell>
          <cell r="I64" t="str">
            <v/>
          </cell>
          <cell r="O64" t="str">
            <v>New Tariff 11</v>
          </cell>
          <cell r="P64" t="str">
            <v/>
          </cell>
          <cell r="V64">
            <v>0</v>
          </cell>
          <cell r="W64" t="b">
            <v>1</v>
          </cell>
        </row>
        <row r="65">
          <cell r="B65" t="str">
            <v>Non-Residential Two Rate 5d</v>
          </cell>
          <cell r="C65" t="str">
            <v>ND2</v>
          </cell>
          <cell r="H65" t="str">
            <v>Non-Residential Two Rate 5d</v>
          </cell>
          <cell r="I65" t="str">
            <v>ND2</v>
          </cell>
          <cell r="O65" t="str">
            <v>Non-Residential Two Rate 5d</v>
          </cell>
          <cell r="P65" t="str">
            <v>ND2</v>
          </cell>
          <cell r="V65">
            <v>15</v>
          </cell>
          <cell r="W65" t="b">
            <v>1</v>
          </cell>
        </row>
        <row r="66">
          <cell r="B66" t="str">
            <v>Business Sunraysia</v>
          </cell>
          <cell r="C66" t="str">
            <v>ND2.BS</v>
          </cell>
          <cell r="H66" t="str">
            <v>Business Sunraysia</v>
          </cell>
          <cell r="I66" t="str">
            <v>ND2.BS</v>
          </cell>
          <cell r="O66" t="str">
            <v>New Tariff 1</v>
          </cell>
          <cell r="P66" t="str">
            <v>ND2.BS</v>
          </cell>
          <cell r="V66">
            <v>0</v>
          </cell>
          <cell r="W66" t="b">
            <v>1</v>
          </cell>
        </row>
        <row r="67">
          <cell r="B67" t="str">
            <v>Non-Residential Interval</v>
          </cell>
          <cell r="C67" t="str">
            <v>ND5</v>
          </cell>
          <cell r="H67" t="str">
            <v>Non-Residential Interval</v>
          </cell>
          <cell r="I67" t="str">
            <v>ND5</v>
          </cell>
          <cell r="O67" t="str">
            <v>Non-Residential Interval</v>
          </cell>
          <cell r="P67" t="str">
            <v>ND5</v>
          </cell>
          <cell r="V67">
            <v>16</v>
          </cell>
          <cell r="W67" t="b">
            <v>1</v>
          </cell>
        </row>
        <row r="68">
          <cell r="B68" t="str">
            <v>Non-Residential AMI</v>
          </cell>
          <cell r="C68" t="str">
            <v>ND7</v>
          </cell>
          <cell r="H68" t="str">
            <v>Non-Residential AMI</v>
          </cell>
          <cell r="I68" t="str">
            <v>ND7</v>
          </cell>
          <cell r="O68" t="str">
            <v>Non-Residential AMI Small</v>
          </cell>
          <cell r="P68" t="str">
            <v>C4G</v>
          </cell>
          <cell r="V68">
            <v>17</v>
          </cell>
          <cell r="W68" t="b">
            <v>1</v>
          </cell>
        </row>
        <row r="69">
          <cell r="B69" t="str">
            <v>New Tariff 4</v>
          </cell>
          <cell r="C69" t="str">
            <v/>
          </cell>
          <cell r="H69" t="str">
            <v>New Tariff 4</v>
          </cell>
          <cell r="I69" t="str">
            <v/>
          </cell>
          <cell r="O69" t="str">
            <v>Non-Residential AMI Large</v>
          </cell>
          <cell r="P69" t="str">
            <v>C5G</v>
          </cell>
          <cell r="V69">
            <v>0</v>
          </cell>
          <cell r="W69" t="b">
            <v>1</v>
          </cell>
        </row>
        <row r="70">
          <cell r="B70" t="str">
            <v>New Tariff 5</v>
          </cell>
          <cell r="C70" t="str">
            <v/>
          </cell>
          <cell r="H70" t="str">
            <v>New Tariff 5</v>
          </cell>
          <cell r="I70" t="str">
            <v/>
          </cell>
          <cell r="O70" t="str">
            <v>New Tariff 5</v>
          </cell>
          <cell r="P70" t="str">
            <v/>
          </cell>
          <cell r="V70">
            <v>0</v>
          </cell>
          <cell r="W70" t="b">
            <v>1</v>
          </cell>
        </row>
        <row r="71">
          <cell r="B71" t="str">
            <v>New Tariff 6</v>
          </cell>
          <cell r="C71" t="str">
            <v/>
          </cell>
          <cell r="H71" t="str">
            <v>New Tariff 6</v>
          </cell>
          <cell r="I71" t="str">
            <v/>
          </cell>
          <cell r="O71" t="str">
            <v>New Tariff 6</v>
          </cell>
          <cell r="P71" t="str">
            <v/>
          </cell>
          <cell r="V71">
            <v>0</v>
          </cell>
          <cell r="W71" t="b">
            <v>1</v>
          </cell>
        </row>
        <row r="72">
          <cell r="B72" t="str">
            <v>New Tariff 7</v>
          </cell>
          <cell r="C72" t="str">
            <v/>
          </cell>
          <cell r="H72" t="str">
            <v>New Tariff 7</v>
          </cell>
          <cell r="I72" t="str">
            <v/>
          </cell>
          <cell r="O72" t="str">
            <v>New Tariff 7</v>
          </cell>
          <cell r="P72" t="str">
            <v/>
          </cell>
          <cell r="V72">
            <v>0</v>
          </cell>
          <cell r="W72" t="b">
            <v>1</v>
          </cell>
        </row>
        <row r="73">
          <cell r="B73" t="str">
            <v>New Tariff 8</v>
          </cell>
          <cell r="C73" t="str">
            <v/>
          </cell>
          <cell r="H73" t="str">
            <v>New Tariff 8</v>
          </cell>
          <cell r="I73" t="str">
            <v/>
          </cell>
          <cell r="O73" t="str">
            <v>New Tariff 8</v>
          </cell>
          <cell r="P73" t="str">
            <v/>
          </cell>
          <cell r="V73">
            <v>0</v>
          </cell>
          <cell r="W73" t="b">
            <v>1</v>
          </cell>
        </row>
        <row r="74">
          <cell r="B74" t="str">
            <v>New Tariff 9</v>
          </cell>
          <cell r="C74" t="str">
            <v/>
          </cell>
          <cell r="H74" t="str">
            <v>New Tariff 9</v>
          </cell>
          <cell r="I74" t="str">
            <v/>
          </cell>
          <cell r="O74" t="str">
            <v>New Tariff 9</v>
          </cell>
          <cell r="P74" t="str">
            <v/>
          </cell>
          <cell r="V74">
            <v>0</v>
          </cell>
          <cell r="W74" t="b">
            <v>1</v>
          </cell>
        </row>
        <row r="75">
          <cell r="B75" t="str">
            <v>New Tariff 10</v>
          </cell>
          <cell r="C75" t="str">
            <v/>
          </cell>
          <cell r="H75" t="str">
            <v>New Tariff 10</v>
          </cell>
          <cell r="I75" t="str">
            <v/>
          </cell>
          <cell r="O75" t="str">
            <v>New Tariff 10</v>
          </cell>
          <cell r="P75" t="str">
            <v/>
          </cell>
          <cell r="V75">
            <v>0</v>
          </cell>
          <cell r="W75" t="b">
            <v>1</v>
          </cell>
        </row>
        <row r="76">
          <cell r="B76" t="str">
            <v>New Tariff 11</v>
          </cell>
          <cell r="C76" t="str">
            <v/>
          </cell>
          <cell r="H76" t="str">
            <v>New Tariff 11</v>
          </cell>
          <cell r="I76" t="str">
            <v/>
          </cell>
          <cell r="O76" t="str">
            <v>New Tariff 11</v>
          </cell>
          <cell r="P76" t="str">
            <v/>
          </cell>
          <cell r="V76">
            <v>0</v>
          </cell>
          <cell r="W76" t="b">
            <v>1</v>
          </cell>
        </row>
        <row r="77">
          <cell r="B77" t="str">
            <v>Non-Residential Two Rate 7d</v>
          </cell>
          <cell r="C77" t="str">
            <v>ND3</v>
          </cell>
          <cell r="H77" t="str">
            <v>Non-Residential Two Rate 7d</v>
          </cell>
          <cell r="I77" t="str">
            <v>ND3</v>
          </cell>
          <cell r="O77" t="str">
            <v>Non-Residential Two Rate 7d</v>
          </cell>
          <cell r="P77" t="str">
            <v>ND3</v>
          </cell>
          <cell r="V77">
            <v>18</v>
          </cell>
          <cell r="W77" t="b">
            <v>1</v>
          </cell>
        </row>
        <row r="78">
          <cell r="B78" t="str">
            <v>New Tariff  1</v>
          </cell>
          <cell r="C78" t="str">
            <v/>
          </cell>
          <cell r="H78" t="str">
            <v>New Tariff  1</v>
          </cell>
          <cell r="I78" t="str">
            <v/>
          </cell>
          <cell r="O78" t="str">
            <v>New Tariff  1</v>
          </cell>
          <cell r="P78" t="str">
            <v/>
          </cell>
          <cell r="V78">
            <v>0</v>
          </cell>
          <cell r="W78" t="b">
            <v>1</v>
          </cell>
        </row>
        <row r="79">
          <cell r="B79" t="str">
            <v>New Tariff  2</v>
          </cell>
          <cell r="C79" t="str">
            <v/>
          </cell>
          <cell r="H79" t="str">
            <v>New Tariff  2</v>
          </cell>
          <cell r="I79" t="str">
            <v/>
          </cell>
          <cell r="O79" t="str">
            <v>New Tariff  2</v>
          </cell>
          <cell r="P79" t="str">
            <v/>
          </cell>
          <cell r="V79">
            <v>0</v>
          </cell>
          <cell r="W79" t="b">
            <v>1</v>
          </cell>
        </row>
        <row r="80">
          <cell r="B80" t="str">
            <v>New Tariff  3</v>
          </cell>
          <cell r="C80" t="str">
            <v/>
          </cell>
          <cell r="H80" t="str">
            <v>New Tariff  3</v>
          </cell>
          <cell r="I80" t="str">
            <v/>
          </cell>
          <cell r="O80" t="str">
            <v>New Tariff  3</v>
          </cell>
          <cell r="P80" t="str">
            <v/>
          </cell>
          <cell r="V80">
            <v>0</v>
          </cell>
          <cell r="W80" t="b">
            <v>1</v>
          </cell>
        </row>
        <row r="81">
          <cell r="B81" t="str">
            <v>New Tariff  4</v>
          </cell>
          <cell r="C81" t="str">
            <v/>
          </cell>
          <cell r="H81" t="str">
            <v>New Tariff  4</v>
          </cell>
          <cell r="I81" t="str">
            <v/>
          </cell>
          <cell r="O81" t="str">
            <v>New Tariff  4</v>
          </cell>
          <cell r="P81" t="str">
            <v/>
          </cell>
          <cell r="V81">
            <v>0</v>
          </cell>
          <cell r="W81" t="b">
            <v>1</v>
          </cell>
        </row>
        <row r="82">
          <cell r="B82" t="str">
            <v>New Tariff  5</v>
          </cell>
          <cell r="C82" t="str">
            <v/>
          </cell>
          <cell r="H82" t="str">
            <v>New Tariff  5</v>
          </cell>
          <cell r="I82" t="str">
            <v/>
          </cell>
          <cell r="O82" t="str">
            <v>New Tariff  5</v>
          </cell>
          <cell r="P82" t="str">
            <v/>
          </cell>
          <cell r="V82">
            <v>0</v>
          </cell>
          <cell r="W82" t="b">
            <v>1</v>
          </cell>
        </row>
        <row r="83">
          <cell r="B83" t="str">
            <v>New Tariff  6</v>
          </cell>
          <cell r="C83" t="str">
            <v/>
          </cell>
          <cell r="H83" t="str">
            <v>New Tariff  6</v>
          </cell>
          <cell r="I83" t="str">
            <v/>
          </cell>
          <cell r="O83" t="str">
            <v>New Tariff  6</v>
          </cell>
          <cell r="P83" t="str">
            <v/>
          </cell>
          <cell r="V83">
            <v>0</v>
          </cell>
          <cell r="W83" t="b">
            <v>1</v>
          </cell>
        </row>
        <row r="84">
          <cell r="B84" t="str">
            <v>New Tariff  7</v>
          </cell>
          <cell r="C84" t="str">
            <v/>
          </cell>
          <cell r="H84" t="str">
            <v>New Tariff  7</v>
          </cell>
          <cell r="I84" t="str">
            <v/>
          </cell>
          <cell r="O84" t="str">
            <v>New Tariff  7</v>
          </cell>
          <cell r="P84" t="str">
            <v/>
          </cell>
          <cell r="V84">
            <v>0</v>
          </cell>
          <cell r="W84" t="b">
            <v>1</v>
          </cell>
        </row>
        <row r="85">
          <cell r="B85" t="str">
            <v>New Tariff  8</v>
          </cell>
          <cell r="C85" t="str">
            <v/>
          </cell>
          <cell r="H85" t="str">
            <v>New Tariff  8</v>
          </cell>
          <cell r="I85" t="str">
            <v/>
          </cell>
          <cell r="O85" t="str">
            <v>New Tariff  8</v>
          </cell>
          <cell r="P85" t="str">
            <v/>
          </cell>
          <cell r="V85">
            <v>0</v>
          </cell>
          <cell r="W85" t="b">
            <v>1</v>
          </cell>
        </row>
        <row r="86">
          <cell r="B86" t="str">
            <v>New Tariff  9</v>
          </cell>
          <cell r="C86" t="str">
            <v/>
          </cell>
          <cell r="H86" t="str">
            <v>New Tariff  9</v>
          </cell>
          <cell r="I86" t="str">
            <v/>
          </cell>
          <cell r="O86" t="str">
            <v>New Tariff  9</v>
          </cell>
          <cell r="P86" t="str">
            <v/>
          </cell>
          <cell r="V86">
            <v>0</v>
          </cell>
          <cell r="W86" t="b">
            <v>1</v>
          </cell>
        </row>
        <row r="87">
          <cell r="B87" t="str">
            <v>New Tariff  10</v>
          </cell>
          <cell r="C87" t="str">
            <v/>
          </cell>
          <cell r="H87" t="str">
            <v>New Tariff  10</v>
          </cell>
          <cell r="I87" t="str">
            <v/>
          </cell>
          <cell r="O87" t="str">
            <v>New Tariff  10</v>
          </cell>
          <cell r="P87" t="str">
            <v/>
          </cell>
          <cell r="V87">
            <v>0</v>
          </cell>
          <cell r="W87" t="b">
            <v>1</v>
          </cell>
        </row>
        <row r="88">
          <cell r="B88" t="str">
            <v>New Tariff  11</v>
          </cell>
          <cell r="C88" t="str">
            <v/>
          </cell>
          <cell r="H88" t="str">
            <v>New Tariff  11</v>
          </cell>
          <cell r="I88" t="str">
            <v/>
          </cell>
          <cell r="O88" t="str">
            <v>New Tariff  11</v>
          </cell>
          <cell r="P88" t="str">
            <v/>
          </cell>
          <cell r="V88">
            <v>0</v>
          </cell>
          <cell r="W88" t="b">
            <v>1</v>
          </cell>
        </row>
        <row r="89">
          <cell r="B89" t="str">
            <v>Unmetered Supplies</v>
          </cell>
          <cell r="C89" t="str">
            <v>PL2</v>
          </cell>
          <cell r="H89" t="str">
            <v>Unmetered supplies</v>
          </cell>
          <cell r="I89" t="str">
            <v>PL2</v>
          </cell>
          <cell r="O89" t="str">
            <v>Unmetered supplies</v>
          </cell>
          <cell r="P89" t="str">
            <v>PL2</v>
          </cell>
          <cell r="V89">
            <v>19</v>
          </cell>
          <cell r="W89" t="b">
            <v>1</v>
          </cell>
        </row>
        <row r="90">
          <cell r="B90" t="str">
            <v>New Tariff 1</v>
          </cell>
          <cell r="C90" t="str">
            <v/>
          </cell>
          <cell r="H90" t="str">
            <v>New Tariff 1</v>
          </cell>
          <cell r="I90" t="str">
            <v/>
          </cell>
          <cell r="O90" t="str">
            <v>New Tariff 1</v>
          </cell>
          <cell r="V90">
            <v>0</v>
          </cell>
          <cell r="W90" t="b">
            <v>1</v>
          </cell>
        </row>
        <row r="91">
          <cell r="B91" t="str">
            <v>New Tariff 2</v>
          </cell>
          <cell r="C91" t="str">
            <v/>
          </cell>
          <cell r="H91" t="str">
            <v>New Tariff 2</v>
          </cell>
          <cell r="I91" t="str">
            <v/>
          </cell>
          <cell r="O91" t="str">
            <v>New Tariff 2</v>
          </cell>
          <cell r="P91" t="str">
            <v/>
          </cell>
          <cell r="V91">
            <v>0</v>
          </cell>
          <cell r="W91" t="b">
            <v>1</v>
          </cell>
        </row>
        <row r="92">
          <cell r="B92" t="str">
            <v>Large Low Voltage Demand (kVa)</v>
          </cell>
          <cell r="C92" t="str">
            <v>DLk</v>
          </cell>
          <cell r="H92" t="str">
            <v>Large Low Voltage Demand (kVa)</v>
          </cell>
          <cell r="I92" t="str">
            <v>DLk</v>
          </cell>
          <cell r="O92" t="str">
            <v>New Tariff 3</v>
          </cell>
          <cell r="P92" t="str">
            <v>DLk</v>
          </cell>
          <cell r="V92">
            <v>20</v>
          </cell>
          <cell r="W92" t="b">
            <v>1</v>
          </cell>
          <cell r="X92">
            <v>310</v>
          </cell>
        </row>
        <row r="93">
          <cell r="B93" t="str">
            <v>Large Low Voltage Demand Docklands (kVa)</v>
          </cell>
          <cell r="C93" t="str">
            <v>DLDKk</v>
          </cell>
          <cell r="H93" t="str">
            <v>Large Low Voltage Demand Docklands (kVa)</v>
          </cell>
          <cell r="I93" t="str">
            <v>DLDKk</v>
          </cell>
          <cell r="O93" t="str">
            <v>New Tariff 4</v>
          </cell>
          <cell r="P93" t="str">
            <v>DLDKk</v>
          </cell>
          <cell r="V93">
            <v>21</v>
          </cell>
          <cell r="W93" t="b">
            <v>1</v>
          </cell>
          <cell r="X93">
            <v>310</v>
          </cell>
        </row>
        <row r="94">
          <cell r="B94" t="str">
            <v>Large Low Voltage Demand CXX (kVa)</v>
          </cell>
          <cell r="C94" t="str">
            <v>DLCXXk</v>
          </cell>
          <cell r="H94" t="str">
            <v>Large Low Voltage Demand CXX (kVa)</v>
          </cell>
          <cell r="I94" t="str">
            <v>DLCXXk</v>
          </cell>
          <cell r="O94" t="str">
            <v>New Tariff 5</v>
          </cell>
          <cell r="P94" t="str">
            <v>DLCXXk</v>
          </cell>
          <cell r="V94">
            <v>22</v>
          </cell>
          <cell r="W94" t="b">
            <v>1</v>
          </cell>
          <cell r="X94">
            <v>150</v>
          </cell>
        </row>
        <row r="95">
          <cell r="B95" t="str">
            <v>New Tariff 6</v>
          </cell>
          <cell r="C95" t="str">
            <v/>
          </cell>
          <cell r="H95" t="str">
            <v>New Tariff 6</v>
          </cell>
          <cell r="I95" t="str">
            <v/>
          </cell>
          <cell r="O95" t="str">
            <v>New Tariff 6</v>
          </cell>
          <cell r="P95" t="str">
            <v/>
          </cell>
          <cell r="V95">
            <v>0</v>
          </cell>
          <cell r="W95" t="b">
            <v>1</v>
          </cell>
        </row>
        <row r="96">
          <cell r="B96" t="str">
            <v>New Tariff 7</v>
          </cell>
          <cell r="C96" t="str">
            <v/>
          </cell>
          <cell r="H96" t="str">
            <v>New Tariff 7</v>
          </cell>
          <cell r="I96" t="str">
            <v/>
          </cell>
          <cell r="O96" t="str">
            <v>New Tariff 7</v>
          </cell>
          <cell r="P96" t="str">
            <v/>
          </cell>
          <cell r="V96">
            <v>0</v>
          </cell>
          <cell r="W96" t="b">
            <v>1</v>
          </cell>
        </row>
        <row r="97">
          <cell r="B97" t="str">
            <v>New Tariff 8</v>
          </cell>
          <cell r="C97" t="str">
            <v/>
          </cell>
          <cell r="H97" t="str">
            <v>New Tariff 8</v>
          </cell>
          <cell r="I97" t="str">
            <v/>
          </cell>
          <cell r="O97" t="str">
            <v>New Tariff 8</v>
          </cell>
          <cell r="P97" t="str">
            <v/>
          </cell>
          <cell r="V97">
            <v>0</v>
          </cell>
          <cell r="W97" t="b">
            <v>1</v>
          </cell>
        </row>
        <row r="98">
          <cell r="B98" t="str">
            <v>New Tariff 9</v>
          </cell>
          <cell r="C98" t="str">
            <v/>
          </cell>
          <cell r="H98" t="str">
            <v>New Tariff 9</v>
          </cell>
          <cell r="I98" t="str">
            <v/>
          </cell>
          <cell r="O98" t="str">
            <v>New Tariff 9</v>
          </cell>
          <cell r="P98" t="str">
            <v/>
          </cell>
          <cell r="V98">
            <v>0</v>
          </cell>
          <cell r="W98" t="b">
            <v>1</v>
          </cell>
        </row>
        <row r="99">
          <cell r="B99" t="str">
            <v>New Tariff 10</v>
          </cell>
          <cell r="C99" t="str">
            <v/>
          </cell>
          <cell r="H99" t="str">
            <v>New Tariff 10</v>
          </cell>
          <cell r="I99" t="str">
            <v/>
          </cell>
          <cell r="O99" t="str">
            <v>New Tariff 10</v>
          </cell>
          <cell r="P99" t="str">
            <v/>
          </cell>
          <cell r="V99">
            <v>0</v>
          </cell>
          <cell r="W99" t="b">
            <v>1</v>
          </cell>
        </row>
        <row r="100">
          <cell r="B100" t="str">
            <v>New Tariff 11</v>
          </cell>
          <cell r="C100" t="str">
            <v/>
          </cell>
          <cell r="H100" t="str">
            <v>New Tariff 11</v>
          </cell>
          <cell r="I100" t="str">
            <v/>
          </cell>
          <cell r="O100" t="str">
            <v>New Tariff 11</v>
          </cell>
          <cell r="P100" t="str">
            <v/>
          </cell>
          <cell r="V100">
            <v>0</v>
          </cell>
          <cell r="W100" t="b">
            <v>1</v>
          </cell>
        </row>
        <row r="101">
          <cell r="B101" t="str">
            <v>Large Low Voltage Demand</v>
          </cell>
          <cell r="C101" t="str">
            <v>DL</v>
          </cell>
          <cell r="H101" t="str">
            <v>Large Low Voltage Demand</v>
          </cell>
          <cell r="I101" t="str">
            <v>DL</v>
          </cell>
          <cell r="O101" t="str">
            <v>Large Low Voltage Demand</v>
          </cell>
          <cell r="P101" t="str">
            <v>DL</v>
          </cell>
          <cell r="V101">
            <v>23</v>
          </cell>
          <cell r="W101" t="b">
            <v>1</v>
          </cell>
          <cell r="X101">
            <v>250</v>
          </cell>
        </row>
        <row r="102">
          <cell r="B102" t="str">
            <v>Large Low Voltage Demand A</v>
          </cell>
          <cell r="C102" t="str">
            <v>DL.A</v>
          </cell>
          <cell r="H102" t="str">
            <v>Large Low Voltage Demand A</v>
          </cell>
          <cell r="I102" t="str">
            <v>DL.A</v>
          </cell>
          <cell r="O102" t="str">
            <v>Large Low Voltage Demand A</v>
          </cell>
          <cell r="P102" t="str">
            <v>DL.A</v>
          </cell>
          <cell r="V102">
            <v>24</v>
          </cell>
          <cell r="W102" t="b">
            <v>1</v>
          </cell>
          <cell r="X102">
            <v>250</v>
          </cell>
        </row>
        <row r="103">
          <cell r="B103" t="str">
            <v>Large Low Voltage Demand C</v>
          </cell>
          <cell r="C103" t="str">
            <v>DL.C</v>
          </cell>
          <cell r="H103" t="str">
            <v>Large Low Voltage Demand C</v>
          </cell>
          <cell r="I103" t="str">
            <v>DL.C</v>
          </cell>
          <cell r="O103" t="str">
            <v>Large Low Voltage Demand C</v>
          </cell>
          <cell r="P103" t="str">
            <v>DL.C</v>
          </cell>
          <cell r="V103">
            <v>25</v>
          </cell>
          <cell r="W103" t="b">
            <v>1</v>
          </cell>
          <cell r="X103">
            <v>250</v>
          </cell>
        </row>
        <row r="104">
          <cell r="B104" t="str">
            <v>Large Low Voltage Demand S</v>
          </cell>
          <cell r="C104" t="str">
            <v>DL.S</v>
          </cell>
          <cell r="H104" t="str">
            <v>Large Low Voltage Demand S</v>
          </cell>
          <cell r="I104" t="str">
            <v>DL.S</v>
          </cell>
          <cell r="O104" t="str">
            <v>Large Low Voltage Demand S</v>
          </cell>
          <cell r="P104" t="str">
            <v>DL.S</v>
          </cell>
          <cell r="V104">
            <v>26</v>
          </cell>
          <cell r="W104" t="b">
            <v>1</v>
          </cell>
          <cell r="X104">
            <v>120</v>
          </cell>
        </row>
        <row r="105">
          <cell r="B105" t="str">
            <v>Large Low Voltage Demand Docklands</v>
          </cell>
          <cell r="C105" t="str">
            <v>DL.DK</v>
          </cell>
          <cell r="H105" t="str">
            <v>Large Low Voltage Demand Docklands</v>
          </cell>
          <cell r="I105" t="str">
            <v>DL.DK</v>
          </cell>
          <cell r="O105" t="str">
            <v>Large Low Voltage Demand Docklands</v>
          </cell>
          <cell r="P105" t="str">
            <v>DL.DK</v>
          </cell>
          <cell r="V105">
            <v>27</v>
          </cell>
          <cell r="W105" t="b">
            <v>1</v>
          </cell>
          <cell r="X105">
            <v>120</v>
          </cell>
        </row>
        <row r="106">
          <cell r="B106" t="str">
            <v>Large Low Voltage Demand CXX</v>
          </cell>
          <cell r="C106" t="str">
            <v>DL.CXX</v>
          </cell>
          <cell r="H106" t="str">
            <v>Large Low Voltage Demand CXX</v>
          </cell>
          <cell r="I106" t="str">
            <v>DL.CXX</v>
          </cell>
          <cell r="O106" t="str">
            <v>Large Low Voltage Demand CXX</v>
          </cell>
          <cell r="P106" t="str">
            <v>DL.CXX</v>
          </cell>
          <cell r="V106">
            <v>28</v>
          </cell>
          <cell r="W106" t="b">
            <v>1</v>
          </cell>
          <cell r="X106">
            <v>120</v>
          </cell>
        </row>
        <row r="107">
          <cell r="B107" t="str">
            <v>Large Low Voltage Demand EN.R</v>
          </cell>
          <cell r="C107" t="str">
            <v>DL.R</v>
          </cell>
          <cell r="H107" t="str">
            <v>Large Low Voltage Demand EN.R</v>
          </cell>
          <cell r="I107" t="str">
            <v>DL.R</v>
          </cell>
          <cell r="O107" t="str">
            <v>New Tariff 6</v>
          </cell>
          <cell r="P107" t="str">
            <v>DL.R</v>
          </cell>
          <cell r="V107">
            <v>29</v>
          </cell>
          <cell r="W107" t="b">
            <v>1</v>
          </cell>
          <cell r="X107">
            <v>250</v>
          </cell>
        </row>
        <row r="108">
          <cell r="B108" t="str">
            <v>Large Low Voltage Demand EN.NR</v>
          </cell>
          <cell r="C108" t="str">
            <v>DL.NR</v>
          </cell>
          <cell r="H108" t="str">
            <v>Large Low Voltage Demand EN.NR</v>
          </cell>
          <cell r="I108" t="str">
            <v>DL.NR</v>
          </cell>
          <cell r="O108" t="str">
            <v>Large Low Voltage Demand EN.NR</v>
          </cell>
          <cell r="P108" t="str">
            <v>DL.N'R</v>
          </cell>
          <cell r="V108">
            <v>30</v>
          </cell>
          <cell r="W108" t="b">
            <v>1</v>
          </cell>
          <cell r="X108">
            <v>250</v>
          </cell>
        </row>
        <row r="109">
          <cell r="B109" t="str">
            <v>Large Low Voltage Demand EN.RCXX</v>
          </cell>
          <cell r="C109" t="str">
            <v>DL.CXXR</v>
          </cell>
          <cell r="H109" t="str">
            <v>Large Low Voltage Demand EN.R CXX</v>
          </cell>
          <cell r="I109" t="str">
            <v>DL.CXXR</v>
          </cell>
          <cell r="O109" t="str">
            <v>New Tariff 8</v>
          </cell>
          <cell r="P109" t="str">
            <v>DL.CXXR</v>
          </cell>
          <cell r="V109">
            <v>31</v>
          </cell>
          <cell r="W109" t="b">
            <v>1</v>
          </cell>
          <cell r="X109">
            <v>120</v>
          </cell>
        </row>
        <row r="110">
          <cell r="B110" t="str">
            <v>Large Low Voltage Demand EN.NRCXX</v>
          </cell>
          <cell r="C110" t="str">
            <v>DL.CXXNR</v>
          </cell>
          <cell r="H110" t="str">
            <v>Large Low Voltage Demand EN.NR CXX</v>
          </cell>
          <cell r="I110" t="str">
            <v>DL.CXXNR</v>
          </cell>
          <cell r="O110" t="str">
            <v>New Tariff 9</v>
          </cell>
          <cell r="P110" t="str">
            <v>DL.CXXNR</v>
          </cell>
          <cell r="V110">
            <v>32</v>
          </cell>
          <cell r="W110" t="b">
            <v>1</v>
          </cell>
          <cell r="X110">
            <v>120</v>
          </cell>
        </row>
        <row r="111">
          <cell r="B111" t="str">
            <v>New Tariff 10</v>
          </cell>
          <cell r="H111" t="str">
            <v>New Tariff 10</v>
          </cell>
          <cell r="I111" t="str">
            <v/>
          </cell>
          <cell r="O111" t="str">
            <v>New Tariff 10</v>
          </cell>
          <cell r="V111">
            <v>0</v>
          </cell>
          <cell r="W111" t="b">
            <v>1</v>
          </cell>
        </row>
        <row r="112">
          <cell r="B112" t="str">
            <v>New Tariff 11</v>
          </cell>
          <cell r="C112" t="str">
            <v/>
          </cell>
          <cell r="H112" t="str">
            <v>New Tariff 11</v>
          </cell>
          <cell r="I112" t="str">
            <v/>
          </cell>
          <cell r="O112" t="str">
            <v>New Tariff 11</v>
          </cell>
          <cell r="P112" t="str">
            <v/>
          </cell>
          <cell r="V112">
            <v>0</v>
          </cell>
          <cell r="W112" t="b">
            <v>1</v>
          </cell>
        </row>
        <row r="113">
          <cell r="B113" t="str">
            <v>High Voltage Demand</v>
          </cell>
          <cell r="C113" t="str">
            <v>DH</v>
          </cell>
          <cell r="H113" t="str">
            <v>High Voltage Demand</v>
          </cell>
          <cell r="I113" t="str">
            <v>DH</v>
          </cell>
          <cell r="O113" t="str">
            <v>High Voltage Demand</v>
          </cell>
          <cell r="P113" t="str">
            <v>DH</v>
          </cell>
          <cell r="V113">
            <v>33</v>
          </cell>
          <cell r="W113" t="b">
            <v>1</v>
          </cell>
          <cell r="X113">
            <v>1000</v>
          </cell>
        </row>
        <row r="114">
          <cell r="B114" t="str">
            <v>High Voltage Demand A</v>
          </cell>
          <cell r="C114" t="str">
            <v>DH.A</v>
          </cell>
          <cell r="H114" t="str">
            <v>High Voltage Demand A</v>
          </cell>
          <cell r="I114" t="str">
            <v>DH.A</v>
          </cell>
          <cell r="O114" t="str">
            <v>High Voltage Demand A</v>
          </cell>
          <cell r="P114" t="str">
            <v>DH.A</v>
          </cell>
          <cell r="V114">
            <v>34</v>
          </cell>
          <cell r="W114" t="b">
            <v>1</v>
          </cell>
          <cell r="X114">
            <v>1000</v>
          </cell>
        </row>
        <row r="115">
          <cell r="B115" t="str">
            <v>High Voltage Demand C</v>
          </cell>
          <cell r="C115" t="str">
            <v>DH.C</v>
          </cell>
          <cell r="H115" t="str">
            <v>High Voltage Demand C</v>
          </cell>
          <cell r="I115" t="str">
            <v>DH.C</v>
          </cell>
          <cell r="O115" t="str">
            <v>High Voltage Demand C</v>
          </cell>
          <cell r="P115" t="str">
            <v>DH.C</v>
          </cell>
          <cell r="V115">
            <v>35</v>
          </cell>
          <cell r="W115" t="b">
            <v>1</v>
          </cell>
          <cell r="X115">
            <v>1000</v>
          </cell>
        </row>
        <row r="116">
          <cell r="B116" t="str">
            <v>High Voltage Demand D1</v>
          </cell>
          <cell r="C116" t="str">
            <v>DH.D1</v>
          </cell>
          <cell r="H116" t="str">
            <v>High Voltage Demand D1</v>
          </cell>
          <cell r="I116" t="str">
            <v>DH.D1</v>
          </cell>
          <cell r="O116" t="str">
            <v>High Voltage Demand D1</v>
          </cell>
          <cell r="P116" t="str">
            <v>DH.D1</v>
          </cell>
          <cell r="V116">
            <v>36</v>
          </cell>
          <cell r="W116" t="b">
            <v>1</v>
          </cell>
          <cell r="X116">
            <v>20000</v>
          </cell>
        </row>
        <row r="117">
          <cell r="B117" t="str">
            <v>High Voltage Demand D2</v>
          </cell>
          <cell r="C117" t="str">
            <v>DH.D2</v>
          </cell>
          <cell r="H117" t="str">
            <v>High Voltage Demand D2</v>
          </cell>
          <cell r="I117" t="str">
            <v>DH.D2</v>
          </cell>
          <cell r="O117" t="str">
            <v>High Voltage Demand D2</v>
          </cell>
          <cell r="P117" t="str">
            <v>DH.D2</v>
          </cell>
          <cell r="V117">
            <v>37</v>
          </cell>
          <cell r="W117" t="b">
            <v>1</v>
          </cell>
          <cell r="X117">
            <v>8000</v>
          </cell>
        </row>
        <row r="118">
          <cell r="B118" t="str">
            <v>High Voltage Demand Docklands</v>
          </cell>
          <cell r="C118" t="str">
            <v>DH.DK</v>
          </cell>
          <cell r="H118" t="str">
            <v>High Voltage Demand Docklands</v>
          </cell>
          <cell r="I118" t="str">
            <v>DH.DK</v>
          </cell>
          <cell r="O118" t="str">
            <v>High Voltage Demand Docklands</v>
          </cell>
          <cell r="P118" t="str">
            <v>DH.DK</v>
          </cell>
          <cell r="V118">
            <v>38</v>
          </cell>
          <cell r="W118" t="b">
            <v>1</v>
          </cell>
          <cell r="X118">
            <v>1000</v>
          </cell>
        </row>
        <row r="119">
          <cell r="B119" t="str">
            <v>High Voltage Demand D3</v>
          </cell>
          <cell r="C119" t="str">
            <v>DH.D3</v>
          </cell>
          <cell r="H119" t="str">
            <v>High Voltage Demand D3</v>
          </cell>
          <cell r="I119" t="str">
            <v>DH.D3</v>
          </cell>
          <cell r="O119" t="str">
            <v>High Voltage Demand D3</v>
          </cell>
          <cell r="P119" t="str">
            <v>DH.D3</v>
          </cell>
          <cell r="V119">
            <v>39</v>
          </cell>
          <cell r="W119" t="b">
            <v>1</v>
          </cell>
          <cell r="X119">
            <v>10000</v>
          </cell>
        </row>
        <row r="120">
          <cell r="B120" t="str">
            <v>High Voltage Demand D4</v>
          </cell>
          <cell r="C120" t="str">
            <v>DH.D4</v>
          </cell>
          <cell r="H120" t="str">
            <v>High Voltage Demand D4</v>
          </cell>
          <cell r="I120" t="str">
            <v>DH.D4</v>
          </cell>
          <cell r="O120" t="str">
            <v>High Voltage Demand D4</v>
          </cell>
          <cell r="P120" t="str">
            <v>DH.D4</v>
          </cell>
          <cell r="V120">
            <v>40</v>
          </cell>
          <cell r="W120" t="b">
            <v>1</v>
          </cell>
          <cell r="X120">
            <v>11000</v>
          </cell>
        </row>
        <row r="121">
          <cell r="B121" t="str">
            <v>High Voltage Demand D5</v>
          </cell>
          <cell r="C121" t="str">
            <v>DH.D5</v>
          </cell>
          <cell r="H121" t="str">
            <v>High Voltage Demand D5</v>
          </cell>
          <cell r="I121" t="str">
            <v>DH.D5</v>
          </cell>
          <cell r="O121" t="str">
            <v>New Tariff 8</v>
          </cell>
          <cell r="P121" t="str">
            <v>DH.D5</v>
          </cell>
          <cell r="V121">
            <v>0</v>
          </cell>
          <cell r="W121" t="b">
            <v>1</v>
          </cell>
          <cell r="X121">
            <v>12000</v>
          </cell>
        </row>
        <row r="122">
          <cell r="B122" t="str">
            <v>High Voltage Demand EN.R</v>
          </cell>
          <cell r="C122" t="str">
            <v>DH.R</v>
          </cell>
          <cell r="H122" t="str">
            <v>High Voltage Demand EN.R</v>
          </cell>
          <cell r="I122" t="str">
            <v>DH.R</v>
          </cell>
          <cell r="O122" t="str">
            <v>New Tariff 9</v>
          </cell>
          <cell r="P122" t="str">
            <v>DH.R</v>
          </cell>
          <cell r="V122">
            <v>0</v>
          </cell>
          <cell r="W122" t="b">
            <v>1</v>
          </cell>
          <cell r="X122">
            <v>1000</v>
          </cell>
        </row>
        <row r="123">
          <cell r="B123" t="str">
            <v>High Voltage Demand EN.NR</v>
          </cell>
          <cell r="C123" t="str">
            <v>DH.NR</v>
          </cell>
          <cell r="H123" t="str">
            <v>High Voltage Demand EN.NR</v>
          </cell>
          <cell r="I123" t="str">
            <v>DH.NR</v>
          </cell>
          <cell r="O123" t="str">
            <v>New Tariff 10</v>
          </cell>
          <cell r="P123" t="str">
            <v>DH.NR</v>
          </cell>
          <cell r="V123">
            <v>0</v>
          </cell>
          <cell r="W123" t="b">
            <v>1</v>
          </cell>
          <cell r="X123">
            <v>1000</v>
          </cell>
        </row>
        <row r="124">
          <cell r="B124" t="str">
            <v>New Tariff 11</v>
          </cell>
          <cell r="C124" t="str">
            <v/>
          </cell>
          <cell r="H124" t="str">
            <v>New Tariff 11</v>
          </cell>
          <cell r="I124" t="str">
            <v/>
          </cell>
          <cell r="O124" t="str">
            <v>New Tariff 11</v>
          </cell>
          <cell r="P124" t="str">
            <v/>
          </cell>
          <cell r="V124">
            <v>0</v>
          </cell>
          <cell r="W124" t="b">
            <v>1</v>
          </cell>
        </row>
        <row r="125">
          <cell r="B125" t="str">
            <v>New Tariff 1</v>
          </cell>
          <cell r="C125" t="str">
            <v/>
          </cell>
          <cell r="H125" t="str">
            <v>New Tariff 1</v>
          </cell>
          <cell r="I125" t="str">
            <v/>
          </cell>
          <cell r="O125" t="str">
            <v>New Tariff 1</v>
          </cell>
          <cell r="P125" t="str">
            <v/>
          </cell>
          <cell r="V125">
            <v>0</v>
          </cell>
          <cell r="W125" t="b">
            <v>1</v>
          </cell>
        </row>
        <row r="126">
          <cell r="B126" t="str">
            <v>New Tariff 2</v>
          </cell>
          <cell r="C126" t="str">
            <v/>
          </cell>
          <cell r="H126" t="str">
            <v>New Tariff 2</v>
          </cell>
          <cell r="I126" t="str">
            <v/>
          </cell>
          <cell r="O126" t="str">
            <v>New Tariff 2</v>
          </cell>
          <cell r="P126" t="str">
            <v/>
          </cell>
          <cell r="V126">
            <v>0</v>
          </cell>
          <cell r="W126" t="b">
            <v>1</v>
          </cell>
        </row>
        <row r="127">
          <cell r="B127" t="str">
            <v>High Voltage Demand (kVa)</v>
          </cell>
          <cell r="C127" t="str">
            <v>DHk</v>
          </cell>
          <cell r="H127" t="str">
            <v>High Voltage Demand (kVa)</v>
          </cell>
          <cell r="I127" t="str">
            <v>DHk</v>
          </cell>
          <cell r="O127" t="str">
            <v>New Tariff 3</v>
          </cell>
          <cell r="P127" t="str">
            <v>DHk</v>
          </cell>
          <cell r="V127">
            <v>41</v>
          </cell>
          <cell r="W127" t="b">
            <v>1</v>
          </cell>
          <cell r="X127">
            <v>1100</v>
          </cell>
        </row>
        <row r="128">
          <cell r="B128" t="str">
            <v>High Voltage Demand Docklands (kVa)</v>
          </cell>
          <cell r="C128" t="str">
            <v>DHDKk</v>
          </cell>
          <cell r="H128" t="str">
            <v>High Voltage Demand Docklands (kVa)</v>
          </cell>
          <cell r="I128" t="str">
            <v>DHDKk</v>
          </cell>
          <cell r="O128" t="str">
            <v>New Tariff 4</v>
          </cell>
          <cell r="P128" t="str">
            <v>DHDKk</v>
          </cell>
          <cell r="V128">
            <v>42</v>
          </cell>
          <cell r="W128" t="b">
            <v>1</v>
          </cell>
          <cell r="X128">
            <v>1100</v>
          </cell>
        </row>
        <row r="129">
          <cell r="B129" t="str">
            <v>New Tariff 5</v>
          </cell>
          <cell r="C129" t="str">
            <v/>
          </cell>
          <cell r="H129" t="str">
            <v>New Tariff 5</v>
          </cell>
          <cell r="I129" t="str">
            <v/>
          </cell>
          <cell r="O129" t="str">
            <v>New Tariff 5</v>
          </cell>
          <cell r="P129" t="str">
            <v/>
          </cell>
          <cell r="V129">
            <v>0</v>
          </cell>
          <cell r="W129" t="b">
            <v>1</v>
          </cell>
        </row>
        <row r="130">
          <cell r="B130" t="str">
            <v>New Tariff 6</v>
          </cell>
          <cell r="C130" t="str">
            <v/>
          </cell>
          <cell r="H130" t="str">
            <v>New Tariff 6</v>
          </cell>
          <cell r="I130" t="str">
            <v/>
          </cell>
          <cell r="O130" t="str">
            <v>New Tariff 6</v>
          </cell>
          <cell r="P130" t="str">
            <v/>
          </cell>
          <cell r="V130">
            <v>0</v>
          </cell>
          <cell r="W130" t="b">
            <v>1</v>
          </cell>
        </row>
        <row r="131">
          <cell r="B131" t="str">
            <v>New Tariff 7</v>
          </cell>
          <cell r="C131" t="str">
            <v/>
          </cell>
          <cell r="H131" t="str">
            <v>New Tariff 7</v>
          </cell>
          <cell r="I131" t="str">
            <v/>
          </cell>
          <cell r="O131" t="str">
            <v>New Tariff 7</v>
          </cell>
          <cell r="P131" t="str">
            <v/>
          </cell>
          <cell r="V131">
            <v>0</v>
          </cell>
          <cell r="W131" t="b">
            <v>1</v>
          </cell>
        </row>
        <row r="132">
          <cell r="B132" t="str">
            <v>New Tariff 8</v>
          </cell>
          <cell r="C132" t="str">
            <v/>
          </cell>
          <cell r="H132" t="str">
            <v>New Tariff 8</v>
          </cell>
          <cell r="I132" t="str">
            <v/>
          </cell>
          <cell r="O132" t="str">
            <v>New Tariff 8</v>
          </cell>
          <cell r="P132" t="str">
            <v/>
          </cell>
          <cell r="V132">
            <v>0</v>
          </cell>
          <cell r="W132" t="b">
            <v>1</v>
          </cell>
        </row>
        <row r="133">
          <cell r="B133" t="str">
            <v>New Tariff 9</v>
          </cell>
          <cell r="C133" t="str">
            <v/>
          </cell>
          <cell r="H133" t="str">
            <v>New Tariff 9</v>
          </cell>
          <cell r="I133" t="str">
            <v/>
          </cell>
          <cell r="O133" t="str">
            <v>New Tariff 9</v>
          </cell>
          <cell r="P133" t="str">
            <v/>
          </cell>
          <cell r="V133">
            <v>0</v>
          </cell>
          <cell r="W133" t="b">
            <v>1</v>
          </cell>
        </row>
        <row r="134">
          <cell r="B134" t="str">
            <v>New Tariff 10</v>
          </cell>
          <cell r="C134" t="str">
            <v/>
          </cell>
          <cell r="H134" t="str">
            <v>New Tariff 10</v>
          </cell>
          <cell r="I134" t="str">
            <v/>
          </cell>
          <cell r="O134" t="str">
            <v>New Tariff 10</v>
          </cell>
          <cell r="P134" t="str">
            <v/>
          </cell>
          <cell r="V134">
            <v>0</v>
          </cell>
          <cell r="W134" t="b">
            <v>1</v>
          </cell>
        </row>
        <row r="135">
          <cell r="B135" t="str">
            <v>New Tariff 11</v>
          </cell>
          <cell r="C135" t="str">
            <v/>
          </cell>
          <cell r="H135" t="str">
            <v>New Tariff 11</v>
          </cell>
          <cell r="I135" t="str">
            <v/>
          </cell>
          <cell r="O135" t="str">
            <v>New Tariff 11</v>
          </cell>
          <cell r="P135" t="str">
            <v/>
          </cell>
          <cell r="V135">
            <v>0</v>
          </cell>
          <cell r="W135" t="b">
            <v>1</v>
          </cell>
        </row>
        <row r="136">
          <cell r="B136" t="str">
            <v>New Tariff 12</v>
          </cell>
          <cell r="C136" t="str">
            <v/>
          </cell>
          <cell r="H136" t="str">
            <v>New Tariff 12</v>
          </cell>
          <cell r="I136" t="str">
            <v/>
          </cell>
          <cell r="O136" t="str">
            <v>New Tariff 12</v>
          </cell>
          <cell r="P136" t="str">
            <v/>
          </cell>
          <cell r="V136">
            <v>0</v>
          </cell>
          <cell r="W136" t="b">
            <v>1</v>
          </cell>
        </row>
        <row r="137">
          <cell r="B137" t="str">
            <v>New Tariff 1</v>
          </cell>
          <cell r="C137" t="str">
            <v/>
          </cell>
          <cell r="H137" t="str">
            <v>New Tariff 1</v>
          </cell>
          <cell r="I137" t="str">
            <v/>
          </cell>
          <cell r="O137" t="str">
            <v>New Tariff 1</v>
          </cell>
          <cell r="P137" t="str">
            <v/>
          </cell>
          <cell r="V137">
            <v>0</v>
          </cell>
          <cell r="W137" t="b">
            <v>1</v>
          </cell>
        </row>
        <row r="138">
          <cell r="B138" t="str">
            <v>Subtransmission Demand A</v>
          </cell>
          <cell r="C138" t="str">
            <v>DS.A</v>
          </cell>
          <cell r="H138" t="str">
            <v>Subtransmission Demand A</v>
          </cell>
          <cell r="I138" t="str">
            <v>DS.A</v>
          </cell>
          <cell r="O138" t="str">
            <v>Subtransmission Demand A</v>
          </cell>
          <cell r="P138" t="str">
            <v>DS.A</v>
          </cell>
          <cell r="V138">
            <v>43</v>
          </cell>
          <cell r="W138" t="b">
            <v>1</v>
          </cell>
          <cell r="X138">
            <v>10000</v>
          </cell>
        </row>
        <row r="139">
          <cell r="B139" t="str">
            <v>Subtransmission Demand G</v>
          </cell>
          <cell r="C139" t="str">
            <v>DS.G</v>
          </cell>
          <cell r="H139" t="str">
            <v>Subtransmission Demand G</v>
          </cell>
          <cell r="I139" t="str">
            <v>DS.G</v>
          </cell>
          <cell r="O139" t="str">
            <v>Subtransmission Demand G</v>
          </cell>
          <cell r="P139" t="str">
            <v>DS.G</v>
          </cell>
          <cell r="V139">
            <v>44</v>
          </cell>
          <cell r="W139" t="b">
            <v>1</v>
          </cell>
          <cell r="X139">
            <v>10000</v>
          </cell>
        </row>
        <row r="140">
          <cell r="B140" t="str">
            <v>Subtransmission Demand S</v>
          </cell>
          <cell r="C140" t="str">
            <v>DS.S</v>
          </cell>
          <cell r="H140" t="str">
            <v>Subtransmission Demand S</v>
          </cell>
          <cell r="I140" t="str">
            <v>DS.S</v>
          </cell>
          <cell r="O140" t="str">
            <v>Subtransmission Demand S</v>
          </cell>
          <cell r="P140" t="str">
            <v>DS.S</v>
          </cell>
          <cell r="V140">
            <v>45</v>
          </cell>
          <cell r="W140" t="b">
            <v>1</v>
          </cell>
          <cell r="X140">
            <v>10000</v>
          </cell>
        </row>
        <row r="141">
          <cell r="B141" t="str">
            <v>Subtransmission Demand (kVa)</v>
          </cell>
          <cell r="C141" t="str">
            <v>DSk</v>
          </cell>
          <cell r="H141" t="str">
            <v>Subtransmission Demand (kVa)</v>
          </cell>
          <cell r="I141" t="str">
            <v>DSk</v>
          </cell>
          <cell r="O141" t="str">
            <v>New Tariff 4</v>
          </cell>
          <cell r="P141" t="str">
            <v>DSk</v>
          </cell>
          <cell r="V141">
            <v>46</v>
          </cell>
          <cell r="W141" t="b">
            <v>1</v>
          </cell>
          <cell r="X141">
            <v>10500</v>
          </cell>
        </row>
        <row r="142">
          <cell r="B142" t="str">
            <v>New Tariff 5</v>
          </cell>
          <cell r="C142" t="str">
            <v/>
          </cell>
          <cell r="H142" t="str">
            <v>New Tariff 5</v>
          </cell>
          <cell r="I142" t="str">
            <v/>
          </cell>
          <cell r="O142" t="str">
            <v>New Tariff 5</v>
          </cell>
          <cell r="P142" t="str">
            <v/>
          </cell>
          <cell r="V142">
            <v>0</v>
          </cell>
          <cell r="W142" t="b">
            <v>1</v>
          </cell>
        </row>
        <row r="143">
          <cell r="B143" t="str">
            <v>New Tariff 6</v>
          </cell>
          <cell r="C143" t="str">
            <v/>
          </cell>
          <cell r="H143" t="str">
            <v>New Tariff 6</v>
          </cell>
          <cell r="I143" t="str">
            <v/>
          </cell>
          <cell r="O143" t="str">
            <v>New Tariff 6</v>
          </cell>
          <cell r="P143" t="str">
            <v/>
          </cell>
          <cell r="V143">
            <v>0</v>
          </cell>
          <cell r="W143" t="b">
            <v>1</v>
          </cell>
        </row>
        <row r="144">
          <cell r="B144" t="str">
            <v>New Tariff 7</v>
          </cell>
          <cell r="C144" t="str">
            <v/>
          </cell>
          <cell r="H144" t="str">
            <v>New Tariff 7</v>
          </cell>
          <cell r="I144" t="str">
            <v/>
          </cell>
          <cell r="O144" t="str">
            <v>New Tariff 7</v>
          </cell>
          <cell r="P144" t="str">
            <v/>
          </cell>
          <cell r="V144">
            <v>0</v>
          </cell>
          <cell r="W144" t="b">
            <v>1</v>
          </cell>
        </row>
        <row r="145">
          <cell r="B145" t="str">
            <v>New Tariff 8</v>
          </cell>
          <cell r="C145" t="str">
            <v/>
          </cell>
          <cell r="H145" t="str">
            <v>New Tariff 8</v>
          </cell>
          <cell r="I145" t="str">
            <v/>
          </cell>
          <cell r="O145" t="str">
            <v>New Tariff 8</v>
          </cell>
          <cell r="P145" t="str">
            <v/>
          </cell>
          <cell r="V145">
            <v>0</v>
          </cell>
          <cell r="W145" t="b">
            <v>1</v>
          </cell>
        </row>
        <row r="146">
          <cell r="B146" t="str">
            <v>New Tariff 9</v>
          </cell>
          <cell r="C146" t="str">
            <v/>
          </cell>
          <cell r="H146" t="str">
            <v>New Tariff 9</v>
          </cell>
          <cell r="I146" t="str">
            <v/>
          </cell>
          <cell r="O146" t="str">
            <v>New Tariff 9</v>
          </cell>
          <cell r="P146" t="str">
            <v/>
          </cell>
          <cell r="V146">
            <v>0</v>
          </cell>
          <cell r="W146" t="b">
            <v>1</v>
          </cell>
        </row>
        <row r="147">
          <cell r="B147" t="str">
            <v>New Tariff 10</v>
          </cell>
          <cell r="C147" t="str">
            <v/>
          </cell>
          <cell r="H147" t="str">
            <v>New Tariff 10</v>
          </cell>
          <cell r="I147" t="str">
            <v/>
          </cell>
          <cell r="O147" t="str">
            <v>New Tariff 10</v>
          </cell>
          <cell r="P147" t="str">
            <v/>
          </cell>
          <cell r="V147">
            <v>0</v>
          </cell>
          <cell r="W147" t="b">
            <v>1</v>
          </cell>
        </row>
        <row r="148">
          <cell r="B148" t="str">
            <v>New Tariff 11</v>
          </cell>
          <cell r="C148" t="str">
            <v/>
          </cell>
          <cell r="H148" t="str">
            <v>New Tariff 11</v>
          </cell>
          <cell r="I148" t="str">
            <v/>
          </cell>
          <cell r="O148" t="str">
            <v>New Tariff 11</v>
          </cell>
          <cell r="P148" t="str">
            <v/>
          </cell>
          <cell r="V148">
            <v>0</v>
          </cell>
          <cell r="W148" t="b">
            <v>1</v>
          </cell>
        </row>
      </sheetData>
      <sheetData sheetId="14" refreshError="1">
        <row r="26">
          <cell r="C26" t="str">
            <v xml:space="preserve">Source:  </v>
          </cell>
          <cell r="F26" t="str">
            <v>Demand charges</v>
          </cell>
          <cell r="H26" t="str">
            <v>Peak charges</v>
          </cell>
          <cell r="L26" t="str">
            <v>Off Peak charges</v>
          </cell>
          <cell r="N26" t="str">
            <v>Summer Time of Use Tariffs</v>
          </cell>
          <cell r="R26" t="str">
            <v>Winter Time of use tariffs</v>
          </cell>
        </row>
        <row r="27">
          <cell r="C27" t="str">
            <v>Network Tariffs</v>
          </cell>
          <cell r="D27" t="str">
            <v>Network Tariff Category</v>
          </cell>
          <cell r="E27" t="str">
            <v xml:space="preserve">Standing charges </v>
          </cell>
          <cell r="F27" t="str">
            <v>kW</v>
          </cell>
          <cell r="G27" t="str">
            <v>kVA</v>
          </cell>
          <cell r="H27" t="str">
            <v>Block1</v>
          </cell>
          <cell r="I27" t="str">
            <v>Block 2</v>
          </cell>
          <cell r="J27" t="str">
            <v>Block 3</v>
          </cell>
          <cell r="K27" t="str">
            <v>Block 4</v>
          </cell>
          <cell r="L27" t="str">
            <v>Block 1</v>
          </cell>
          <cell r="M27" t="str">
            <v>Block 2</v>
          </cell>
          <cell r="N27" t="str">
            <v>Block 1</v>
          </cell>
          <cell r="O27" t="str">
            <v>Block 2</v>
          </cell>
          <cell r="P27" t="str">
            <v>Block 3</v>
          </cell>
          <cell r="Q27" t="str">
            <v>Block 4</v>
          </cell>
          <cell r="R27" t="str">
            <v>Block1</v>
          </cell>
          <cell r="S27" t="str">
            <v>Block 2</v>
          </cell>
          <cell r="T27" t="str">
            <v>Block 3</v>
          </cell>
          <cell r="U27" t="str">
            <v>Block 4</v>
          </cell>
        </row>
        <row r="28">
          <cell r="E28" t="str">
            <v>$/cust pa</v>
          </cell>
          <cell r="F28" t="str">
            <v>$/kW pa</v>
          </cell>
          <cell r="G28" t="str">
            <v>$/kVa pa</v>
          </cell>
          <cell r="H28" t="str">
            <v>c/kWh</v>
          </cell>
          <cell r="I28" t="str">
            <v>c/kWh</v>
          </cell>
          <cell r="J28" t="str">
            <v>c/kWh</v>
          </cell>
          <cell r="K28" t="str">
            <v>c/kWh</v>
          </cell>
          <cell r="L28" t="str">
            <v>c/kWh</v>
          </cell>
          <cell r="M28" t="str">
            <v>c/kWh</v>
          </cell>
          <cell r="N28" t="str">
            <v>c/kWh</v>
          </cell>
          <cell r="O28" t="str">
            <v>c/kWh</v>
          </cell>
          <cell r="P28" t="str">
            <v>c/kWh</v>
          </cell>
          <cell r="Q28" t="str">
            <v>c/kWh</v>
          </cell>
          <cell r="R28" t="str">
            <v>c/kWh</v>
          </cell>
          <cell r="S28" t="str">
            <v>c/kWh</v>
          </cell>
          <cell r="T28" t="str">
            <v>c/kWh</v>
          </cell>
          <cell r="U28" t="str">
            <v>c/kWh</v>
          </cell>
        </row>
        <row r="29">
          <cell r="B29">
            <v>1</v>
          </cell>
          <cell r="C29" t="str">
            <v>Residential Single Rate</v>
          </cell>
          <cell r="D29" t="str">
            <v>D1</v>
          </cell>
          <cell r="E29">
            <v>23.119</v>
          </cell>
          <cell r="F29">
            <v>0</v>
          </cell>
          <cell r="H29">
            <v>5.56</v>
          </cell>
          <cell r="I29">
            <v>6.5650000000000004</v>
          </cell>
          <cell r="J29">
            <v>7.5709999999999997</v>
          </cell>
          <cell r="K29">
            <v>8.5760000000000005</v>
          </cell>
          <cell r="L29">
            <v>0</v>
          </cell>
          <cell r="M29">
            <v>0</v>
          </cell>
        </row>
        <row r="30">
          <cell r="B30">
            <v>2</v>
          </cell>
          <cell r="C30" t="str">
            <v>Climate Saver</v>
          </cell>
          <cell r="D30" t="str">
            <v>D1.CS</v>
          </cell>
          <cell r="E30">
            <v>0</v>
          </cell>
          <cell r="F30">
            <v>0</v>
          </cell>
          <cell r="H30">
            <v>5.782</v>
          </cell>
          <cell r="I30">
            <v>6.8280000000000003</v>
          </cell>
          <cell r="J30">
            <v>7.8739999999999997</v>
          </cell>
          <cell r="K30">
            <v>8.9190000000000005</v>
          </cell>
          <cell r="L30">
            <v>2.7360000000000002</v>
          </cell>
          <cell r="M30">
            <v>0</v>
          </cell>
        </row>
        <row r="31">
          <cell r="B31">
            <v>3</v>
          </cell>
          <cell r="C31" t="str">
            <v>Climate Saver Interval</v>
          </cell>
          <cell r="D31" t="str">
            <v>D3.CS</v>
          </cell>
          <cell r="E31">
            <v>0</v>
          </cell>
          <cell r="F31">
            <v>0</v>
          </cell>
          <cell r="H31">
            <v>5.782</v>
          </cell>
          <cell r="I31">
            <v>6.8280000000000003</v>
          </cell>
          <cell r="J31">
            <v>7.8739999999999997</v>
          </cell>
          <cell r="K31">
            <v>8.9190000000000005</v>
          </cell>
          <cell r="L31">
            <v>2.7360000000000002</v>
          </cell>
          <cell r="M31">
            <v>0</v>
          </cell>
        </row>
        <row r="32">
          <cell r="B32">
            <v>0</v>
          </cell>
          <cell r="C32" t="str">
            <v>New Tariff 3</v>
          </cell>
          <cell r="D32" t="str">
            <v/>
          </cell>
          <cell r="E32">
            <v>0</v>
          </cell>
          <cell r="F32">
            <v>0</v>
          </cell>
          <cell r="H32">
            <v>0</v>
          </cell>
          <cell r="I32">
            <v>0</v>
          </cell>
          <cell r="J32">
            <v>0</v>
          </cell>
          <cell r="K32">
            <v>0</v>
          </cell>
          <cell r="L32">
            <v>0</v>
          </cell>
          <cell r="M32">
            <v>0</v>
          </cell>
        </row>
        <row r="33">
          <cell r="B33">
            <v>0</v>
          </cell>
          <cell r="C33" t="str">
            <v>New Tariff 4</v>
          </cell>
          <cell r="D33" t="str">
            <v/>
          </cell>
          <cell r="E33">
            <v>0</v>
          </cell>
          <cell r="F33">
            <v>0</v>
          </cell>
          <cell r="H33">
            <v>0</v>
          </cell>
          <cell r="I33">
            <v>0</v>
          </cell>
          <cell r="J33">
            <v>0</v>
          </cell>
          <cell r="K33">
            <v>0</v>
          </cell>
          <cell r="L33">
            <v>0</v>
          </cell>
          <cell r="M33">
            <v>0</v>
          </cell>
        </row>
        <row r="34">
          <cell r="B34">
            <v>0</v>
          </cell>
          <cell r="C34" t="str">
            <v>New Tariff 5</v>
          </cell>
          <cell r="D34" t="str">
            <v/>
          </cell>
          <cell r="E34">
            <v>0</v>
          </cell>
          <cell r="F34">
            <v>0</v>
          </cell>
          <cell r="H34">
            <v>0</v>
          </cell>
          <cell r="I34">
            <v>0</v>
          </cell>
          <cell r="J34">
            <v>0</v>
          </cell>
          <cell r="K34">
            <v>0</v>
          </cell>
          <cell r="L34">
            <v>0</v>
          </cell>
          <cell r="M34">
            <v>0</v>
          </cell>
        </row>
        <row r="35">
          <cell r="B35">
            <v>0</v>
          </cell>
          <cell r="C35" t="str">
            <v>New Tariff 6</v>
          </cell>
          <cell r="D35" t="str">
            <v/>
          </cell>
          <cell r="E35">
            <v>0</v>
          </cell>
          <cell r="F35">
            <v>0</v>
          </cell>
          <cell r="H35">
            <v>0</v>
          </cell>
          <cell r="I35">
            <v>0</v>
          </cell>
          <cell r="J35">
            <v>0</v>
          </cell>
          <cell r="K35">
            <v>0</v>
          </cell>
          <cell r="L35">
            <v>0</v>
          </cell>
          <cell r="M35">
            <v>0</v>
          </cell>
        </row>
        <row r="36">
          <cell r="B36">
            <v>0</v>
          </cell>
          <cell r="C36" t="str">
            <v>New Tariff 7</v>
          </cell>
          <cell r="D36" t="str">
            <v/>
          </cell>
          <cell r="E36">
            <v>0</v>
          </cell>
          <cell r="F36">
            <v>0</v>
          </cell>
          <cell r="H36">
            <v>0</v>
          </cell>
          <cell r="I36">
            <v>0</v>
          </cell>
          <cell r="J36">
            <v>0</v>
          </cell>
          <cell r="K36">
            <v>0</v>
          </cell>
          <cell r="L36">
            <v>0</v>
          </cell>
          <cell r="M36">
            <v>0</v>
          </cell>
        </row>
        <row r="37">
          <cell r="B37">
            <v>0</v>
          </cell>
          <cell r="C37" t="str">
            <v>New Tariff 8</v>
          </cell>
          <cell r="D37" t="str">
            <v/>
          </cell>
          <cell r="E37">
            <v>0</v>
          </cell>
          <cell r="F37">
            <v>0</v>
          </cell>
          <cell r="H37">
            <v>0</v>
          </cell>
          <cell r="I37">
            <v>0</v>
          </cell>
          <cell r="J37">
            <v>0</v>
          </cell>
          <cell r="K37">
            <v>0</v>
          </cell>
          <cell r="L37">
            <v>0</v>
          </cell>
          <cell r="M37">
            <v>0</v>
          </cell>
          <cell r="N37">
            <v>0</v>
          </cell>
          <cell r="O37">
            <v>0</v>
          </cell>
          <cell r="P37">
            <v>0</v>
          </cell>
          <cell r="Q37">
            <v>0</v>
          </cell>
        </row>
        <row r="38">
          <cell r="B38">
            <v>0</v>
          </cell>
          <cell r="C38" t="str">
            <v>New Tariff 9</v>
          </cell>
          <cell r="D38" t="str">
            <v/>
          </cell>
          <cell r="E38">
            <v>0</v>
          </cell>
          <cell r="F38">
            <v>0</v>
          </cell>
          <cell r="H38">
            <v>0</v>
          </cell>
          <cell r="I38">
            <v>0</v>
          </cell>
          <cell r="J38">
            <v>0</v>
          </cell>
          <cell r="K38">
            <v>0</v>
          </cell>
          <cell r="L38">
            <v>0</v>
          </cell>
          <cell r="M38">
            <v>0</v>
          </cell>
          <cell r="N38">
            <v>0</v>
          </cell>
          <cell r="O38">
            <v>0</v>
          </cell>
          <cell r="P38">
            <v>0</v>
          </cell>
          <cell r="Q38">
            <v>0</v>
          </cell>
        </row>
        <row r="39">
          <cell r="B39">
            <v>0</v>
          </cell>
          <cell r="C39" t="str">
            <v>New Tariff 10</v>
          </cell>
          <cell r="D39" t="str">
            <v/>
          </cell>
          <cell r="E39">
            <v>0</v>
          </cell>
          <cell r="F39">
            <v>0</v>
          </cell>
          <cell r="H39">
            <v>0</v>
          </cell>
          <cell r="I39">
            <v>0</v>
          </cell>
          <cell r="J39">
            <v>0</v>
          </cell>
          <cell r="K39">
            <v>0</v>
          </cell>
          <cell r="L39">
            <v>0</v>
          </cell>
          <cell r="M39">
            <v>0</v>
          </cell>
          <cell r="N39">
            <v>0</v>
          </cell>
          <cell r="O39">
            <v>0</v>
          </cell>
          <cell r="P39">
            <v>0</v>
          </cell>
          <cell r="Q39">
            <v>0</v>
          </cell>
        </row>
        <row r="40">
          <cell r="B40">
            <v>0</v>
          </cell>
          <cell r="C40" t="str">
            <v>New Tariff 11</v>
          </cell>
          <cell r="D40" t="str">
            <v/>
          </cell>
          <cell r="E40">
            <v>0</v>
          </cell>
          <cell r="F40">
            <v>0</v>
          </cell>
          <cell r="H40">
            <v>0</v>
          </cell>
          <cell r="I40">
            <v>0</v>
          </cell>
          <cell r="J40">
            <v>0</v>
          </cell>
          <cell r="K40">
            <v>0</v>
          </cell>
          <cell r="L40">
            <v>0</v>
          </cell>
          <cell r="M40">
            <v>0</v>
          </cell>
          <cell r="N40">
            <v>0</v>
          </cell>
          <cell r="O40">
            <v>0</v>
          </cell>
          <cell r="P40">
            <v>0</v>
          </cell>
          <cell r="Q40">
            <v>0</v>
          </cell>
        </row>
        <row r="41">
          <cell r="B41">
            <v>4</v>
          </cell>
          <cell r="C41" t="str">
            <v>Residential Two Rate 5d</v>
          </cell>
          <cell r="D41" t="str">
            <v>D2</v>
          </cell>
          <cell r="E41">
            <v>29.131</v>
          </cell>
          <cell r="F41">
            <v>0</v>
          </cell>
          <cell r="H41">
            <v>8.3650000000000002</v>
          </cell>
          <cell r="I41">
            <v>8.8140000000000001</v>
          </cell>
          <cell r="J41">
            <v>9.5180000000000007</v>
          </cell>
          <cell r="K41">
            <v>10.4</v>
          </cell>
          <cell r="L41">
            <v>0.81</v>
          </cell>
          <cell r="M41">
            <v>0</v>
          </cell>
          <cell r="N41">
            <v>0</v>
          </cell>
          <cell r="O41">
            <v>0</v>
          </cell>
          <cell r="P41">
            <v>0</v>
          </cell>
          <cell r="Q41">
            <v>0</v>
          </cell>
        </row>
        <row r="42">
          <cell r="B42">
            <v>5</v>
          </cell>
          <cell r="C42" t="str">
            <v>Docklands Two Rate 5d</v>
          </cell>
          <cell r="D42" t="str">
            <v>D2.DK</v>
          </cell>
          <cell r="E42">
            <v>31.116</v>
          </cell>
          <cell r="F42">
            <v>0</v>
          </cell>
          <cell r="H42">
            <v>8.83</v>
          </cell>
          <cell r="I42">
            <v>10.029</v>
          </cell>
          <cell r="J42">
            <v>10.832000000000001</v>
          </cell>
          <cell r="K42">
            <v>11.835000000000001</v>
          </cell>
          <cell r="L42">
            <v>0.96099999999999997</v>
          </cell>
          <cell r="M42">
            <v>0</v>
          </cell>
          <cell r="N42">
            <v>0</v>
          </cell>
          <cell r="O42">
            <v>0</v>
          </cell>
          <cell r="P42">
            <v>0</v>
          </cell>
          <cell r="Q42">
            <v>0</v>
          </cell>
        </row>
        <row r="43">
          <cell r="B43">
            <v>6</v>
          </cell>
          <cell r="C43" t="str">
            <v>Residential Interval</v>
          </cell>
          <cell r="D43" t="str">
            <v>D3</v>
          </cell>
          <cell r="E43">
            <v>29.131</v>
          </cell>
          <cell r="F43">
            <v>0</v>
          </cell>
          <cell r="H43">
            <v>8.2829999999999995</v>
          </cell>
          <cell r="I43">
            <v>8.7279999999999998</v>
          </cell>
          <cell r="J43">
            <v>9.4260000000000002</v>
          </cell>
          <cell r="K43">
            <v>10.298999999999999</v>
          </cell>
          <cell r="L43">
            <v>0.80100000000000005</v>
          </cell>
          <cell r="M43">
            <v>0</v>
          </cell>
          <cell r="N43">
            <v>0</v>
          </cell>
          <cell r="O43">
            <v>0</v>
          </cell>
          <cell r="P43">
            <v>0</v>
          </cell>
          <cell r="Q43">
            <v>0</v>
          </cell>
        </row>
        <row r="44">
          <cell r="B44">
            <v>7</v>
          </cell>
          <cell r="C44" t="str">
            <v>Residential AMI</v>
          </cell>
          <cell r="D44" t="str">
            <v>D4</v>
          </cell>
          <cell r="E44">
            <v>29.131</v>
          </cell>
          <cell r="F44">
            <v>0</v>
          </cell>
          <cell r="H44">
            <v>8.2829999999999995</v>
          </cell>
          <cell r="I44">
            <v>0</v>
          </cell>
          <cell r="J44">
            <v>0</v>
          </cell>
          <cell r="K44">
            <v>0</v>
          </cell>
          <cell r="L44">
            <v>0.80100000000000005</v>
          </cell>
          <cell r="M44">
            <v>0</v>
          </cell>
          <cell r="N44">
            <v>0</v>
          </cell>
          <cell r="O44">
            <v>0</v>
          </cell>
          <cell r="P44">
            <v>0</v>
          </cell>
          <cell r="Q44">
            <v>0</v>
          </cell>
        </row>
        <row r="45">
          <cell r="B45">
            <v>8</v>
          </cell>
          <cell r="C45" t="str">
            <v>Residential Docklands AMI</v>
          </cell>
          <cell r="D45" t="str">
            <v>D4.DK</v>
          </cell>
          <cell r="E45">
            <v>31.116</v>
          </cell>
          <cell r="F45">
            <v>0</v>
          </cell>
          <cell r="H45">
            <v>8.83</v>
          </cell>
          <cell r="I45">
            <v>0</v>
          </cell>
          <cell r="J45">
            <v>0</v>
          </cell>
          <cell r="K45">
            <v>0</v>
          </cell>
          <cell r="L45">
            <v>0.96099999999999997</v>
          </cell>
          <cell r="M45">
            <v>0</v>
          </cell>
          <cell r="N45">
            <v>0</v>
          </cell>
          <cell r="O45">
            <v>0</v>
          </cell>
          <cell r="P45">
            <v>0</v>
          </cell>
          <cell r="Q45">
            <v>0</v>
          </cell>
        </row>
        <row r="46">
          <cell r="B46">
            <v>0</v>
          </cell>
          <cell r="C46" t="str">
            <v>New Tariff 5</v>
          </cell>
          <cell r="D46" t="str">
            <v/>
          </cell>
          <cell r="E46">
            <v>0</v>
          </cell>
          <cell r="F46">
            <v>0</v>
          </cell>
          <cell r="H46">
            <v>0</v>
          </cell>
          <cell r="I46">
            <v>0</v>
          </cell>
          <cell r="J46">
            <v>0</v>
          </cell>
          <cell r="K46">
            <v>0</v>
          </cell>
          <cell r="L46">
            <v>0</v>
          </cell>
          <cell r="M46">
            <v>0</v>
          </cell>
          <cell r="N46">
            <v>0</v>
          </cell>
          <cell r="O46">
            <v>0</v>
          </cell>
          <cell r="P46">
            <v>0</v>
          </cell>
          <cell r="Q46">
            <v>0</v>
          </cell>
        </row>
        <row r="47">
          <cell r="B47">
            <v>0</v>
          </cell>
          <cell r="C47" t="str">
            <v>New Tariff 6</v>
          </cell>
          <cell r="D47" t="str">
            <v/>
          </cell>
          <cell r="E47">
            <v>0</v>
          </cell>
          <cell r="F47">
            <v>0</v>
          </cell>
          <cell r="H47">
            <v>0</v>
          </cell>
          <cell r="I47">
            <v>0</v>
          </cell>
          <cell r="J47">
            <v>0</v>
          </cell>
          <cell r="K47">
            <v>0</v>
          </cell>
          <cell r="L47">
            <v>0</v>
          </cell>
          <cell r="M47">
            <v>0</v>
          </cell>
          <cell r="N47">
            <v>0</v>
          </cell>
          <cell r="O47">
            <v>0</v>
          </cell>
          <cell r="P47">
            <v>0</v>
          </cell>
          <cell r="Q47">
            <v>0</v>
          </cell>
        </row>
        <row r="48">
          <cell r="B48">
            <v>0</v>
          </cell>
          <cell r="C48" t="str">
            <v>New Tariff 7</v>
          </cell>
          <cell r="D48" t="str">
            <v/>
          </cell>
          <cell r="E48">
            <v>0</v>
          </cell>
          <cell r="F48">
            <v>0</v>
          </cell>
          <cell r="H48">
            <v>0</v>
          </cell>
          <cell r="I48">
            <v>0</v>
          </cell>
          <cell r="J48">
            <v>0</v>
          </cell>
          <cell r="K48">
            <v>0</v>
          </cell>
          <cell r="L48">
            <v>0</v>
          </cell>
          <cell r="M48">
            <v>0</v>
          </cell>
          <cell r="N48">
            <v>0</v>
          </cell>
          <cell r="O48">
            <v>0</v>
          </cell>
          <cell r="P48">
            <v>0</v>
          </cell>
          <cell r="Q48">
            <v>0</v>
          </cell>
        </row>
        <row r="49">
          <cell r="B49">
            <v>0</v>
          </cell>
          <cell r="C49" t="str">
            <v>New Tariff 8</v>
          </cell>
          <cell r="D49" t="str">
            <v/>
          </cell>
          <cell r="E49">
            <v>0</v>
          </cell>
          <cell r="F49">
            <v>0</v>
          </cell>
          <cell r="H49">
            <v>0</v>
          </cell>
          <cell r="I49">
            <v>0</v>
          </cell>
          <cell r="J49">
            <v>0</v>
          </cell>
          <cell r="K49">
            <v>0</v>
          </cell>
          <cell r="L49">
            <v>0</v>
          </cell>
          <cell r="M49">
            <v>0</v>
          </cell>
          <cell r="N49">
            <v>0</v>
          </cell>
          <cell r="O49">
            <v>0</v>
          </cell>
          <cell r="P49">
            <v>0</v>
          </cell>
          <cell r="Q49">
            <v>0</v>
          </cell>
        </row>
        <row r="50">
          <cell r="B50">
            <v>0</v>
          </cell>
          <cell r="C50" t="str">
            <v>New Tariff 9</v>
          </cell>
          <cell r="D50" t="str">
            <v/>
          </cell>
          <cell r="E50">
            <v>0</v>
          </cell>
          <cell r="F50">
            <v>0</v>
          </cell>
          <cell r="H50">
            <v>0</v>
          </cell>
          <cell r="I50">
            <v>0</v>
          </cell>
          <cell r="J50">
            <v>0</v>
          </cell>
          <cell r="K50">
            <v>0</v>
          </cell>
          <cell r="L50">
            <v>0</v>
          </cell>
          <cell r="M50">
            <v>0</v>
          </cell>
          <cell r="N50">
            <v>0</v>
          </cell>
          <cell r="O50">
            <v>0</v>
          </cell>
          <cell r="P50">
            <v>0</v>
          </cell>
          <cell r="Q50">
            <v>0</v>
          </cell>
        </row>
        <row r="51">
          <cell r="B51">
            <v>0</v>
          </cell>
          <cell r="C51" t="str">
            <v>New Tariff 10</v>
          </cell>
          <cell r="D51" t="str">
            <v/>
          </cell>
          <cell r="E51">
            <v>0</v>
          </cell>
          <cell r="F51">
            <v>0</v>
          </cell>
          <cell r="H51">
            <v>0</v>
          </cell>
          <cell r="I51">
            <v>0</v>
          </cell>
          <cell r="J51">
            <v>0</v>
          </cell>
          <cell r="K51">
            <v>0</v>
          </cell>
          <cell r="L51">
            <v>0</v>
          </cell>
          <cell r="M51">
            <v>0</v>
          </cell>
          <cell r="N51">
            <v>0</v>
          </cell>
          <cell r="O51">
            <v>0</v>
          </cell>
          <cell r="P51">
            <v>0</v>
          </cell>
          <cell r="Q51">
            <v>0</v>
          </cell>
        </row>
        <row r="52">
          <cell r="B52">
            <v>0</v>
          </cell>
          <cell r="C52" t="str">
            <v>New Tariff 11</v>
          </cell>
          <cell r="D52" t="str">
            <v/>
          </cell>
          <cell r="E52">
            <v>0</v>
          </cell>
          <cell r="F52">
            <v>0</v>
          </cell>
          <cell r="H52">
            <v>0</v>
          </cell>
          <cell r="I52">
            <v>0</v>
          </cell>
          <cell r="J52">
            <v>0</v>
          </cell>
          <cell r="K52">
            <v>0</v>
          </cell>
          <cell r="L52">
            <v>0</v>
          </cell>
          <cell r="M52">
            <v>0</v>
          </cell>
          <cell r="N52">
            <v>0</v>
          </cell>
          <cell r="O52">
            <v>0</v>
          </cell>
          <cell r="P52">
            <v>0</v>
          </cell>
          <cell r="Q52">
            <v>0</v>
          </cell>
        </row>
        <row r="53">
          <cell r="B53">
            <v>9</v>
          </cell>
          <cell r="C53" t="str">
            <v>Dedicated Circuit</v>
          </cell>
          <cell r="D53" t="str">
            <v>DD1</v>
          </cell>
          <cell r="E53">
            <v>0</v>
          </cell>
          <cell r="F53">
            <v>0</v>
          </cell>
          <cell r="H53">
            <v>0</v>
          </cell>
          <cell r="I53">
            <v>0</v>
          </cell>
          <cell r="J53">
            <v>0</v>
          </cell>
          <cell r="K53">
            <v>0</v>
          </cell>
          <cell r="L53">
            <v>0.253</v>
          </cell>
          <cell r="M53">
            <v>0</v>
          </cell>
          <cell r="N53">
            <v>0</v>
          </cell>
          <cell r="O53">
            <v>0</v>
          </cell>
          <cell r="P53">
            <v>0</v>
          </cell>
          <cell r="Q53">
            <v>0</v>
          </cell>
        </row>
        <row r="54">
          <cell r="B54">
            <v>10</v>
          </cell>
          <cell r="C54" t="str">
            <v>Hot Water Interval</v>
          </cell>
          <cell r="D54" t="str">
            <v>D3.HW</v>
          </cell>
          <cell r="E54">
            <v>0</v>
          </cell>
          <cell r="F54">
            <v>0</v>
          </cell>
          <cell r="H54">
            <v>0</v>
          </cell>
          <cell r="I54">
            <v>0</v>
          </cell>
          <cell r="J54">
            <v>0</v>
          </cell>
          <cell r="K54">
            <v>0</v>
          </cell>
          <cell r="L54">
            <v>0.253</v>
          </cell>
          <cell r="M54">
            <v>0</v>
          </cell>
          <cell r="N54">
            <v>0</v>
          </cell>
          <cell r="O54">
            <v>0</v>
          </cell>
          <cell r="P54">
            <v>0</v>
          </cell>
          <cell r="Q54">
            <v>0</v>
          </cell>
        </row>
        <row r="55">
          <cell r="B55">
            <v>11</v>
          </cell>
          <cell r="C55" t="str">
            <v>Dedicated Circuit AMI - Slab Heat</v>
          </cell>
          <cell r="D55" t="str">
            <v>DCSH</v>
          </cell>
          <cell r="E55">
            <v>0</v>
          </cell>
          <cell r="F55">
            <v>0</v>
          </cell>
          <cell r="H55">
            <v>0</v>
          </cell>
          <cell r="I55">
            <v>0</v>
          </cell>
          <cell r="J55">
            <v>0</v>
          </cell>
          <cell r="K55">
            <v>0</v>
          </cell>
          <cell r="L55">
            <v>0.253</v>
          </cell>
          <cell r="M55">
            <v>0</v>
          </cell>
          <cell r="N55">
            <v>0</v>
          </cell>
          <cell r="O55">
            <v>0</v>
          </cell>
          <cell r="P55">
            <v>0</v>
          </cell>
          <cell r="Q55">
            <v>0</v>
          </cell>
        </row>
        <row r="56">
          <cell r="B56">
            <v>12</v>
          </cell>
          <cell r="C56" t="str">
            <v>Dedicated Circuit AMI - Hot Water</v>
          </cell>
          <cell r="D56" t="str">
            <v>DCHW</v>
          </cell>
          <cell r="E56">
            <v>0</v>
          </cell>
          <cell r="F56">
            <v>0</v>
          </cell>
          <cell r="H56">
            <v>0</v>
          </cell>
          <cell r="I56">
            <v>0</v>
          </cell>
          <cell r="J56">
            <v>0</v>
          </cell>
          <cell r="K56">
            <v>0</v>
          </cell>
          <cell r="L56">
            <v>0.253</v>
          </cell>
          <cell r="M56">
            <v>0</v>
          </cell>
          <cell r="N56">
            <v>0</v>
          </cell>
          <cell r="O56">
            <v>0</v>
          </cell>
          <cell r="P56">
            <v>0</v>
          </cell>
          <cell r="Q56">
            <v>0</v>
          </cell>
        </row>
        <row r="57">
          <cell r="B57">
            <v>0</v>
          </cell>
          <cell r="C57" t="str">
            <v>New Tariff 4</v>
          </cell>
          <cell r="D57" t="str">
            <v/>
          </cell>
          <cell r="E57">
            <v>0</v>
          </cell>
          <cell r="F57">
            <v>0</v>
          </cell>
          <cell r="H57">
            <v>0</v>
          </cell>
          <cell r="I57">
            <v>0</v>
          </cell>
          <cell r="J57">
            <v>0</v>
          </cell>
          <cell r="K57">
            <v>0</v>
          </cell>
          <cell r="L57">
            <v>0</v>
          </cell>
          <cell r="M57">
            <v>0</v>
          </cell>
          <cell r="N57">
            <v>0</v>
          </cell>
          <cell r="O57">
            <v>0</v>
          </cell>
          <cell r="P57">
            <v>0</v>
          </cell>
          <cell r="Q57">
            <v>0</v>
          </cell>
        </row>
        <row r="58">
          <cell r="B58">
            <v>0</v>
          </cell>
          <cell r="C58" t="str">
            <v>New Tariff 5</v>
          </cell>
          <cell r="D58" t="str">
            <v/>
          </cell>
          <cell r="E58">
            <v>0</v>
          </cell>
          <cell r="F58">
            <v>0</v>
          </cell>
          <cell r="H58">
            <v>0</v>
          </cell>
          <cell r="I58">
            <v>0</v>
          </cell>
          <cell r="J58">
            <v>0</v>
          </cell>
          <cell r="K58">
            <v>0</v>
          </cell>
          <cell r="L58">
            <v>0</v>
          </cell>
          <cell r="M58">
            <v>0</v>
          </cell>
          <cell r="N58">
            <v>0</v>
          </cell>
          <cell r="O58">
            <v>0</v>
          </cell>
          <cell r="P58">
            <v>0</v>
          </cell>
          <cell r="Q58">
            <v>0</v>
          </cell>
        </row>
        <row r="59">
          <cell r="B59">
            <v>0</v>
          </cell>
          <cell r="C59" t="str">
            <v>New Tariff 6</v>
          </cell>
          <cell r="D59" t="str">
            <v/>
          </cell>
          <cell r="E59">
            <v>0</v>
          </cell>
          <cell r="F59">
            <v>0</v>
          </cell>
          <cell r="H59">
            <v>0</v>
          </cell>
          <cell r="I59">
            <v>0</v>
          </cell>
          <cell r="J59">
            <v>0</v>
          </cell>
          <cell r="K59">
            <v>0</v>
          </cell>
          <cell r="L59">
            <v>0</v>
          </cell>
          <cell r="M59">
            <v>0</v>
          </cell>
          <cell r="N59">
            <v>0</v>
          </cell>
          <cell r="O59">
            <v>0</v>
          </cell>
          <cell r="P59">
            <v>0</v>
          </cell>
          <cell r="Q59">
            <v>0</v>
          </cell>
        </row>
        <row r="60">
          <cell r="B60">
            <v>0</v>
          </cell>
          <cell r="C60" t="str">
            <v>New Tariff 7</v>
          </cell>
          <cell r="D60" t="str">
            <v/>
          </cell>
          <cell r="E60">
            <v>0</v>
          </cell>
          <cell r="F60">
            <v>0</v>
          </cell>
          <cell r="H60">
            <v>0</v>
          </cell>
          <cell r="I60">
            <v>0</v>
          </cell>
          <cell r="J60">
            <v>0</v>
          </cell>
          <cell r="K60">
            <v>0</v>
          </cell>
          <cell r="L60">
            <v>0</v>
          </cell>
          <cell r="M60">
            <v>0</v>
          </cell>
          <cell r="N60">
            <v>0</v>
          </cell>
          <cell r="O60">
            <v>0</v>
          </cell>
          <cell r="P60">
            <v>0</v>
          </cell>
          <cell r="Q60">
            <v>0</v>
          </cell>
        </row>
        <row r="61">
          <cell r="B61">
            <v>0</v>
          </cell>
          <cell r="C61" t="str">
            <v>New Tariff 8</v>
          </cell>
          <cell r="D61" t="str">
            <v/>
          </cell>
          <cell r="E61">
            <v>0</v>
          </cell>
          <cell r="F61">
            <v>0</v>
          </cell>
          <cell r="H61">
            <v>0</v>
          </cell>
          <cell r="I61">
            <v>0</v>
          </cell>
          <cell r="J61">
            <v>0</v>
          </cell>
          <cell r="K61">
            <v>0</v>
          </cell>
          <cell r="L61">
            <v>0</v>
          </cell>
          <cell r="M61">
            <v>0</v>
          </cell>
          <cell r="N61">
            <v>0</v>
          </cell>
          <cell r="O61">
            <v>0</v>
          </cell>
          <cell r="P61">
            <v>0</v>
          </cell>
          <cell r="Q61">
            <v>0</v>
          </cell>
        </row>
        <row r="62">
          <cell r="B62">
            <v>0</v>
          </cell>
          <cell r="C62" t="str">
            <v>New Tariff 9</v>
          </cell>
          <cell r="D62" t="str">
            <v/>
          </cell>
          <cell r="E62">
            <v>0</v>
          </cell>
          <cell r="F62">
            <v>0</v>
          </cell>
          <cell r="H62">
            <v>0</v>
          </cell>
          <cell r="I62">
            <v>0</v>
          </cell>
          <cell r="J62">
            <v>0</v>
          </cell>
          <cell r="K62">
            <v>0</v>
          </cell>
          <cell r="L62">
            <v>0</v>
          </cell>
          <cell r="M62">
            <v>0</v>
          </cell>
          <cell r="N62">
            <v>0</v>
          </cell>
          <cell r="O62">
            <v>0</v>
          </cell>
          <cell r="P62">
            <v>0</v>
          </cell>
          <cell r="Q62">
            <v>0</v>
          </cell>
        </row>
        <row r="63">
          <cell r="B63">
            <v>0</v>
          </cell>
          <cell r="C63" t="str">
            <v>New Tariff 10</v>
          </cell>
          <cell r="D63" t="str">
            <v/>
          </cell>
          <cell r="E63">
            <v>0</v>
          </cell>
          <cell r="F63">
            <v>0</v>
          </cell>
          <cell r="H63">
            <v>0</v>
          </cell>
          <cell r="I63">
            <v>0</v>
          </cell>
          <cell r="J63">
            <v>0</v>
          </cell>
          <cell r="K63">
            <v>0</v>
          </cell>
          <cell r="L63">
            <v>0</v>
          </cell>
          <cell r="M63">
            <v>0</v>
          </cell>
          <cell r="N63">
            <v>0</v>
          </cell>
          <cell r="O63">
            <v>0</v>
          </cell>
          <cell r="P63">
            <v>0</v>
          </cell>
          <cell r="Q63">
            <v>0</v>
          </cell>
        </row>
        <row r="64">
          <cell r="B64">
            <v>0</v>
          </cell>
          <cell r="C64" t="str">
            <v>New Tariff 11</v>
          </cell>
          <cell r="D64" t="str">
            <v/>
          </cell>
          <cell r="E64">
            <v>0</v>
          </cell>
          <cell r="F64">
            <v>0</v>
          </cell>
          <cell r="H64">
            <v>0</v>
          </cell>
          <cell r="I64">
            <v>0</v>
          </cell>
          <cell r="J64">
            <v>0</v>
          </cell>
          <cell r="K64">
            <v>0</v>
          </cell>
          <cell r="L64">
            <v>0</v>
          </cell>
          <cell r="M64">
            <v>0</v>
          </cell>
          <cell r="N64">
            <v>0</v>
          </cell>
          <cell r="O64">
            <v>0</v>
          </cell>
          <cell r="P64">
            <v>0</v>
          </cell>
          <cell r="Q64">
            <v>0</v>
          </cell>
        </row>
        <row r="65">
          <cell r="B65">
            <v>13</v>
          </cell>
          <cell r="C65" t="str">
            <v>Non-Residential Single Rate</v>
          </cell>
          <cell r="D65" t="str">
            <v>ND1</v>
          </cell>
          <cell r="E65">
            <v>23.119</v>
          </cell>
          <cell r="F65">
            <v>0</v>
          </cell>
          <cell r="H65">
            <v>5.726</v>
          </cell>
          <cell r="I65">
            <v>6.7610000000000001</v>
          </cell>
          <cell r="J65">
            <v>7.7960000000000003</v>
          </cell>
          <cell r="K65">
            <v>8.8320000000000007</v>
          </cell>
          <cell r="L65">
            <v>0</v>
          </cell>
          <cell r="M65">
            <v>0</v>
          </cell>
          <cell r="N65">
            <v>0</v>
          </cell>
          <cell r="O65">
            <v>0</v>
          </cell>
          <cell r="P65">
            <v>0</v>
          </cell>
          <cell r="Q65">
            <v>0</v>
          </cell>
        </row>
        <row r="66">
          <cell r="B66">
            <v>14</v>
          </cell>
          <cell r="C66" t="str">
            <v>Non-Residential Single Rate (R)</v>
          </cell>
          <cell r="D66" t="str">
            <v>ND1.R</v>
          </cell>
          <cell r="E66">
            <v>23.119</v>
          </cell>
          <cell r="F66">
            <v>0</v>
          </cell>
          <cell r="H66">
            <v>5.782</v>
          </cell>
          <cell r="I66">
            <v>6.8280000000000003</v>
          </cell>
          <cell r="J66">
            <v>7.8739999999999997</v>
          </cell>
          <cell r="K66">
            <v>8.9190000000000005</v>
          </cell>
          <cell r="L66">
            <v>0</v>
          </cell>
          <cell r="M66">
            <v>0</v>
          </cell>
          <cell r="N66">
            <v>0</v>
          </cell>
          <cell r="O66">
            <v>0</v>
          </cell>
          <cell r="P66">
            <v>0</v>
          </cell>
          <cell r="Q66">
            <v>0</v>
          </cell>
        </row>
        <row r="67">
          <cell r="B67">
            <v>0</v>
          </cell>
          <cell r="C67" t="str">
            <v>New Tariff 2</v>
          </cell>
          <cell r="D67" t="str">
            <v/>
          </cell>
          <cell r="E67">
            <v>0</v>
          </cell>
          <cell r="F67">
            <v>0</v>
          </cell>
          <cell r="H67">
            <v>0</v>
          </cell>
          <cell r="I67">
            <v>0</v>
          </cell>
          <cell r="J67">
            <v>0</v>
          </cell>
          <cell r="K67">
            <v>0</v>
          </cell>
          <cell r="L67">
            <v>0</v>
          </cell>
          <cell r="M67">
            <v>0</v>
          </cell>
          <cell r="N67">
            <v>0</v>
          </cell>
          <cell r="O67">
            <v>0</v>
          </cell>
          <cell r="P67">
            <v>0</v>
          </cell>
          <cell r="Q67">
            <v>0</v>
          </cell>
        </row>
        <row r="68">
          <cell r="B68">
            <v>0</v>
          </cell>
          <cell r="C68" t="str">
            <v>New Tariff 3</v>
          </cell>
          <cell r="D68" t="str">
            <v/>
          </cell>
          <cell r="E68">
            <v>0</v>
          </cell>
          <cell r="F68">
            <v>0</v>
          </cell>
          <cell r="H68">
            <v>0</v>
          </cell>
          <cell r="I68">
            <v>0</v>
          </cell>
          <cell r="J68">
            <v>0</v>
          </cell>
          <cell r="K68">
            <v>0</v>
          </cell>
          <cell r="L68">
            <v>0</v>
          </cell>
          <cell r="M68">
            <v>0</v>
          </cell>
          <cell r="N68">
            <v>0</v>
          </cell>
          <cell r="O68">
            <v>0</v>
          </cell>
          <cell r="P68">
            <v>0</v>
          </cell>
          <cell r="Q68">
            <v>0</v>
          </cell>
        </row>
        <row r="69">
          <cell r="B69">
            <v>0</v>
          </cell>
          <cell r="C69" t="str">
            <v>New Tariff 4</v>
          </cell>
          <cell r="D69" t="str">
            <v/>
          </cell>
          <cell r="E69">
            <v>0</v>
          </cell>
          <cell r="F69">
            <v>0</v>
          </cell>
          <cell r="H69">
            <v>0</v>
          </cell>
          <cell r="I69">
            <v>0</v>
          </cell>
          <cell r="J69">
            <v>0</v>
          </cell>
          <cell r="K69">
            <v>0</v>
          </cell>
          <cell r="L69">
            <v>0</v>
          </cell>
          <cell r="M69">
            <v>0</v>
          </cell>
          <cell r="N69">
            <v>0</v>
          </cell>
          <cell r="O69">
            <v>0</v>
          </cell>
          <cell r="P69">
            <v>0</v>
          </cell>
          <cell r="Q69">
            <v>0</v>
          </cell>
        </row>
        <row r="70">
          <cell r="B70">
            <v>0</v>
          </cell>
          <cell r="C70" t="str">
            <v>New Tariff 5</v>
          </cell>
          <cell r="D70" t="str">
            <v/>
          </cell>
          <cell r="E70">
            <v>0</v>
          </cell>
          <cell r="F70">
            <v>0</v>
          </cell>
          <cell r="H70">
            <v>0</v>
          </cell>
          <cell r="I70">
            <v>0</v>
          </cell>
          <cell r="J70">
            <v>0</v>
          </cell>
          <cell r="K70">
            <v>0</v>
          </cell>
          <cell r="L70">
            <v>0</v>
          </cell>
          <cell r="M70">
            <v>0</v>
          </cell>
          <cell r="N70">
            <v>0</v>
          </cell>
          <cell r="O70">
            <v>0</v>
          </cell>
          <cell r="P70">
            <v>0</v>
          </cell>
          <cell r="Q70">
            <v>0</v>
          </cell>
        </row>
        <row r="71">
          <cell r="B71">
            <v>0</v>
          </cell>
          <cell r="C71" t="str">
            <v>New Tariff 6</v>
          </cell>
          <cell r="D71" t="str">
            <v/>
          </cell>
          <cell r="E71">
            <v>0</v>
          </cell>
          <cell r="F71">
            <v>0</v>
          </cell>
          <cell r="H71">
            <v>0</v>
          </cell>
          <cell r="I71">
            <v>0</v>
          </cell>
          <cell r="J71">
            <v>0</v>
          </cell>
          <cell r="K71">
            <v>0</v>
          </cell>
          <cell r="L71">
            <v>0</v>
          </cell>
          <cell r="M71">
            <v>0</v>
          </cell>
          <cell r="N71">
            <v>0</v>
          </cell>
          <cell r="O71">
            <v>0</v>
          </cell>
          <cell r="P71">
            <v>0</v>
          </cell>
          <cell r="Q71">
            <v>0</v>
          </cell>
        </row>
        <row r="72">
          <cell r="B72">
            <v>0</v>
          </cell>
          <cell r="C72" t="str">
            <v>New Tariff 7</v>
          </cell>
          <cell r="D72" t="str">
            <v/>
          </cell>
          <cell r="E72">
            <v>0</v>
          </cell>
          <cell r="F72">
            <v>0</v>
          </cell>
          <cell r="H72">
            <v>0</v>
          </cell>
          <cell r="I72">
            <v>0</v>
          </cell>
          <cell r="J72">
            <v>0</v>
          </cell>
          <cell r="K72">
            <v>0</v>
          </cell>
          <cell r="L72">
            <v>0</v>
          </cell>
          <cell r="M72">
            <v>0</v>
          </cell>
          <cell r="N72">
            <v>0</v>
          </cell>
          <cell r="O72">
            <v>0</v>
          </cell>
          <cell r="P72">
            <v>0</v>
          </cell>
          <cell r="Q72">
            <v>0</v>
          </cell>
        </row>
        <row r="73">
          <cell r="B73">
            <v>0</v>
          </cell>
          <cell r="C73" t="str">
            <v>New Tariff 8</v>
          </cell>
          <cell r="D73" t="str">
            <v/>
          </cell>
          <cell r="E73">
            <v>0</v>
          </cell>
          <cell r="F73">
            <v>0</v>
          </cell>
          <cell r="H73">
            <v>0</v>
          </cell>
          <cell r="I73">
            <v>0</v>
          </cell>
          <cell r="J73">
            <v>0</v>
          </cell>
          <cell r="K73">
            <v>0</v>
          </cell>
          <cell r="L73">
            <v>0</v>
          </cell>
          <cell r="M73">
            <v>0</v>
          </cell>
          <cell r="N73">
            <v>0</v>
          </cell>
          <cell r="O73">
            <v>0</v>
          </cell>
          <cell r="P73">
            <v>0</v>
          </cell>
          <cell r="Q73">
            <v>0</v>
          </cell>
        </row>
        <row r="74">
          <cell r="B74">
            <v>0</v>
          </cell>
          <cell r="C74" t="str">
            <v>New Tariff 9</v>
          </cell>
          <cell r="D74" t="str">
            <v/>
          </cell>
          <cell r="E74">
            <v>0</v>
          </cell>
          <cell r="F74">
            <v>0</v>
          </cell>
          <cell r="H74">
            <v>0</v>
          </cell>
          <cell r="I74">
            <v>0</v>
          </cell>
          <cell r="J74">
            <v>0</v>
          </cell>
          <cell r="K74">
            <v>0</v>
          </cell>
          <cell r="L74">
            <v>0</v>
          </cell>
          <cell r="M74">
            <v>0</v>
          </cell>
          <cell r="N74">
            <v>0</v>
          </cell>
          <cell r="O74">
            <v>0</v>
          </cell>
          <cell r="P74">
            <v>0</v>
          </cell>
          <cell r="Q74">
            <v>0</v>
          </cell>
        </row>
        <row r="75">
          <cell r="B75">
            <v>0</v>
          </cell>
          <cell r="C75" t="str">
            <v>New Tariff 10</v>
          </cell>
          <cell r="D75" t="str">
            <v/>
          </cell>
          <cell r="E75">
            <v>0</v>
          </cell>
          <cell r="F75">
            <v>0</v>
          </cell>
          <cell r="H75">
            <v>0</v>
          </cell>
          <cell r="I75">
            <v>0</v>
          </cell>
          <cell r="J75">
            <v>0</v>
          </cell>
          <cell r="K75">
            <v>0</v>
          </cell>
          <cell r="L75">
            <v>0</v>
          </cell>
          <cell r="M75">
            <v>0</v>
          </cell>
          <cell r="N75">
            <v>0</v>
          </cell>
          <cell r="O75">
            <v>0</v>
          </cell>
          <cell r="P75">
            <v>0</v>
          </cell>
          <cell r="Q75">
            <v>0</v>
          </cell>
        </row>
        <row r="76">
          <cell r="B76">
            <v>0</v>
          </cell>
          <cell r="C76" t="str">
            <v>New Tariff 11</v>
          </cell>
          <cell r="D76" t="str">
            <v/>
          </cell>
          <cell r="E76">
            <v>0</v>
          </cell>
          <cell r="F76">
            <v>0</v>
          </cell>
          <cell r="H76">
            <v>0</v>
          </cell>
          <cell r="I76">
            <v>0</v>
          </cell>
          <cell r="J76">
            <v>0</v>
          </cell>
          <cell r="K76">
            <v>0</v>
          </cell>
          <cell r="L76">
            <v>0</v>
          </cell>
          <cell r="M76">
            <v>0</v>
          </cell>
          <cell r="N76">
            <v>0</v>
          </cell>
          <cell r="O76">
            <v>0</v>
          </cell>
          <cell r="P76">
            <v>0</v>
          </cell>
          <cell r="Q76">
            <v>0</v>
          </cell>
        </row>
        <row r="77">
          <cell r="B77">
            <v>15</v>
          </cell>
          <cell r="C77" t="str">
            <v>Non-Residential Two Rate 5d</v>
          </cell>
          <cell r="D77" t="str">
            <v>ND2</v>
          </cell>
          <cell r="E77">
            <v>29.131</v>
          </cell>
          <cell r="F77">
            <v>0</v>
          </cell>
          <cell r="H77">
            <v>8.2040000000000006</v>
          </cell>
          <cell r="I77">
            <v>8.6440000000000001</v>
          </cell>
          <cell r="J77">
            <v>9.3350000000000009</v>
          </cell>
          <cell r="K77">
            <v>10.199999999999999</v>
          </cell>
          <cell r="L77">
            <v>0.80200000000000005</v>
          </cell>
          <cell r="M77">
            <v>0</v>
          </cell>
          <cell r="N77">
            <v>0</v>
          </cell>
          <cell r="O77">
            <v>0</v>
          </cell>
          <cell r="P77">
            <v>0</v>
          </cell>
          <cell r="Q77">
            <v>0</v>
          </cell>
        </row>
        <row r="78">
          <cell r="B78">
            <v>16</v>
          </cell>
          <cell r="C78" t="str">
            <v>Business Sunraysia</v>
          </cell>
          <cell r="D78" t="str">
            <v>ND2.BS</v>
          </cell>
          <cell r="E78">
            <v>29.722999999999999</v>
          </cell>
          <cell r="F78">
            <v>0</v>
          </cell>
          <cell r="H78">
            <v>7.8090000000000002</v>
          </cell>
          <cell r="I78">
            <v>8.2279999999999998</v>
          </cell>
          <cell r="J78">
            <v>8.8859999999999992</v>
          </cell>
          <cell r="K78">
            <v>9.7080000000000002</v>
          </cell>
          <cell r="L78">
            <v>0.78500000000000003</v>
          </cell>
          <cell r="M78">
            <v>0</v>
          </cell>
          <cell r="N78">
            <v>0</v>
          </cell>
          <cell r="O78">
            <v>0</v>
          </cell>
          <cell r="P78">
            <v>0</v>
          </cell>
          <cell r="Q78">
            <v>0</v>
          </cell>
        </row>
        <row r="79">
          <cell r="B79">
            <v>17</v>
          </cell>
          <cell r="C79" t="str">
            <v>Non-Residential Interval</v>
          </cell>
          <cell r="D79" t="str">
            <v>ND5</v>
          </cell>
          <cell r="E79">
            <v>29.131</v>
          </cell>
          <cell r="F79">
            <v>0</v>
          </cell>
          <cell r="H79">
            <v>8.1240000000000006</v>
          </cell>
          <cell r="I79">
            <v>8.56</v>
          </cell>
          <cell r="J79">
            <v>9.2449999999999992</v>
          </cell>
          <cell r="K79">
            <v>10.101000000000001</v>
          </cell>
          <cell r="L79">
            <v>0.78500000000000003</v>
          </cell>
          <cell r="M79">
            <v>0</v>
          </cell>
          <cell r="N79">
            <v>0</v>
          </cell>
          <cell r="O79">
            <v>0</v>
          </cell>
          <cell r="P79">
            <v>0</v>
          </cell>
          <cell r="Q79">
            <v>0</v>
          </cell>
        </row>
        <row r="80">
          <cell r="B80">
            <v>18</v>
          </cell>
          <cell r="C80" t="str">
            <v>Non-Residential AMI</v>
          </cell>
          <cell r="D80" t="str">
            <v>ND7</v>
          </cell>
          <cell r="E80">
            <v>29.131</v>
          </cell>
          <cell r="F80">
            <v>0</v>
          </cell>
          <cell r="H80">
            <v>8.1240000000000006</v>
          </cell>
          <cell r="I80">
            <v>0</v>
          </cell>
          <cell r="J80">
            <v>0</v>
          </cell>
          <cell r="K80">
            <v>0</v>
          </cell>
          <cell r="L80">
            <v>0.78500000000000003</v>
          </cell>
          <cell r="M80">
            <v>0</v>
          </cell>
          <cell r="N80">
            <v>0</v>
          </cell>
          <cell r="O80">
            <v>0</v>
          </cell>
          <cell r="P80">
            <v>0</v>
          </cell>
          <cell r="Q80">
            <v>0</v>
          </cell>
        </row>
        <row r="81">
          <cell r="B81">
            <v>0</v>
          </cell>
          <cell r="C81" t="str">
            <v>New Tariff 4</v>
          </cell>
          <cell r="D81" t="str">
            <v/>
          </cell>
          <cell r="E81">
            <v>0</v>
          </cell>
          <cell r="F81">
            <v>0</v>
          </cell>
          <cell r="H81">
            <v>0</v>
          </cell>
          <cell r="I81">
            <v>0</v>
          </cell>
          <cell r="J81">
            <v>0</v>
          </cell>
          <cell r="K81">
            <v>0</v>
          </cell>
          <cell r="L81">
            <v>0</v>
          </cell>
          <cell r="M81">
            <v>0</v>
          </cell>
          <cell r="N81">
            <v>0</v>
          </cell>
          <cell r="O81">
            <v>0</v>
          </cell>
          <cell r="P81">
            <v>0</v>
          </cell>
          <cell r="Q81">
            <v>0</v>
          </cell>
        </row>
        <row r="82">
          <cell r="B82">
            <v>0</v>
          </cell>
          <cell r="C82" t="str">
            <v>New Tariff 5</v>
          </cell>
          <cell r="D82" t="str">
            <v/>
          </cell>
          <cell r="E82">
            <v>0</v>
          </cell>
          <cell r="F82">
            <v>0</v>
          </cell>
          <cell r="H82">
            <v>0</v>
          </cell>
          <cell r="I82">
            <v>0</v>
          </cell>
          <cell r="J82">
            <v>0</v>
          </cell>
          <cell r="K82">
            <v>0</v>
          </cell>
          <cell r="L82">
            <v>0</v>
          </cell>
          <cell r="M82">
            <v>0</v>
          </cell>
          <cell r="N82">
            <v>0</v>
          </cell>
          <cell r="O82">
            <v>0</v>
          </cell>
          <cell r="P82">
            <v>0</v>
          </cell>
          <cell r="Q82">
            <v>0</v>
          </cell>
        </row>
        <row r="83">
          <cell r="B83">
            <v>0</v>
          </cell>
          <cell r="C83" t="str">
            <v>New Tariff 6</v>
          </cell>
          <cell r="D83" t="str">
            <v/>
          </cell>
          <cell r="E83">
            <v>0</v>
          </cell>
          <cell r="F83">
            <v>0</v>
          </cell>
          <cell r="H83">
            <v>0</v>
          </cell>
          <cell r="I83">
            <v>0</v>
          </cell>
          <cell r="J83">
            <v>0</v>
          </cell>
          <cell r="K83">
            <v>0</v>
          </cell>
          <cell r="L83">
            <v>0</v>
          </cell>
          <cell r="M83">
            <v>0</v>
          </cell>
          <cell r="N83">
            <v>0</v>
          </cell>
          <cell r="O83">
            <v>0</v>
          </cell>
          <cell r="P83">
            <v>0</v>
          </cell>
          <cell r="Q83">
            <v>0</v>
          </cell>
        </row>
        <row r="84">
          <cell r="B84">
            <v>0</v>
          </cell>
          <cell r="C84" t="str">
            <v>New Tariff 7</v>
          </cell>
          <cell r="D84" t="str">
            <v/>
          </cell>
          <cell r="E84">
            <v>0</v>
          </cell>
          <cell r="F84">
            <v>0</v>
          </cell>
          <cell r="H84">
            <v>0</v>
          </cell>
          <cell r="I84">
            <v>0</v>
          </cell>
          <cell r="J84">
            <v>0</v>
          </cell>
          <cell r="K84">
            <v>0</v>
          </cell>
          <cell r="L84">
            <v>0</v>
          </cell>
          <cell r="M84">
            <v>0</v>
          </cell>
          <cell r="N84">
            <v>0</v>
          </cell>
          <cell r="O84">
            <v>0</v>
          </cell>
          <cell r="P84">
            <v>0</v>
          </cell>
          <cell r="Q84">
            <v>0</v>
          </cell>
        </row>
        <row r="85">
          <cell r="B85">
            <v>0</v>
          </cell>
          <cell r="C85" t="str">
            <v>New Tariff 8</v>
          </cell>
          <cell r="D85" t="str">
            <v/>
          </cell>
          <cell r="E85">
            <v>0</v>
          </cell>
          <cell r="F85">
            <v>0</v>
          </cell>
          <cell r="H85">
            <v>0</v>
          </cell>
          <cell r="I85">
            <v>0</v>
          </cell>
          <cell r="J85">
            <v>0</v>
          </cell>
          <cell r="K85">
            <v>0</v>
          </cell>
          <cell r="L85">
            <v>0</v>
          </cell>
          <cell r="M85">
            <v>0</v>
          </cell>
          <cell r="N85">
            <v>0</v>
          </cell>
          <cell r="O85">
            <v>0</v>
          </cell>
          <cell r="P85">
            <v>0</v>
          </cell>
          <cell r="Q85">
            <v>0</v>
          </cell>
        </row>
        <row r="86">
          <cell r="B86">
            <v>0</v>
          </cell>
          <cell r="C86" t="str">
            <v>New Tariff 9</v>
          </cell>
          <cell r="D86" t="str">
            <v/>
          </cell>
          <cell r="E86">
            <v>0</v>
          </cell>
          <cell r="F86">
            <v>0</v>
          </cell>
          <cell r="H86">
            <v>0</v>
          </cell>
          <cell r="I86">
            <v>0</v>
          </cell>
          <cell r="J86">
            <v>0</v>
          </cell>
          <cell r="K86">
            <v>0</v>
          </cell>
          <cell r="L86">
            <v>0</v>
          </cell>
          <cell r="M86">
            <v>0</v>
          </cell>
          <cell r="N86">
            <v>0</v>
          </cell>
          <cell r="O86">
            <v>0</v>
          </cell>
          <cell r="P86">
            <v>0</v>
          </cell>
          <cell r="Q86">
            <v>0</v>
          </cell>
        </row>
        <row r="87">
          <cell r="B87">
            <v>0</v>
          </cell>
          <cell r="C87" t="str">
            <v>New Tariff 10</v>
          </cell>
          <cell r="D87" t="str">
            <v/>
          </cell>
          <cell r="E87">
            <v>0</v>
          </cell>
          <cell r="F87">
            <v>0</v>
          </cell>
          <cell r="H87">
            <v>0</v>
          </cell>
          <cell r="I87">
            <v>0</v>
          </cell>
          <cell r="J87">
            <v>0</v>
          </cell>
          <cell r="K87">
            <v>0</v>
          </cell>
          <cell r="L87">
            <v>0</v>
          </cell>
          <cell r="M87">
            <v>0</v>
          </cell>
          <cell r="N87">
            <v>0</v>
          </cell>
          <cell r="O87">
            <v>0</v>
          </cell>
          <cell r="P87">
            <v>0</v>
          </cell>
          <cell r="Q87">
            <v>0</v>
          </cell>
        </row>
        <row r="88">
          <cell r="B88">
            <v>0</v>
          </cell>
          <cell r="C88" t="str">
            <v>New Tariff 11</v>
          </cell>
          <cell r="D88" t="str">
            <v/>
          </cell>
          <cell r="E88">
            <v>0</v>
          </cell>
          <cell r="F88">
            <v>0</v>
          </cell>
          <cell r="H88">
            <v>0</v>
          </cell>
          <cell r="I88">
            <v>0</v>
          </cell>
          <cell r="J88">
            <v>0</v>
          </cell>
          <cell r="K88">
            <v>0</v>
          </cell>
          <cell r="L88">
            <v>0</v>
          </cell>
          <cell r="M88">
            <v>0</v>
          </cell>
          <cell r="N88">
            <v>0</v>
          </cell>
          <cell r="O88">
            <v>0</v>
          </cell>
          <cell r="P88">
            <v>0</v>
          </cell>
          <cell r="Q88">
            <v>0</v>
          </cell>
        </row>
        <row r="89">
          <cell r="B89">
            <v>19</v>
          </cell>
          <cell r="C89" t="str">
            <v>Non-Residential Two Rate 7d</v>
          </cell>
          <cell r="D89" t="str">
            <v>ND3</v>
          </cell>
          <cell r="E89">
            <v>30.966999999999999</v>
          </cell>
          <cell r="F89">
            <v>0</v>
          </cell>
          <cell r="H89">
            <v>7.0359999999999996</v>
          </cell>
          <cell r="I89">
            <v>7.6459999999999999</v>
          </cell>
          <cell r="J89">
            <v>8.7739999999999991</v>
          </cell>
          <cell r="K89">
            <v>9.7409999999999997</v>
          </cell>
          <cell r="L89">
            <v>0.89100000000000001</v>
          </cell>
          <cell r="M89">
            <v>0</v>
          </cell>
          <cell r="N89">
            <v>0</v>
          </cell>
          <cell r="O89">
            <v>0</v>
          </cell>
          <cell r="P89">
            <v>0</v>
          </cell>
          <cell r="Q89">
            <v>0</v>
          </cell>
        </row>
        <row r="90">
          <cell r="B90">
            <v>0</v>
          </cell>
          <cell r="C90" t="str">
            <v>New Tariff  1</v>
          </cell>
          <cell r="D90" t="str">
            <v/>
          </cell>
          <cell r="E90">
            <v>0</v>
          </cell>
          <cell r="F90">
            <v>0</v>
          </cell>
          <cell r="H90">
            <v>0</v>
          </cell>
          <cell r="I90">
            <v>0</v>
          </cell>
          <cell r="J90">
            <v>0</v>
          </cell>
          <cell r="K90">
            <v>0</v>
          </cell>
          <cell r="L90">
            <v>0</v>
          </cell>
          <cell r="M90">
            <v>0</v>
          </cell>
          <cell r="N90">
            <v>0</v>
          </cell>
          <cell r="O90">
            <v>0</v>
          </cell>
          <cell r="P90">
            <v>0</v>
          </cell>
          <cell r="Q90">
            <v>0</v>
          </cell>
        </row>
        <row r="91">
          <cell r="B91">
            <v>0</v>
          </cell>
          <cell r="C91" t="str">
            <v>New Tariff  2</v>
          </cell>
          <cell r="D91" t="str">
            <v/>
          </cell>
          <cell r="E91">
            <v>0</v>
          </cell>
          <cell r="F91">
            <v>0</v>
          </cell>
          <cell r="H91">
            <v>0</v>
          </cell>
          <cell r="I91">
            <v>0</v>
          </cell>
          <cell r="J91">
            <v>0</v>
          </cell>
          <cell r="K91">
            <v>0</v>
          </cell>
          <cell r="L91">
            <v>0</v>
          </cell>
          <cell r="M91">
            <v>0</v>
          </cell>
          <cell r="N91">
            <v>0</v>
          </cell>
          <cell r="O91">
            <v>0</v>
          </cell>
          <cell r="P91">
            <v>0</v>
          </cell>
          <cell r="Q91">
            <v>0</v>
          </cell>
        </row>
        <row r="92">
          <cell r="B92">
            <v>0</v>
          </cell>
          <cell r="C92" t="str">
            <v>New Tariff  3</v>
          </cell>
          <cell r="D92" t="str">
            <v/>
          </cell>
          <cell r="E92">
            <v>0</v>
          </cell>
          <cell r="F92">
            <v>0</v>
          </cell>
          <cell r="H92">
            <v>0</v>
          </cell>
          <cell r="I92">
            <v>0</v>
          </cell>
          <cell r="J92">
            <v>0</v>
          </cell>
          <cell r="K92">
            <v>0</v>
          </cell>
          <cell r="L92">
            <v>0</v>
          </cell>
          <cell r="M92">
            <v>0</v>
          </cell>
          <cell r="N92">
            <v>0</v>
          </cell>
          <cell r="O92">
            <v>0</v>
          </cell>
          <cell r="P92">
            <v>0</v>
          </cell>
          <cell r="Q92">
            <v>0</v>
          </cell>
        </row>
        <row r="93">
          <cell r="B93">
            <v>0</v>
          </cell>
          <cell r="C93" t="str">
            <v>New Tariff  4</v>
          </cell>
          <cell r="D93" t="str">
            <v/>
          </cell>
          <cell r="E93">
            <v>0</v>
          </cell>
          <cell r="F93">
            <v>0</v>
          </cell>
          <cell r="H93">
            <v>0</v>
          </cell>
          <cell r="I93">
            <v>0</v>
          </cell>
          <cell r="J93">
            <v>0</v>
          </cell>
          <cell r="K93">
            <v>0</v>
          </cell>
          <cell r="L93">
            <v>0</v>
          </cell>
          <cell r="M93">
            <v>0</v>
          </cell>
          <cell r="N93">
            <v>0</v>
          </cell>
          <cell r="O93">
            <v>0</v>
          </cell>
          <cell r="P93">
            <v>0</v>
          </cell>
          <cell r="Q93">
            <v>0</v>
          </cell>
        </row>
        <row r="94">
          <cell r="B94">
            <v>0</v>
          </cell>
          <cell r="C94" t="str">
            <v>New Tariff  5</v>
          </cell>
          <cell r="D94" t="str">
            <v/>
          </cell>
          <cell r="E94">
            <v>0</v>
          </cell>
          <cell r="F94">
            <v>0</v>
          </cell>
          <cell r="H94">
            <v>0</v>
          </cell>
          <cell r="I94">
            <v>0</v>
          </cell>
          <cell r="J94">
            <v>0</v>
          </cell>
          <cell r="K94">
            <v>0</v>
          </cell>
          <cell r="L94">
            <v>0</v>
          </cell>
          <cell r="M94">
            <v>0</v>
          </cell>
          <cell r="N94">
            <v>0</v>
          </cell>
          <cell r="O94">
            <v>0</v>
          </cell>
          <cell r="P94">
            <v>0</v>
          </cell>
          <cell r="Q94">
            <v>0</v>
          </cell>
        </row>
        <row r="95">
          <cell r="B95">
            <v>0</v>
          </cell>
          <cell r="C95" t="str">
            <v>New Tariff  6</v>
          </cell>
          <cell r="D95" t="str">
            <v/>
          </cell>
          <cell r="E95">
            <v>0</v>
          </cell>
          <cell r="F95">
            <v>0</v>
          </cell>
          <cell r="H95">
            <v>0</v>
          </cell>
          <cell r="I95">
            <v>0</v>
          </cell>
          <cell r="J95">
            <v>0</v>
          </cell>
          <cell r="K95">
            <v>0</v>
          </cell>
          <cell r="L95">
            <v>0</v>
          </cell>
          <cell r="M95">
            <v>0</v>
          </cell>
          <cell r="N95">
            <v>0</v>
          </cell>
          <cell r="O95">
            <v>0</v>
          </cell>
          <cell r="P95">
            <v>0</v>
          </cell>
          <cell r="Q95">
            <v>0</v>
          </cell>
        </row>
        <row r="96">
          <cell r="B96">
            <v>0</v>
          </cell>
          <cell r="C96" t="str">
            <v>New Tariff  7</v>
          </cell>
          <cell r="D96" t="str">
            <v/>
          </cell>
          <cell r="E96">
            <v>0</v>
          </cell>
          <cell r="F96">
            <v>0</v>
          </cell>
          <cell r="H96">
            <v>0</v>
          </cell>
          <cell r="I96">
            <v>0</v>
          </cell>
          <cell r="J96">
            <v>0</v>
          </cell>
          <cell r="K96">
            <v>0</v>
          </cell>
          <cell r="L96">
            <v>0</v>
          </cell>
          <cell r="M96">
            <v>0</v>
          </cell>
          <cell r="N96">
            <v>0</v>
          </cell>
          <cell r="O96">
            <v>0</v>
          </cell>
          <cell r="P96">
            <v>0</v>
          </cell>
          <cell r="Q96">
            <v>0</v>
          </cell>
        </row>
        <row r="97">
          <cell r="B97">
            <v>0</v>
          </cell>
          <cell r="C97" t="str">
            <v>New Tariff  8</v>
          </cell>
          <cell r="D97" t="str">
            <v/>
          </cell>
          <cell r="E97">
            <v>0</v>
          </cell>
          <cell r="F97">
            <v>0</v>
          </cell>
          <cell r="H97">
            <v>0</v>
          </cell>
          <cell r="I97">
            <v>0</v>
          </cell>
          <cell r="J97">
            <v>0</v>
          </cell>
          <cell r="K97">
            <v>0</v>
          </cell>
          <cell r="L97">
            <v>0</v>
          </cell>
          <cell r="M97">
            <v>0</v>
          </cell>
          <cell r="N97">
            <v>0</v>
          </cell>
          <cell r="O97">
            <v>0</v>
          </cell>
          <cell r="P97">
            <v>0</v>
          </cell>
          <cell r="Q97">
            <v>0</v>
          </cell>
        </row>
        <row r="98">
          <cell r="B98">
            <v>0</v>
          </cell>
          <cell r="C98" t="str">
            <v>New Tariff  9</v>
          </cell>
          <cell r="D98" t="str">
            <v/>
          </cell>
          <cell r="E98">
            <v>0</v>
          </cell>
          <cell r="F98">
            <v>0</v>
          </cell>
          <cell r="H98">
            <v>0</v>
          </cell>
          <cell r="I98">
            <v>0</v>
          </cell>
          <cell r="J98">
            <v>0</v>
          </cell>
          <cell r="K98">
            <v>0</v>
          </cell>
          <cell r="L98">
            <v>0</v>
          </cell>
          <cell r="M98">
            <v>0</v>
          </cell>
          <cell r="N98">
            <v>0</v>
          </cell>
          <cell r="O98">
            <v>0</v>
          </cell>
          <cell r="P98">
            <v>0</v>
          </cell>
          <cell r="Q98">
            <v>0</v>
          </cell>
        </row>
        <row r="99">
          <cell r="B99">
            <v>0</v>
          </cell>
          <cell r="C99" t="str">
            <v>New Tariff  10</v>
          </cell>
          <cell r="D99" t="str">
            <v/>
          </cell>
          <cell r="E99">
            <v>0</v>
          </cell>
          <cell r="F99">
            <v>0</v>
          </cell>
          <cell r="H99">
            <v>0</v>
          </cell>
          <cell r="I99">
            <v>0</v>
          </cell>
          <cell r="J99">
            <v>0</v>
          </cell>
          <cell r="K99">
            <v>0</v>
          </cell>
          <cell r="L99">
            <v>0</v>
          </cell>
          <cell r="M99">
            <v>0</v>
          </cell>
          <cell r="N99">
            <v>0</v>
          </cell>
          <cell r="O99">
            <v>0</v>
          </cell>
          <cell r="P99">
            <v>0</v>
          </cell>
          <cell r="Q99">
            <v>0</v>
          </cell>
        </row>
        <row r="100">
          <cell r="B100">
            <v>0</v>
          </cell>
          <cell r="C100" t="str">
            <v>New Tariff  11</v>
          </cell>
          <cell r="D100" t="str">
            <v/>
          </cell>
          <cell r="E100">
            <v>0</v>
          </cell>
          <cell r="F100">
            <v>0</v>
          </cell>
          <cell r="H100">
            <v>0</v>
          </cell>
          <cell r="I100">
            <v>0</v>
          </cell>
          <cell r="J100">
            <v>0</v>
          </cell>
          <cell r="K100">
            <v>0</v>
          </cell>
          <cell r="L100">
            <v>0</v>
          </cell>
          <cell r="M100">
            <v>0</v>
          </cell>
          <cell r="N100">
            <v>0</v>
          </cell>
          <cell r="O100">
            <v>0</v>
          </cell>
          <cell r="P100">
            <v>0</v>
          </cell>
          <cell r="Q100">
            <v>0</v>
          </cell>
        </row>
        <row r="101">
          <cell r="B101">
            <v>20</v>
          </cell>
          <cell r="C101" t="str">
            <v>Unmetered Supplies</v>
          </cell>
          <cell r="D101" t="str">
            <v>PL2</v>
          </cell>
          <cell r="E101">
            <v>0</v>
          </cell>
          <cell r="F101">
            <v>0</v>
          </cell>
          <cell r="H101">
            <v>8.9160000000000004</v>
          </cell>
          <cell r="I101">
            <v>0</v>
          </cell>
          <cell r="J101">
            <v>0</v>
          </cell>
          <cell r="K101">
            <v>0</v>
          </cell>
          <cell r="L101">
            <v>2.0089999999999999</v>
          </cell>
          <cell r="M101">
            <v>0</v>
          </cell>
          <cell r="N101">
            <v>0</v>
          </cell>
          <cell r="O101">
            <v>0</v>
          </cell>
          <cell r="P101">
            <v>0</v>
          </cell>
          <cell r="Q101">
            <v>0</v>
          </cell>
        </row>
        <row r="102">
          <cell r="B102">
            <v>0</v>
          </cell>
          <cell r="C102" t="str">
            <v>New Tariff 1</v>
          </cell>
          <cell r="D102" t="str">
            <v/>
          </cell>
          <cell r="E102">
            <v>0</v>
          </cell>
          <cell r="F102">
            <v>0</v>
          </cell>
          <cell r="H102">
            <v>0</v>
          </cell>
          <cell r="I102">
            <v>0</v>
          </cell>
          <cell r="J102">
            <v>0</v>
          </cell>
          <cell r="K102">
            <v>0</v>
          </cell>
          <cell r="L102">
            <v>0</v>
          </cell>
          <cell r="M102">
            <v>0</v>
          </cell>
          <cell r="N102">
            <v>0</v>
          </cell>
          <cell r="O102">
            <v>0</v>
          </cell>
          <cell r="P102">
            <v>0</v>
          </cell>
          <cell r="Q102">
            <v>0</v>
          </cell>
        </row>
        <row r="103">
          <cell r="B103">
            <v>0</v>
          </cell>
          <cell r="C103" t="str">
            <v>New Tariff 2</v>
          </cell>
          <cell r="D103" t="str">
            <v/>
          </cell>
          <cell r="E103">
            <v>0</v>
          </cell>
          <cell r="F103">
            <v>0</v>
          </cell>
          <cell r="H103">
            <v>0</v>
          </cell>
          <cell r="I103">
            <v>0</v>
          </cell>
          <cell r="J103">
            <v>0</v>
          </cell>
          <cell r="K103">
            <v>0</v>
          </cell>
          <cell r="L103">
            <v>0</v>
          </cell>
          <cell r="M103">
            <v>0</v>
          </cell>
          <cell r="N103">
            <v>0</v>
          </cell>
          <cell r="O103">
            <v>0</v>
          </cell>
          <cell r="P103">
            <v>0</v>
          </cell>
          <cell r="Q103">
            <v>0</v>
          </cell>
        </row>
        <row r="104">
          <cell r="B104">
            <v>21</v>
          </cell>
          <cell r="C104" t="str">
            <v>Large Low Voltage Demand (kVa)</v>
          </cell>
          <cell r="D104" t="str">
            <v>DLk</v>
          </cell>
          <cell r="E104">
            <v>0</v>
          </cell>
          <cell r="F104">
            <v>0</v>
          </cell>
          <cell r="G104">
            <v>54.591000000000008</v>
          </cell>
          <cell r="H104">
            <v>1.863</v>
          </cell>
          <cell r="I104">
            <v>0</v>
          </cell>
          <cell r="J104">
            <v>0</v>
          </cell>
          <cell r="K104">
            <v>0</v>
          </cell>
          <cell r="L104">
            <v>1.1359999999999999</v>
          </cell>
          <cell r="M104">
            <v>0</v>
          </cell>
          <cell r="N104">
            <v>0</v>
          </cell>
          <cell r="O104">
            <v>0</v>
          </cell>
          <cell r="P104">
            <v>0</v>
          </cell>
          <cell r="Q104">
            <v>0</v>
          </cell>
        </row>
        <row r="105">
          <cell r="B105">
            <v>22</v>
          </cell>
          <cell r="C105" t="str">
            <v>Large Low Voltage Demand Docklands (kVa)</v>
          </cell>
          <cell r="D105" t="str">
            <v>DLDKk</v>
          </cell>
          <cell r="E105">
            <v>0</v>
          </cell>
          <cell r="F105">
            <v>0</v>
          </cell>
          <cell r="G105">
            <v>46.756680000000003</v>
          </cell>
          <cell r="H105">
            <v>1.264</v>
          </cell>
          <cell r="I105">
            <v>0</v>
          </cell>
          <cell r="J105">
            <v>0</v>
          </cell>
          <cell r="K105">
            <v>0</v>
          </cell>
          <cell r="L105">
            <v>1.0900000000000001</v>
          </cell>
          <cell r="M105">
            <v>0</v>
          </cell>
          <cell r="N105">
            <v>0</v>
          </cell>
          <cell r="O105">
            <v>0</v>
          </cell>
          <cell r="P105">
            <v>0</v>
          </cell>
          <cell r="Q105">
            <v>0</v>
          </cell>
        </row>
        <row r="106">
          <cell r="B106">
            <v>23</v>
          </cell>
          <cell r="C106" t="str">
            <v>Large Low Voltage Demand CXX (kVa)</v>
          </cell>
          <cell r="D106" t="str">
            <v>DLCXXk</v>
          </cell>
          <cell r="E106">
            <v>0</v>
          </cell>
          <cell r="F106">
            <v>0</v>
          </cell>
          <cell r="G106">
            <v>62.564820000000005</v>
          </cell>
          <cell r="H106">
            <v>2.2000000000000002</v>
          </cell>
          <cell r="I106">
            <v>0</v>
          </cell>
          <cell r="J106">
            <v>0</v>
          </cell>
          <cell r="K106">
            <v>0</v>
          </cell>
          <cell r="L106">
            <v>1.3149999999999999</v>
          </cell>
          <cell r="M106">
            <v>0</v>
          </cell>
          <cell r="N106">
            <v>0</v>
          </cell>
          <cell r="O106">
            <v>0</v>
          </cell>
          <cell r="P106">
            <v>0</v>
          </cell>
          <cell r="Q106">
            <v>0</v>
          </cell>
        </row>
        <row r="107">
          <cell r="B107">
            <v>0</v>
          </cell>
          <cell r="C107" t="str">
            <v>New Tariff 6</v>
          </cell>
          <cell r="D107" t="str">
            <v/>
          </cell>
          <cell r="E107">
            <v>0</v>
          </cell>
          <cell r="F107">
            <v>0</v>
          </cell>
          <cell r="H107">
            <v>0</v>
          </cell>
          <cell r="I107">
            <v>0</v>
          </cell>
          <cell r="J107">
            <v>0</v>
          </cell>
          <cell r="K107">
            <v>0</v>
          </cell>
          <cell r="L107">
            <v>0</v>
          </cell>
          <cell r="M107">
            <v>0</v>
          </cell>
          <cell r="N107">
            <v>0</v>
          </cell>
          <cell r="O107">
            <v>0</v>
          </cell>
          <cell r="P107">
            <v>0</v>
          </cell>
          <cell r="Q107">
            <v>0</v>
          </cell>
        </row>
        <row r="108">
          <cell r="B108">
            <v>0</v>
          </cell>
          <cell r="C108" t="str">
            <v>New Tariff 7</v>
          </cell>
          <cell r="D108" t="str">
            <v/>
          </cell>
          <cell r="E108">
            <v>0</v>
          </cell>
          <cell r="F108">
            <v>0</v>
          </cell>
          <cell r="H108">
            <v>0</v>
          </cell>
          <cell r="I108">
            <v>0</v>
          </cell>
          <cell r="J108">
            <v>0</v>
          </cell>
          <cell r="K108">
            <v>0</v>
          </cell>
          <cell r="L108">
            <v>0</v>
          </cell>
          <cell r="M108">
            <v>0</v>
          </cell>
          <cell r="N108">
            <v>0</v>
          </cell>
          <cell r="O108">
            <v>0</v>
          </cell>
          <cell r="P108">
            <v>0</v>
          </cell>
          <cell r="Q108">
            <v>0</v>
          </cell>
        </row>
        <row r="109">
          <cell r="B109">
            <v>0</v>
          </cell>
          <cell r="C109" t="str">
            <v>New Tariff 8</v>
          </cell>
          <cell r="D109" t="str">
            <v/>
          </cell>
          <cell r="E109">
            <v>0</v>
          </cell>
          <cell r="F109">
            <v>0</v>
          </cell>
          <cell r="H109">
            <v>0</v>
          </cell>
          <cell r="I109">
            <v>0</v>
          </cell>
          <cell r="J109">
            <v>0</v>
          </cell>
          <cell r="K109">
            <v>0</v>
          </cell>
          <cell r="L109">
            <v>0</v>
          </cell>
          <cell r="M109">
            <v>0</v>
          </cell>
          <cell r="N109">
            <v>0</v>
          </cell>
          <cell r="O109">
            <v>0</v>
          </cell>
          <cell r="P109">
            <v>0</v>
          </cell>
          <cell r="Q109">
            <v>0</v>
          </cell>
        </row>
        <row r="110">
          <cell r="B110">
            <v>0</v>
          </cell>
          <cell r="C110" t="str">
            <v>New Tariff 9</v>
          </cell>
          <cell r="D110" t="str">
            <v/>
          </cell>
          <cell r="E110">
            <v>0</v>
          </cell>
          <cell r="F110">
            <v>0</v>
          </cell>
          <cell r="H110">
            <v>0</v>
          </cell>
          <cell r="I110">
            <v>0</v>
          </cell>
          <cell r="J110">
            <v>0</v>
          </cell>
          <cell r="K110">
            <v>0</v>
          </cell>
          <cell r="L110">
            <v>0</v>
          </cell>
          <cell r="M110">
            <v>0</v>
          </cell>
          <cell r="N110">
            <v>0</v>
          </cell>
          <cell r="O110">
            <v>0</v>
          </cell>
          <cell r="P110">
            <v>0</v>
          </cell>
          <cell r="Q110">
            <v>0</v>
          </cell>
        </row>
        <row r="111">
          <cell r="B111">
            <v>0</v>
          </cell>
          <cell r="C111" t="str">
            <v>New Tariff 10</v>
          </cell>
          <cell r="D111" t="str">
            <v/>
          </cell>
          <cell r="E111">
            <v>0</v>
          </cell>
          <cell r="F111">
            <v>0</v>
          </cell>
          <cell r="H111">
            <v>0</v>
          </cell>
          <cell r="I111">
            <v>0</v>
          </cell>
          <cell r="J111">
            <v>0</v>
          </cell>
          <cell r="K111">
            <v>0</v>
          </cell>
          <cell r="L111">
            <v>0</v>
          </cell>
          <cell r="M111">
            <v>0</v>
          </cell>
          <cell r="N111">
            <v>0</v>
          </cell>
          <cell r="O111">
            <v>0</v>
          </cell>
          <cell r="P111">
            <v>0</v>
          </cell>
          <cell r="Q111">
            <v>0</v>
          </cell>
        </row>
        <row r="112">
          <cell r="B112">
            <v>0</v>
          </cell>
          <cell r="C112" t="str">
            <v>New Tariff 11</v>
          </cell>
          <cell r="D112" t="str">
            <v/>
          </cell>
          <cell r="E112">
            <v>0</v>
          </cell>
          <cell r="F112">
            <v>0</v>
          </cell>
          <cell r="H112">
            <v>0</v>
          </cell>
          <cell r="I112">
            <v>0</v>
          </cell>
          <cell r="J112">
            <v>0</v>
          </cell>
          <cell r="K112">
            <v>0</v>
          </cell>
          <cell r="L112">
            <v>0</v>
          </cell>
          <cell r="M112">
            <v>0</v>
          </cell>
          <cell r="N112">
            <v>0</v>
          </cell>
          <cell r="O112">
            <v>0</v>
          </cell>
          <cell r="P112">
            <v>0</v>
          </cell>
          <cell r="Q112">
            <v>0</v>
          </cell>
        </row>
        <row r="113">
          <cell r="B113">
            <v>24</v>
          </cell>
          <cell r="C113" t="str">
            <v>Large Low Voltage Demand</v>
          </cell>
          <cell r="D113" t="str">
            <v>DL</v>
          </cell>
          <cell r="E113">
            <v>0</v>
          </cell>
          <cell r="F113">
            <v>58.7</v>
          </cell>
          <cell r="H113">
            <v>1.863</v>
          </cell>
          <cell r="I113">
            <v>0</v>
          </cell>
          <cell r="J113">
            <v>0</v>
          </cell>
          <cell r="K113">
            <v>0</v>
          </cell>
          <cell r="L113">
            <v>1.1359999999999999</v>
          </cell>
          <cell r="M113">
            <v>0</v>
          </cell>
          <cell r="N113">
            <v>0</v>
          </cell>
          <cell r="O113">
            <v>0</v>
          </cell>
          <cell r="P113">
            <v>0</v>
          </cell>
          <cell r="Q113">
            <v>0</v>
          </cell>
        </row>
        <row r="114">
          <cell r="B114">
            <v>25</v>
          </cell>
          <cell r="C114" t="str">
            <v>Large Low Voltage Demand A</v>
          </cell>
          <cell r="D114" t="str">
            <v>DL.A</v>
          </cell>
          <cell r="E114">
            <v>0</v>
          </cell>
          <cell r="F114">
            <v>57.287999999999997</v>
          </cell>
          <cell r="H114">
            <v>1.7649999999999999</v>
          </cell>
          <cell r="I114">
            <v>0</v>
          </cell>
          <cell r="J114">
            <v>0</v>
          </cell>
          <cell r="K114">
            <v>0</v>
          </cell>
          <cell r="L114">
            <v>0.998</v>
          </cell>
          <cell r="M114">
            <v>0</v>
          </cell>
          <cell r="N114">
            <v>0</v>
          </cell>
          <cell r="O114">
            <v>0</v>
          </cell>
          <cell r="P114">
            <v>0</v>
          </cell>
          <cell r="Q114">
            <v>0</v>
          </cell>
        </row>
        <row r="115">
          <cell r="B115">
            <v>26</v>
          </cell>
          <cell r="C115" t="str">
            <v>Large Low Voltage Demand C</v>
          </cell>
          <cell r="D115" t="str">
            <v>DL.C</v>
          </cell>
          <cell r="E115">
            <v>0</v>
          </cell>
          <cell r="F115">
            <v>56.55</v>
          </cell>
          <cell r="H115">
            <v>1.8879999999999999</v>
          </cell>
          <cell r="I115">
            <v>0</v>
          </cell>
          <cell r="J115">
            <v>0</v>
          </cell>
          <cell r="K115">
            <v>0</v>
          </cell>
          <cell r="L115">
            <v>1.0680000000000001</v>
          </cell>
          <cell r="M115">
            <v>0</v>
          </cell>
          <cell r="N115">
            <v>0</v>
          </cell>
          <cell r="O115">
            <v>0</v>
          </cell>
          <cell r="P115">
            <v>0</v>
          </cell>
          <cell r="Q115">
            <v>0</v>
          </cell>
        </row>
        <row r="116">
          <cell r="B116">
            <v>27</v>
          </cell>
          <cell r="C116" t="str">
            <v>Large Low Voltage Demand S</v>
          </cell>
          <cell r="D116" t="str">
            <v>DL.S</v>
          </cell>
          <cell r="E116">
            <v>0</v>
          </cell>
          <cell r="F116">
            <v>61.482999999999997</v>
          </cell>
          <cell r="H116">
            <v>2.0659999999999998</v>
          </cell>
          <cell r="I116">
            <v>0</v>
          </cell>
          <cell r="J116">
            <v>0</v>
          </cell>
          <cell r="K116">
            <v>0</v>
          </cell>
          <cell r="L116">
            <v>1.2589999999999999</v>
          </cell>
          <cell r="M116">
            <v>0</v>
          </cell>
          <cell r="N116">
            <v>0</v>
          </cell>
          <cell r="O116">
            <v>0</v>
          </cell>
          <cell r="P116">
            <v>0</v>
          </cell>
          <cell r="Q116">
            <v>0</v>
          </cell>
        </row>
        <row r="117">
          <cell r="B117">
            <v>28</v>
          </cell>
          <cell r="C117" t="str">
            <v>Large Low Voltage Demand Docklands</v>
          </cell>
          <cell r="D117" t="str">
            <v>DL.DK</v>
          </cell>
          <cell r="E117">
            <v>0</v>
          </cell>
          <cell r="F117">
            <v>50.276000000000003</v>
          </cell>
          <cell r="H117">
            <v>1.264</v>
          </cell>
          <cell r="I117">
            <v>0</v>
          </cell>
          <cell r="J117">
            <v>0</v>
          </cell>
          <cell r="K117">
            <v>0</v>
          </cell>
          <cell r="L117">
            <v>1.0900000000000001</v>
          </cell>
          <cell r="M117">
            <v>0</v>
          </cell>
          <cell r="N117">
            <v>0</v>
          </cell>
          <cell r="O117">
            <v>0</v>
          </cell>
          <cell r="P117">
            <v>0</v>
          </cell>
          <cell r="Q117">
            <v>0</v>
          </cell>
        </row>
        <row r="118">
          <cell r="B118">
            <v>29</v>
          </cell>
          <cell r="C118" t="str">
            <v>Large Low Voltage Demand CXX</v>
          </cell>
          <cell r="D118" t="str">
            <v>DL.CXX</v>
          </cell>
          <cell r="E118">
            <v>0</v>
          </cell>
          <cell r="F118">
            <v>67.274000000000001</v>
          </cell>
          <cell r="H118">
            <v>2.2000000000000002</v>
          </cell>
          <cell r="I118">
            <v>0</v>
          </cell>
          <cell r="J118">
            <v>0</v>
          </cell>
          <cell r="K118">
            <v>0</v>
          </cell>
          <cell r="L118">
            <v>1.3149999999999999</v>
          </cell>
          <cell r="M118">
            <v>0</v>
          </cell>
          <cell r="N118">
            <v>0</v>
          </cell>
          <cell r="O118">
            <v>0</v>
          </cell>
          <cell r="P118">
            <v>0</v>
          </cell>
          <cell r="Q118">
            <v>0</v>
          </cell>
        </row>
        <row r="119">
          <cell r="B119">
            <v>30</v>
          </cell>
          <cell r="C119" t="str">
            <v>Large Low Voltage Demand EN.R</v>
          </cell>
          <cell r="D119" t="str">
            <v>DL.R</v>
          </cell>
          <cell r="E119">
            <v>0</v>
          </cell>
          <cell r="F119">
            <v>64.831000000000003</v>
          </cell>
          <cell r="H119">
            <v>2.0830000000000002</v>
          </cell>
          <cell r="I119">
            <v>0</v>
          </cell>
          <cell r="J119">
            <v>0</v>
          </cell>
          <cell r="K119">
            <v>0</v>
          </cell>
          <cell r="L119">
            <v>1.2829999999999999</v>
          </cell>
          <cell r="M119">
            <v>0</v>
          </cell>
          <cell r="N119">
            <v>0</v>
          </cell>
          <cell r="O119">
            <v>0</v>
          </cell>
          <cell r="P119">
            <v>0</v>
          </cell>
          <cell r="Q119">
            <v>0</v>
          </cell>
        </row>
        <row r="120">
          <cell r="B120">
            <v>31</v>
          </cell>
          <cell r="C120" t="str">
            <v>Large Low Voltage Demand EN.NR</v>
          </cell>
          <cell r="D120" t="str">
            <v>DL.NR</v>
          </cell>
          <cell r="E120">
            <v>0</v>
          </cell>
          <cell r="F120">
            <v>64.831000000000003</v>
          </cell>
          <cell r="H120">
            <v>2.0830000000000002</v>
          </cell>
          <cell r="I120">
            <v>0</v>
          </cell>
          <cell r="J120">
            <v>0</v>
          </cell>
          <cell r="K120">
            <v>0</v>
          </cell>
          <cell r="L120">
            <v>1.2829999999999999</v>
          </cell>
          <cell r="M120">
            <v>0</v>
          </cell>
          <cell r="N120">
            <v>0</v>
          </cell>
          <cell r="O120">
            <v>0</v>
          </cell>
          <cell r="P120">
            <v>0</v>
          </cell>
          <cell r="Q120">
            <v>0</v>
          </cell>
        </row>
        <row r="121">
          <cell r="B121">
            <v>32</v>
          </cell>
          <cell r="C121" t="str">
            <v>Large Low Voltage Demand EN.RCXX</v>
          </cell>
          <cell r="D121" t="str">
            <v>DL.CXXR</v>
          </cell>
          <cell r="E121">
            <v>0</v>
          </cell>
          <cell r="F121">
            <v>68.039000000000001</v>
          </cell>
          <cell r="H121">
            <v>2.0830000000000002</v>
          </cell>
          <cell r="I121">
            <v>0</v>
          </cell>
          <cell r="J121">
            <v>0</v>
          </cell>
          <cell r="K121">
            <v>0</v>
          </cell>
          <cell r="L121">
            <v>1.6890000000000001</v>
          </cell>
          <cell r="M121">
            <v>0</v>
          </cell>
          <cell r="N121">
            <v>0</v>
          </cell>
          <cell r="O121">
            <v>0</v>
          </cell>
          <cell r="P121">
            <v>0</v>
          </cell>
          <cell r="Q121">
            <v>0</v>
          </cell>
        </row>
        <row r="122">
          <cell r="B122">
            <v>33</v>
          </cell>
          <cell r="C122" t="str">
            <v>Large Low Voltage Demand EN.NRCXX</v>
          </cell>
          <cell r="D122" t="str">
            <v>DL.CXXNR</v>
          </cell>
          <cell r="E122">
            <v>0</v>
          </cell>
          <cell r="F122">
            <v>68.039000000000001</v>
          </cell>
          <cell r="H122">
            <v>2.0830000000000002</v>
          </cell>
          <cell r="I122">
            <v>0</v>
          </cell>
          <cell r="J122">
            <v>0</v>
          </cell>
          <cell r="K122">
            <v>0</v>
          </cell>
          <cell r="L122">
            <v>1.6890000000000001</v>
          </cell>
          <cell r="M122">
            <v>0</v>
          </cell>
          <cell r="N122">
            <v>0</v>
          </cell>
          <cell r="O122">
            <v>0</v>
          </cell>
          <cell r="P122">
            <v>0</v>
          </cell>
          <cell r="Q122">
            <v>0</v>
          </cell>
        </row>
        <row r="123">
          <cell r="B123">
            <v>0</v>
          </cell>
          <cell r="C123" t="str">
            <v>New Tariff 10</v>
          </cell>
          <cell r="E123">
            <v>0</v>
          </cell>
          <cell r="F123">
            <v>0</v>
          </cell>
          <cell r="H123">
            <v>0</v>
          </cell>
          <cell r="I123">
            <v>0</v>
          </cell>
          <cell r="J123">
            <v>0</v>
          </cell>
          <cell r="K123">
            <v>0</v>
          </cell>
          <cell r="L123">
            <v>0</v>
          </cell>
          <cell r="M123">
            <v>0</v>
          </cell>
          <cell r="N123">
            <v>0</v>
          </cell>
          <cell r="O123">
            <v>0</v>
          </cell>
          <cell r="P123">
            <v>0</v>
          </cell>
          <cell r="Q123">
            <v>0</v>
          </cell>
        </row>
        <row r="124">
          <cell r="B124">
            <v>0</v>
          </cell>
          <cell r="C124" t="str">
            <v>New Tariff 11</v>
          </cell>
          <cell r="D124" t="str">
            <v/>
          </cell>
          <cell r="E124">
            <v>0</v>
          </cell>
          <cell r="F124">
            <v>0</v>
          </cell>
          <cell r="H124">
            <v>0</v>
          </cell>
          <cell r="I124">
            <v>0</v>
          </cell>
          <cell r="J124">
            <v>0</v>
          </cell>
          <cell r="K124">
            <v>0</v>
          </cell>
          <cell r="L124">
            <v>0</v>
          </cell>
          <cell r="M124">
            <v>0</v>
          </cell>
          <cell r="N124">
            <v>0</v>
          </cell>
          <cell r="O124">
            <v>0</v>
          </cell>
          <cell r="P124">
            <v>0</v>
          </cell>
          <cell r="Q124">
            <v>0</v>
          </cell>
        </row>
        <row r="125">
          <cell r="B125">
            <v>34</v>
          </cell>
          <cell r="C125" t="str">
            <v>High Voltage Demand</v>
          </cell>
          <cell r="D125" t="str">
            <v>DH</v>
          </cell>
          <cell r="E125">
            <v>0</v>
          </cell>
          <cell r="F125">
            <v>50.253999999999998</v>
          </cell>
          <cell r="H125">
            <v>1.179</v>
          </cell>
          <cell r="I125">
            <v>0</v>
          </cell>
          <cell r="J125">
            <v>0</v>
          </cell>
          <cell r="K125">
            <v>0</v>
          </cell>
          <cell r="L125">
            <v>0.318</v>
          </cell>
          <cell r="M125">
            <v>0</v>
          </cell>
          <cell r="N125">
            <v>0</v>
          </cell>
          <cell r="O125">
            <v>0</v>
          </cell>
          <cell r="P125">
            <v>0</v>
          </cell>
          <cell r="Q125">
            <v>0</v>
          </cell>
        </row>
        <row r="126">
          <cell r="B126">
            <v>35</v>
          </cell>
          <cell r="C126" t="str">
            <v>High Voltage Demand A</v>
          </cell>
          <cell r="D126" t="str">
            <v>DH.A</v>
          </cell>
          <cell r="E126">
            <v>0</v>
          </cell>
          <cell r="F126">
            <v>27.381</v>
          </cell>
          <cell r="H126">
            <v>0.68899999999999995</v>
          </cell>
          <cell r="I126">
            <v>0</v>
          </cell>
          <cell r="J126">
            <v>0</v>
          </cell>
          <cell r="K126">
            <v>0</v>
          </cell>
          <cell r="L126">
            <v>0.20699999999999999</v>
          </cell>
          <cell r="M126">
            <v>0</v>
          </cell>
          <cell r="N126">
            <v>0</v>
          </cell>
          <cell r="O126">
            <v>0</v>
          </cell>
          <cell r="P126">
            <v>0</v>
          </cell>
          <cell r="Q126">
            <v>0</v>
          </cell>
        </row>
        <row r="127">
          <cell r="B127">
            <v>36</v>
          </cell>
          <cell r="C127" t="str">
            <v>High Voltage Demand C</v>
          </cell>
          <cell r="D127" t="str">
            <v>DH.C</v>
          </cell>
          <cell r="E127">
            <v>0</v>
          </cell>
          <cell r="F127">
            <v>49.238999999999997</v>
          </cell>
          <cell r="H127">
            <v>1.167</v>
          </cell>
          <cell r="I127">
            <v>0</v>
          </cell>
          <cell r="J127">
            <v>0</v>
          </cell>
          <cell r="K127">
            <v>0</v>
          </cell>
          <cell r="L127">
            <v>0.317</v>
          </cell>
          <cell r="M127">
            <v>0</v>
          </cell>
          <cell r="N127">
            <v>0</v>
          </cell>
          <cell r="O127">
            <v>0</v>
          </cell>
          <cell r="P127">
            <v>0</v>
          </cell>
          <cell r="Q127">
            <v>0</v>
          </cell>
        </row>
        <row r="128">
          <cell r="B128">
            <v>37</v>
          </cell>
          <cell r="C128" t="str">
            <v>High Voltage Demand D1</v>
          </cell>
          <cell r="D128" t="str">
            <v>DH.D1</v>
          </cell>
          <cell r="E128">
            <v>0</v>
          </cell>
          <cell r="F128">
            <v>30.335000000000001</v>
          </cell>
          <cell r="H128">
            <v>0.28999999999999998</v>
          </cell>
          <cell r="I128">
            <v>0</v>
          </cell>
          <cell r="J128">
            <v>0</v>
          </cell>
          <cell r="K128">
            <v>0</v>
          </cell>
          <cell r="L128">
            <v>9.0999999999999998E-2</v>
          </cell>
          <cell r="M128">
            <v>0</v>
          </cell>
          <cell r="N128">
            <v>0</v>
          </cell>
          <cell r="O128">
            <v>0</v>
          </cell>
          <cell r="P128">
            <v>0</v>
          </cell>
          <cell r="Q128">
            <v>0</v>
          </cell>
        </row>
        <row r="129">
          <cell r="B129">
            <v>38</v>
          </cell>
          <cell r="C129" t="str">
            <v>High Voltage Demand D2</v>
          </cell>
          <cell r="D129" t="str">
            <v>DH.D2</v>
          </cell>
          <cell r="E129">
            <v>0</v>
          </cell>
          <cell r="F129">
            <v>34.667999999999999</v>
          </cell>
          <cell r="H129">
            <v>0.161</v>
          </cell>
          <cell r="I129">
            <v>0</v>
          </cell>
          <cell r="J129">
            <v>0</v>
          </cell>
          <cell r="K129">
            <v>0</v>
          </cell>
          <cell r="L129">
            <v>0.16</v>
          </cell>
          <cell r="M129">
            <v>0</v>
          </cell>
          <cell r="N129">
            <v>0</v>
          </cell>
          <cell r="O129">
            <v>0</v>
          </cell>
          <cell r="P129">
            <v>0</v>
          </cell>
          <cell r="Q129">
            <v>0</v>
          </cell>
        </row>
        <row r="130">
          <cell r="B130">
            <v>39</v>
          </cell>
          <cell r="C130" t="str">
            <v>High Voltage Demand Docklands</v>
          </cell>
          <cell r="D130" t="str">
            <v>DH.DK</v>
          </cell>
          <cell r="E130">
            <v>0</v>
          </cell>
          <cell r="F130">
            <v>26.465</v>
          </cell>
          <cell r="H130">
            <v>0.85099999999999998</v>
          </cell>
          <cell r="I130">
            <v>0</v>
          </cell>
          <cell r="J130">
            <v>0</v>
          </cell>
          <cell r="K130">
            <v>0</v>
          </cell>
          <cell r="L130">
            <v>0.4</v>
          </cell>
          <cell r="M130">
            <v>0</v>
          </cell>
          <cell r="N130">
            <v>0</v>
          </cell>
          <cell r="O130">
            <v>0</v>
          </cell>
          <cell r="P130">
            <v>0</v>
          </cell>
          <cell r="Q130">
            <v>0</v>
          </cell>
        </row>
        <row r="131">
          <cell r="B131">
            <v>40</v>
          </cell>
          <cell r="C131" t="str">
            <v>High Voltage Demand D3</v>
          </cell>
          <cell r="D131" t="str">
            <v>DH.D3</v>
          </cell>
          <cell r="E131">
            <v>0</v>
          </cell>
          <cell r="F131">
            <v>33.283000000000001</v>
          </cell>
          <cell r="H131">
            <v>0.79700000000000004</v>
          </cell>
          <cell r="I131">
            <v>0</v>
          </cell>
          <cell r="J131">
            <v>0</v>
          </cell>
          <cell r="K131">
            <v>0</v>
          </cell>
          <cell r="L131">
            <v>0.1</v>
          </cell>
          <cell r="M131">
            <v>0</v>
          </cell>
          <cell r="N131">
            <v>0</v>
          </cell>
          <cell r="O131">
            <v>0</v>
          </cell>
          <cell r="P131">
            <v>0</v>
          </cell>
          <cell r="Q131">
            <v>0</v>
          </cell>
        </row>
        <row r="132">
          <cell r="B132">
            <v>41</v>
          </cell>
          <cell r="C132" t="str">
            <v>High Voltage Demand D4</v>
          </cell>
          <cell r="D132" t="str">
            <v>DH.D4</v>
          </cell>
          <cell r="E132">
            <v>0</v>
          </cell>
          <cell r="F132">
            <v>25.55</v>
          </cell>
          <cell r="H132">
            <v>0.627</v>
          </cell>
          <cell r="I132">
            <v>0</v>
          </cell>
          <cell r="J132">
            <v>0</v>
          </cell>
          <cell r="K132">
            <v>0</v>
          </cell>
          <cell r="L132">
            <v>0.19</v>
          </cell>
          <cell r="M132">
            <v>0</v>
          </cell>
          <cell r="N132">
            <v>0</v>
          </cell>
          <cell r="O132">
            <v>0</v>
          </cell>
          <cell r="P132">
            <v>0</v>
          </cell>
          <cell r="Q132">
            <v>0</v>
          </cell>
        </row>
        <row r="133">
          <cell r="B133">
            <v>42</v>
          </cell>
          <cell r="C133" t="str">
            <v>High Voltage Demand D5</v>
          </cell>
          <cell r="D133" t="str">
            <v>DH.D5</v>
          </cell>
          <cell r="E133">
            <v>0</v>
          </cell>
          <cell r="F133">
            <v>25.55</v>
          </cell>
          <cell r="H133">
            <v>0.627</v>
          </cell>
          <cell r="I133">
            <v>0</v>
          </cell>
          <cell r="J133">
            <v>0</v>
          </cell>
          <cell r="K133">
            <v>0</v>
          </cell>
          <cell r="L133">
            <v>0.19</v>
          </cell>
          <cell r="M133">
            <v>0</v>
          </cell>
          <cell r="N133">
            <v>0</v>
          </cell>
          <cell r="O133">
            <v>0</v>
          </cell>
          <cell r="P133">
            <v>0</v>
          </cell>
          <cell r="Q133">
            <v>0</v>
          </cell>
        </row>
        <row r="134">
          <cell r="B134">
            <v>43</v>
          </cell>
          <cell r="C134" t="str">
            <v>High Voltage Demand EN.R</v>
          </cell>
          <cell r="D134" t="str">
            <v>DH.R</v>
          </cell>
          <cell r="E134">
            <v>0</v>
          </cell>
          <cell r="F134">
            <v>55.502000000000002</v>
          </cell>
          <cell r="H134">
            <v>1.333</v>
          </cell>
          <cell r="I134">
            <v>0</v>
          </cell>
          <cell r="J134">
            <v>0</v>
          </cell>
          <cell r="K134">
            <v>0</v>
          </cell>
          <cell r="L134">
            <v>0.36299999999999999</v>
          </cell>
          <cell r="M134">
            <v>0</v>
          </cell>
          <cell r="N134">
            <v>0</v>
          </cell>
          <cell r="O134">
            <v>0</v>
          </cell>
          <cell r="P134">
            <v>0</v>
          </cell>
          <cell r="Q134">
            <v>0</v>
          </cell>
        </row>
        <row r="135">
          <cell r="B135">
            <v>44</v>
          </cell>
          <cell r="C135" t="str">
            <v>High Voltage Demand EN.NR</v>
          </cell>
          <cell r="D135" t="str">
            <v>DH.NR</v>
          </cell>
          <cell r="E135">
            <v>0</v>
          </cell>
          <cell r="F135">
            <v>55.502000000000002</v>
          </cell>
          <cell r="H135">
            <v>1.333</v>
          </cell>
          <cell r="I135">
            <v>0</v>
          </cell>
          <cell r="J135">
            <v>0</v>
          </cell>
          <cell r="K135">
            <v>0</v>
          </cell>
          <cell r="L135">
            <v>0.36299999999999999</v>
          </cell>
          <cell r="M135">
            <v>0</v>
          </cell>
          <cell r="N135">
            <v>0</v>
          </cell>
          <cell r="O135">
            <v>0</v>
          </cell>
          <cell r="P135">
            <v>0</v>
          </cell>
          <cell r="Q135">
            <v>0</v>
          </cell>
        </row>
        <row r="136">
          <cell r="B136">
            <v>0</v>
          </cell>
          <cell r="C136" t="str">
            <v>New Tariff 11</v>
          </cell>
          <cell r="D136" t="str">
            <v/>
          </cell>
          <cell r="E136">
            <v>0</v>
          </cell>
          <cell r="F136">
            <v>0</v>
          </cell>
          <cell r="H136">
            <v>0</v>
          </cell>
          <cell r="I136">
            <v>0</v>
          </cell>
          <cell r="J136">
            <v>0</v>
          </cell>
          <cell r="K136">
            <v>0</v>
          </cell>
          <cell r="L136">
            <v>0</v>
          </cell>
          <cell r="M136">
            <v>0</v>
          </cell>
          <cell r="N136">
            <v>0</v>
          </cell>
          <cell r="O136">
            <v>0</v>
          </cell>
          <cell r="P136">
            <v>0</v>
          </cell>
          <cell r="Q136">
            <v>0</v>
          </cell>
        </row>
        <row r="137">
          <cell r="B137">
            <v>0</v>
          </cell>
          <cell r="C137" t="str">
            <v>New Tariff 1</v>
          </cell>
          <cell r="D137" t="str">
            <v/>
          </cell>
          <cell r="E137">
            <v>0</v>
          </cell>
          <cell r="F137">
            <v>0</v>
          </cell>
          <cell r="H137">
            <v>0</v>
          </cell>
          <cell r="I137">
            <v>0</v>
          </cell>
          <cell r="J137">
            <v>0</v>
          </cell>
          <cell r="K137">
            <v>0</v>
          </cell>
          <cell r="L137">
            <v>0</v>
          </cell>
          <cell r="M137">
            <v>0</v>
          </cell>
          <cell r="N137">
            <v>0</v>
          </cell>
          <cell r="O137">
            <v>0</v>
          </cell>
          <cell r="P137">
            <v>0</v>
          </cell>
          <cell r="Q137">
            <v>0</v>
          </cell>
        </row>
        <row r="138">
          <cell r="B138">
            <v>0</v>
          </cell>
          <cell r="C138" t="str">
            <v>New Tariff 2</v>
          </cell>
          <cell r="D138" t="str">
            <v/>
          </cell>
          <cell r="E138">
            <v>0</v>
          </cell>
          <cell r="F138">
            <v>0</v>
          </cell>
          <cell r="H138">
            <v>0</v>
          </cell>
          <cell r="I138">
            <v>0</v>
          </cell>
          <cell r="J138">
            <v>0</v>
          </cell>
          <cell r="K138">
            <v>0</v>
          </cell>
          <cell r="L138">
            <v>0</v>
          </cell>
          <cell r="M138">
            <v>0</v>
          </cell>
          <cell r="N138">
            <v>0</v>
          </cell>
          <cell r="O138">
            <v>0</v>
          </cell>
          <cell r="P138">
            <v>0</v>
          </cell>
          <cell r="Q138">
            <v>0</v>
          </cell>
        </row>
        <row r="139">
          <cell r="B139">
            <v>45</v>
          </cell>
          <cell r="C139" t="str">
            <v>High Voltage Demand (kVa)</v>
          </cell>
          <cell r="D139" t="str">
            <v>DHk</v>
          </cell>
          <cell r="E139">
            <v>0</v>
          </cell>
          <cell r="F139">
            <v>0</v>
          </cell>
          <cell r="G139">
            <v>46.736220000000003</v>
          </cell>
          <cell r="H139">
            <v>1.179</v>
          </cell>
          <cell r="I139">
            <v>0</v>
          </cell>
          <cell r="J139">
            <v>0</v>
          </cell>
          <cell r="K139">
            <v>0</v>
          </cell>
          <cell r="L139">
            <v>0.318</v>
          </cell>
          <cell r="M139">
            <v>0</v>
          </cell>
          <cell r="N139">
            <v>0</v>
          </cell>
          <cell r="O139">
            <v>0</v>
          </cell>
          <cell r="P139">
            <v>0</v>
          </cell>
          <cell r="Q139">
            <v>0</v>
          </cell>
        </row>
        <row r="140">
          <cell r="B140">
            <v>46</v>
          </cell>
          <cell r="C140" t="str">
            <v>High Voltage Demand Docklands (kVa)</v>
          </cell>
          <cell r="D140" t="str">
            <v>DHDKk</v>
          </cell>
          <cell r="E140">
            <v>0</v>
          </cell>
          <cell r="F140">
            <v>0</v>
          </cell>
          <cell r="G140">
            <v>24.612450000000003</v>
          </cell>
          <cell r="H140">
            <v>0.85099999999999998</v>
          </cell>
          <cell r="I140">
            <v>0</v>
          </cell>
          <cell r="J140">
            <v>0</v>
          </cell>
          <cell r="K140">
            <v>0</v>
          </cell>
          <cell r="L140">
            <v>0.4</v>
          </cell>
          <cell r="M140">
            <v>0</v>
          </cell>
          <cell r="N140">
            <v>0</v>
          </cell>
          <cell r="O140">
            <v>0</v>
          </cell>
          <cell r="P140">
            <v>0</v>
          </cell>
          <cell r="Q140">
            <v>0</v>
          </cell>
        </row>
        <row r="141">
          <cell r="B141">
            <v>0</v>
          </cell>
          <cell r="C141" t="str">
            <v>New Tariff 5</v>
          </cell>
          <cell r="D141" t="str">
            <v/>
          </cell>
          <cell r="E141">
            <v>0</v>
          </cell>
          <cell r="F141">
            <v>0</v>
          </cell>
          <cell r="H141">
            <v>0</v>
          </cell>
          <cell r="I141">
            <v>0</v>
          </cell>
          <cell r="J141">
            <v>0</v>
          </cell>
          <cell r="K141">
            <v>0</v>
          </cell>
          <cell r="L141">
            <v>0</v>
          </cell>
          <cell r="M141">
            <v>0</v>
          </cell>
          <cell r="N141">
            <v>0</v>
          </cell>
          <cell r="O141">
            <v>0</v>
          </cell>
          <cell r="P141">
            <v>0</v>
          </cell>
          <cell r="Q141">
            <v>0</v>
          </cell>
        </row>
        <row r="142">
          <cell r="B142">
            <v>0</v>
          </cell>
          <cell r="C142" t="str">
            <v>New Tariff 6</v>
          </cell>
          <cell r="D142" t="str">
            <v/>
          </cell>
          <cell r="E142">
            <v>0</v>
          </cell>
          <cell r="F142">
            <v>0</v>
          </cell>
          <cell r="H142">
            <v>0</v>
          </cell>
          <cell r="I142">
            <v>0</v>
          </cell>
          <cell r="J142">
            <v>0</v>
          </cell>
          <cell r="K142">
            <v>0</v>
          </cell>
          <cell r="L142">
            <v>0</v>
          </cell>
          <cell r="M142">
            <v>0</v>
          </cell>
          <cell r="N142">
            <v>0</v>
          </cell>
          <cell r="O142">
            <v>0</v>
          </cell>
          <cell r="P142">
            <v>0</v>
          </cell>
          <cell r="Q142">
            <v>0</v>
          </cell>
        </row>
        <row r="143">
          <cell r="B143">
            <v>0</v>
          </cell>
          <cell r="C143" t="str">
            <v>New Tariff 7</v>
          </cell>
          <cell r="D143" t="str">
            <v/>
          </cell>
          <cell r="E143">
            <v>0</v>
          </cell>
          <cell r="F143">
            <v>0</v>
          </cell>
          <cell r="H143">
            <v>0</v>
          </cell>
          <cell r="I143">
            <v>0</v>
          </cell>
          <cell r="J143">
            <v>0</v>
          </cell>
          <cell r="K143">
            <v>0</v>
          </cell>
          <cell r="L143">
            <v>0</v>
          </cell>
          <cell r="M143">
            <v>0</v>
          </cell>
          <cell r="N143">
            <v>0</v>
          </cell>
          <cell r="O143">
            <v>0</v>
          </cell>
          <cell r="P143">
            <v>0</v>
          </cell>
          <cell r="Q143">
            <v>0</v>
          </cell>
        </row>
        <row r="144">
          <cell r="B144">
            <v>0</v>
          </cell>
          <cell r="C144" t="str">
            <v>New Tariff 8</v>
          </cell>
          <cell r="D144" t="str">
            <v/>
          </cell>
          <cell r="E144">
            <v>0</v>
          </cell>
          <cell r="F144">
            <v>0</v>
          </cell>
          <cell r="H144">
            <v>0</v>
          </cell>
          <cell r="I144">
            <v>0</v>
          </cell>
          <cell r="J144">
            <v>0</v>
          </cell>
          <cell r="K144">
            <v>0</v>
          </cell>
          <cell r="L144">
            <v>0</v>
          </cell>
          <cell r="M144">
            <v>0</v>
          </cell>
          <cell r="N144">
            <v>0</v>
          </cell>
          <cell r="O144">
            <v>0</v>
          </cell>
          <cell r="P144">
            <v>0</v>
          </cell>
          <cell r="Q144">
            <v>0</v>
          </cell>
        </row>
        <row r="145">
          <cell r="B145">
            <v>0</v>
          </cell>
          <cell r="C145" t="str">
            <v>New Tariff 9</v>
          </cell>
          <cell r="D145" t="str">
            <v/>
          </cell>
          <cell r="E145">
            <v>0</v>
          </cell>
          <cell r="F145">
            <v>0</v>
          </cell>
          <cell r="H145">
            <v>0</v>
          </cell>
          <cell r="I145">
            <v>0</v>
          </cell>
          <cell r="J145">
            <v>0</v>
          </cell>
          <cell r="K145">
            <v>0</v>
          </cell>
          <cell r="L145">
            <v>0</v>
          </cell>
          <cell r="M145">
            <v>0</v>
          </cell>
          <cell r="N145">
            <v>0</v>
          </cell>
          <cell r="O145">
            <v>0</v>
          </cell>
          <cell r="P145">
            <v>0</v>
          </cell>
          <cell r="Q145">
            <v>0</v>
          </cell>
        </row>
        <row r="146">
          <cell r="B146">
            <v>0</v>
          </cell>
          <cell r="C146" t="str">
            <v>New Tariff 10</v>
          </cell>
          <cell r="D146" t="str">
            <v/>
          </cell>
          <cell r="E146">
            <v>0</v>
          </cell>
          <cell r="F146">
            <v>0</v>
          </cell>
          <cell r="H146">
            <v>0</v>
          </cell>
          <cell r="I146">
            <v>0</v>
          </cell>
          <cell r="J146">
            <v>0</v>
          </cell>
          <cell r="K146">
            <v>0</v>
          </cell>
          <cell r="L146">
            <v>0</v>
          </cell>
          <cell r="M146">
            <v>0</v>
          </cell>
          <cell r="N146">
            <v>0</v>
          </cell>
          <cell r="O146">
            <v>0</v>
          </cell>
          <cell r="P146">
            <v>0</v>
          </cell>
          <cell r="Q146">
            <v>0</v>
          </cell>
        </row>
        <row r="147">
          <cell r="B147">
            <v>0</v>
          </cell>
          <cell r="C147" t="str">
            <v>New Tariff 11</v>
          </cell>
          <cell r="D147" t="str">
            <v/>
          </cell>
          <cell r="E147">
            <v>0</v>
          </cell>
          <cell r="F147">
            <v>0</v>
          </cell>
          <cell r="H147">
            <v>0</v>
          </cell>
          <cell r="I147">
            <v>0</v>
          </cell>
          <cell r="J147">
            <v>0</v>
          </cell>
          <cell r="K147">
            <v>0</v>
          </cell>
          <cell r="L147">
            <v>0</v>
          </cell>
          <cell r="M147">
            <v>0</v>
          </cell>
          <cell r="N147">
            <v>0</v>
          </cell>
          <cell r="O147">
            <v>0</v>
          </cell>
          <cell r="P147">
            <v>0</v>
          </cell>
          <cell r="Q147">
            <v>0</v>
          </cell>
        </row>
        <row r="148">
          <cell r="B148">
            <v>0</v>
          </cell>
          <cell r="C148" t="str">
            <v>New Tariff 12</v>
          </cell>
          <cell r="D148" t="str">
            <v/>
          </cell>
          <cell r="E148">
            <v>0</v>
          </cell>
          <cell r="F148">
            <v>0</v>
          </cell>
          <cell r="H148">
            <v>0</v>
          </cell>
          <cell r="I148">
            <v>0</v>
          </cell>
          <cell r="J148">
            <v>0</v>
          </cell>
          <cell r="K148">
            <v>0</v>
          </cell>
          <cell r="L148">
            <v>0</v>
          </cell>
          <cell r="M148">
            <v>0</v>
          </cell>
          <cell r="N148">
            <v>0</v>
          </cell>
          <cell r="O148">
            <v>0</v>
          </cell>
          <cell r="P148">
            <v>0</v>
          </cell>
          <cell r="Q148">
            <v>0</v>
          </cell>
        </row>
        <row r="149">
          <cell r="B149">
            <v>0</v>
          </cell>
          <cell r="C149" t="str">
            <v>New Tariff 1</v>
          </cell>
          <cell r="D149" t="str">
            <v/>
          </cell>
          <cell r="E149">
            <v>0</v>
          </cell>
          <cell r="F149">
            <v>0</v>
          </cell>
          <cell r="H149">
            <v>0</v>
          </cell>
          <cell r="I149">
            <v>0</v>
          </cell>
          <cell r="J149">
            <v>0</v>
          </cell>
          <cell r="K149">
            <v>0</v>
          </cell>
          <cell r="L149">
            <v>0</v>
          </cell>
          <cell r="M149">
            <v>0</v>
          </cell>
          <cell r="N149">
            <v>0</v>
          </cell>
          <cell r="O149">
            <v>0</v>
          </cell>
          <cell r="P149">
            <v>0</v>
          </cell>
          <cell r="Q149">
            <v>0</v>
          </cell>
        </row>
        <row r="150">
          <cell r="B150">
            <v>47</v>
          </cell>
          <cell r="C150" t="str">
            <v>Subtransmission Demand A</v>
          </cell>
          <cell r="D150" t="str">
            <v>DS.A</v>
          </cell>
          <cell r="E150">
            <v>0</v>
          </cell>
          <cell r="F150">
            <v>4.6920000000000002</v>
          </cell>
          <cell r="H150">
            <v>0.61199999999999999</v>
          </cell>
          <cell r="I150">
            <v>0</v>
          </cell>
          <cell r="J150">
            <v>0</v>
          </cell>
          <cell r="K150">
            <v>0</v>
          </cell>
          <cell r="L150">
            <v>2.8000000000000001E-2</v>
          </cell>
          <cell r="M150">
            <v>0</v>
          </cell>
          <cell r="N150">
            <v>0</v>
          </cell>
          <cell r="O150">
            <v>0</v>
          </cell>
          <cell r="P150">
            <v>0</v>
          </cell>
          <cell r="Q150">
            <v>0</v>
          </cell>
        </row>
        <row r="151">
          <cell r="B151">
            <v>48</v>
          </cell>
          <cell r="C151" t="str">
            <v>Subtransmission Demand G</v>
          </cell>
          <cell r="D151" t="str">
            <v>DS.G</v>
          </cell>
          <cell r="E151">
            <v>0</v>
          </cell>
          <cell r="F151">
            <v>4.6920000000000002</v>
          </cell>
          <cell r="H151">
            <v>0.60499999999999998</v>
          </cell>
          <cell r="I151">
            <v>0</v>
          </cell>
          <cell r="J151">
            <v>0</v>
          </cell>
          <cell r="K151">
            <v>0</v>
          </cell>
          <cell r="L151">
            <v>2.8000000000000001E-2</v>
          </cell>
          <cell r="M151">
            <v>0</v>
          </cell>
          <cell r="N151">
            <v>0</v>
          </cell>
          <cell r="O151">
            <v>0</v>
          </cell>
          <cell r="P151">
            <v>0</v>
          </cell>
          <cell r="Q151">
            <v>0</v>
          </cell>
        </row>
        <row r="152">
          <cell r="B152">
            <v>49</v>
          </cell>
          <cell r="C152" t="str">
            <v>Subtransmission Demand S</v>
          </cell>
          <cell r="D152" t="str">
            <v>DS.S</v>
          </cell>
          <cell r="E152">
            <v>0</v>
          </cell>
          <cell r="F152">
            <v>4.7220000000000004</v>
          </cell>
          <cell r="H152">
            <v>0.61299999999999999</v>
          </cell>
          <cell r="I152">
            <v>0</v>
          </cell>
          <cell r="J152">
            <v>0</v>
          </cell>
          <cell r="K152">
            <v>0</v>
          </cell>
          <cell r="L152">
            <v>2.7E-2</v>
          </cell>
          <cell r="M152">
            <v>0</v>
          </cell>
          <cell r="N152">
            <v>0</v>
          </cell>
          <cell r="O152">
            <v>0</v>
          </cell>
          <cell r="P152">
            <v>0</v>
          </cell>
          <cell r="Q152">
            <v>0</v>
          </cell>
        </row>
        <row r="153">
          <cell r="B153">
            <v>50</v>
          </cell>
          <cell r="C153" t="str">
            <v>Subtransmission Demand (kVa)</v>
          </cell>
          <cell r="D153">
            <v>0</v>
          </cell>
          <cell r="E153">
            <v>0</v>
          </cell>
          <cell r="F153">
            <v>0</v>
          </cell>
          <cell r="G153">
            <v>4.3635600000000005</v>
          </cell>
          <cell r="H153">
            <v>0.61199999999999999</v>
          </cell>
          <cell r="I153">
            <v>0</v>
          </cell>
          <cell r="J153">
            <v>0</v>
          </cell>
          <cell r="K153">
            <v>0</v>
          </cell>
          <cell r="L153">
            <v>2.8000000000000001E-2</v>
          </cell>
          <cell r="M153">
            <v>0</v>
          </cell>
        </row>
        <row r="154">
          <cell r="B154">
            <v>0</v>
          </cell>
          <cell r="C154" t="str">
            <v>New Tariff 5</v>
          </cell>
          <cell r="D154" t="str">
            <v/>
          </cell>
          <cell r="E154">
            <v>0</v>
          </cell>
          <cell r="F154">
            <v>0</v>
          </cell>
          <cell r="H154">
            <v>0</v>
          </cell>
          <cell r="I154">
            <v>0</v>
          </cell>
          <cell r="J154">
            <v>0</v>
          </cell>
          <cell r="K154">
            <v>0</v>
          </cell>
          <cell r="L154">
            <v>0</v>
          </cell>
          <cell r="M154">
            <v>0</v>
          </cell>
        </row>
        <row r="155">
          <cell r="B155">
            <v>0</v>
          </cell>
          <cell r="C155" t="str">
            <v>New Tariff 6</v>
          </cell>
          <cell r="D155" t="str">
            <v/>
          </cell>
          <cell r="E155">
            <v>0</v>
          </cell>
          <cell r="F155">
            <v>0</v>
          </cell>
          <cell r="H155">
            <v>0</v>
          </cell>
          <cell r="I155">
            <v>0</v>
          </cell>
          <cell r="J155">
            <v>0</v>
          </cell>
          <cell r="K155">
            <v>0</v>
          </cell>
          <cell r="L155">
            <v>0</v>
          </cell>
          <cell r="M155">
            <v>0</v>
          </cell>
        </row>
        <row r="156">
          <cell r="B156">
            <v>0</v>
          </cell>
          <cell r="C156" t="str">
            <v>New Tariff 7</v>
          </cell>
          <cell r="D156" t="str">
            <v/>
          </cell>
          <cell r="E156">
            <v>0</v>
          </cell>
          <cell r="F156">
            <v>0</v>
          </cell>
          <cell r="H156">
            <v>0</v>
          </cell>
          <cell r="I156">
            <v>0</v>
          </cell>
          <cell r="J156">
            <v>0</v>
          </cell>
          <cell r="K156">
            <v>0</v>
          </cell>
          <cell r="L156">
            <v>0</v>
          </cell>
          <cell r="M156">
            <v>0</v>
          </cell>
        </row>
        <row r="157">
          <cell r="B157">
            <v>0</v>
          </cell>
          <cell r="C157" t="str">
            <v>New Tariff 8</v>
          </cell>
          <cell r="D157" t="str">
            <v/>
          </cell>
          <cell r="E157">
            <v>0</v>
          </cell>
          <cell r="F157">
            <v>0</v>
          </cell>
          <cell r="H157">
            <v>0</v>
          </cell>
          <cell r="I157">
            <v>0</v>
          </cell>
          <cell r="J157">
            <v>0</v>
          </cell>
          <cell r="K157">
            <v>0</v>
          </cell>
          <cell r="L157">
            <v>0</v>
          </cell>
          <cell r="M157">
            <v>0</v>
          </cell>
        </row>
        <row r="158">
          <cell r="B158">
            <v>0</v>
          </cell>
          <cell r="C158" t="str">
            <v>New Tariff 9</v>
          </cell>
          <cell r="D158" t="str">
            <v/>
          </cell>
          <cell r="E158">
            <v>0</v>
          </cell>
          <cell r="F158">
            <v>0</v>
          </cell>
          <cell r="H158">
            <v>0</v>
          </cell>
          <cell r="I158">
            <v>0</v>
          </cell>
          <cell r="J158">
            <v>0</v>
          </cell>
          <cell r="K158">
            <v>0</v>
          </cell>
          <cell r="L158">
            <v>0</v>
          </cell>
          <cell r="M158">
            <v>0</v>
          </cell>
        </row>
        <row r="159">
          <cell r="B159">
            <v>0</v>
          </cell>
          <cell r="C159" t="str">
            <v>New Tariff 10</v>
          </cell>
          <cell r="D159" t="str">
            <v/>
          </cell>
          <cell r="E159">
            <v>0</v>
          </cell>
          <cell r="F159">
            <v>0</v>
          </cell>
          <cell r="H159">
            <v>0</v>
          </cell>
          <cell r="I159">
            <v>0</v>
          </cell>
          <cell r="J159">
            <v>0</v>
          </cell>
          <cell r="K159">
            <v>0</v>
          </cell>
          <cell r="L159">
            <v>0</v>
          </cell>
          <cell r="M159">
            <v>0</v>
          </cell>
        </row>
        <row r="160">
          <cell r="B160">
            <v>0</v>
          </cell>
          <cell r="C160" t="str">
            <v>New Tariff 11</v>
          </cell>
          <cell r="D160" t="str">
            <v/>
          </cell>
          <cell r="E160">
            <v>0</v>
          </cell>
          <cell r="F160">
            <v>0</v>
          </cell>
          <cell r="H160">
            <v>0</v>
          </cell>
          <cell r="I160">
            <v>0</v>
          </cell>
          <cell r="J160">
            <v>0</v>
          </cell>
          <cell r="K160">
            <v>0</v>
          </cell>
          <cell r="L160">
            <v>0</v>
          </cell>
          <cell r="M160">
            <v>0</v>
          </cell>
        </row>
        <row r="162">
          <cell r="BT162" t="str">
            <v>PASS</v>
          </cell>
        </row>
        <row r="163">
          <cell r="BN163">
            <v>7919.4963875412941</v>
          </cell>
        </row>
        <row r="170">
          <cell r="C170" t="str">
            <v xml:space="preserve">Source:  </v>
          </cell>
          <cell r="F170" t="str">
            <v>Demand charges</v>
          </cell>
          <cell r="H170" t="str">
            <v>Peak charges</v>
          </cell>
          <cell r="L170" t="str">
            <v>Off Peak charges</v>
          </cell>
          <cell r="N170" t="str">
            <v>Summer Time of Use Tariffs</v>
          </cell>
          <cell r="R170" t="str">
            <v>Winter Time of use tariffs</v>
          </cell>
          <cell r="W170" t="str">
            <v xml:space="preserve">Source:  </v>
          </cell>
          <cell r="Z170" t="str">
            <v>Demand charges</v>
          </cell>
          <cell r="AB170" t="str">
            <v>Peak charges</v>
          </cell>
          <cell r="AF170" t="str">
            <v>Off Peak charges</v>
          </cell>
          <cell r="AH170" t="str">
            <v>Summer Time of Use Tariffs</v>
          </cell>
          <cell r="AL170" t="str">
            <v>Winter Time of use tariffs</v>
          </cell>
          <cell r="AQ170" t="str">
            <v xml:space="preserve">Source:  </v>
          </cell>
          <cell r="AT170" t="str">
            <v>Demand charges</v>
          </cell>
          <cell r="AV170" t="str">
            <v>Peak charges</v>
          </cell>
          <cell r="AZ170" t="str">
            <v>Off Peak charges</v>
          </cell>
          <cell r="BB170" t="str">
            <v>Summer Time of Use Tariffs</v>
          </cell>
          <cell r="BF170" t="str">
            <v>Winter Time of use tariffs</v>
          </cell>
        </row>
        <row r="171">
          <cell r="C171" t="str">
            <v>Network Tariffs</v>
          </cell>
          <cell r="D171" t="str">
            <v>Network Tariff Category</v>
          </cell>
          <cell r="E171" t="str">
            <v xml:space="preserve">Standing charges </v>
          </cell>
          <cell r="F171" t="str">
            <v>kW</v>
          </cell>
          <cell r="G171" t="str">
            <v>kVA</v>
          </cell>
          <cell r="H171" t="str">
            <v>Block1</v>
          </cell>
          <cell r="I171" t="str">
            <v>Block 2</v>
          </cell>
          <cell r="J171" t="str">
            <v>Block 3</v>
          </cell>
          <cell r="K171" t="str">
            <v>Block 4</v>
          </cell>
          <cell r="L171" t="str">
            <v>Block 1</v>
          </cell>
          <cell r="M171" t="str">
            <v>Block 2</v>
          </cell>
          <cell r="N171" t="str">
            <v>Block 1</v>
          </cell>
          <cell r="O171" t="str">
            <v>Block 2</v>
          </cell>
          <cell r="P171" t="str">
            <v>Block 3</v>
          </cell>
          <cell r="Q171" t="str">
            <v>Block 4</v>
          </cell>
          <cell r="R171" t="str">
            <v>Block1</v>
          </cell>
          <cell r="S171" t="str">
            <v>Block 2</v>
          </cell>
          <cell r="T171" t="str">
            <v>Block 3</v>
          </cell>
          <cell r="U171" t="str">
            <v>Block 4</v>
          </cell>
          <cell r="W171" t="str">
            <v>Network Tariffs</v>
          </cell>
          <cell r="X171" t="str">
            <v>Parent</v>
          </cell>
          <cell r="Y171" t="str">
            <v xml:space="preserve">Standing charges </v>
          </cell>
          <cell r="Z171" t="str">
            <v>kW</v>
          </cell>
          <cell r="AA171" t="str">
            <v>kVA</v>
          </cell>
          <cell r="AB171" t="str">
            <v>Block1</v>
          </cell>
          <cell r="AC171" t="str">
            <v>Block 2</v>
          </cell>
          <cell r="AD171" t="str">
            <v>Block 3</v>
          </cell>
          <cell r="AE171" t="str">
            <v>Block 4</v>
          </cell>
          <cell r="AF171" t="str">
            <v>Block 1</v>
          </cell>
          <cell r="AG171" t="str">
            <v>Block 2</v>
          </cell>
          <cell r="AH171" t="str">
            <v>Block 1</v>
          </cell>
          <cell r="AI171" t="str">
            <v>Block 2</v>
          </cell>
          <cell r="AJ171" t="str">
            <v>Block 3</v>
          </cell>
          <cell r="AK171" t="str">
            <v>Block 4</v>
          </cell>
          <cell r="AL171" t="str">
            <v>Block1</v>
          </cell>
          <cell r="AM171" t="str">
            <v>Block 2</v>
          </cell>
          <cell r="AN171" t="str">
            <v>Block 3</v>
          </cell>
          <cell r="AO171" t="str">
            <v>Block 4</v>
          </cell>
          <cell r="AQ171" t="str">
            <v>Network Tariffs</v>
          </cell>
          <cell r="AR171" t="str">
            <v>Parent</v>
          </cell>
          <cell r="AS171" t="str">
            <v xml:space="preserve">Standing charges </v>
          </cell>
          <cell r="AT171" t="str">
            <v>kW</v>
          </cell>
          <cell r="AU171" t="str">
            <v>kVA</v>
          </cell>
          <cell r="AV171" t="str">
            <v>Block1</v>
          </cell>
          <cell r="AW171" t="str">
            <v>Block 2</v>
          </cell>
          <cell r="AX171" t="str">
            <v>Block 3</v>
          </cell>
          <cell r="AY171" t="str">
            <v>Block 4</v>
          </cell>
          <cell r="AZ171" t="str">
            <v>Block 1</v>
          </cell>
          <cell r="BA171" t="str">
            <v>Block 2</v>
          </cell>
          <cell r="BB171" t="str">
            <v>Block 1</v>
          </cell>
          <cell r="BC171" t="str">
            <v>Block 2</v>
          </cell>
          <cell r="BD171" t="str">
            <v>Block 3</v>
          </cell>
          <cell r="BE171" t="str">
            <v>Block 4</v>
          </cell>
          <cell r="BF171" t="str">
            <v>Block1</v>
          </cell>
          <cell r="BG171" t="str">
            <v>Block 2</v>
          </cell>
          <cell r="BH171" t="str">
            <v>Block 3</v>
          </cell>
          <cell r="BI171" t="str">
            <v>Block 4</v>
          </cell>
          <cell r="BK171" t="str">
            <v>Apply uniform adj.</v>
          </cell>
        </row>
        <row r="172">
          <cell r="E172" t="str">
            <v>$/cust pa</v>
          </cell>
          <cell r="F172" t="str">
            <v>$/kW pa</v>
          </cell>
          <cell r="G172" t="str">
            <v>$/kVa pa</v>
          </cell>
          <cell r="H172" t="str">
            <v>c/kWh</v>
          </cell>
          <cell r="I172" t="str">
            <v>c/kWh</v>
          </cell>
          <cell r="J172" t="str">
            <v>c/kWh</v>
          </cell>
          <cell r="K172" t="str">
            <v>c/kWh</v>
          </cell>
          <cell r="L172" t="str">
            <v>c/kWh</v>
          </cell>
          <cell r="M172" t="str">
            <v>c/kWh</v>
          </cell>
          <cell r="N172" t="str">
            <v>c/kWh</v>
          </cell>
          <cell r="O172" t="str">
            <v>c/kWh</v>
          </cell>
          <cell r="P172" t="str">
            <v>c/kWh</v>
          </cell>
          <cell r="Q172" t="str">
            <v>c/kWh</v>
          </cell>
          <cell r="R172" t="str">
            <v>c/kWh</v>
          </cell>
          <cell r="S172" t="str">
            <v>c/kWh</v>
          </cell>
          <cell r="T172" t="str">
            <v>c/kWh</v>
          </cell>
          <cell r="U172" t="str">
            <v>c/kWh</v>
          </cell>
          <cell r="Y172" t="str">
            <v>$/cust pa</v>
          </cell>
          <cell r="Z172" t="str">
            <v>$/kW pa</v>
          </cell>
          <cell r="AA172" t="str">
            <v>$/kVa pa</v>
          </cell>
          <cell r="AB172" t="str">
            <v>c/kWh</v>
          </cell>
          <cell r="AC172" t="str">
            <v>c/kWh</v>
          </cell>
          <cell r="AD172" t="str">
            <v>c/kWh</v>
          </cell>
          <cell r="AE172" t="str">
            <v>c/kWh</v>
          </cell>
          <cell r="AF172" t="str">
            <v>c/kWh</v>
          </cell>
          <cell r="AG172" t="str">
            <v>c/kWh</v>
          </cell>
          <cell r="AH172" t="str">
            <v>c/kWh</v>
          </cell>
          <cell r="AI172" t="str">
            <v>c/kWh</v>
          </cell>
          <cell r="AJ172" t="str">
            <v>c/kWh</v>
          </cell>
          <cell r="AK172" t="str">
            <v>c/kWh</v>
          </cell>
          <cell r="AL172" t="str">
            <v>c/kWh</v>
          </cell>
          <cell r="AM172" t="str">
            <v>c/kWh</v>
          </cell>
          <cell r="AN172" t="str">
            <v>c/kWh</v>
          </cell>
          <cell r="AO172" t="str">
            <v>c/kWh</v>
          </cell>
          <cell r="AS172" t="str">
            <v>$/cust pa</v>
          </cell>
          <cell r="AT172" t="str">
            <v>$/kW pa</v>
          </cell>
          <cell r="AU172" t="str">
            <v>$/kVa pa</v>
          </cell>
          <cell r="AV172" t="str">
            <v>c/kWh</v>
          </cell>
          <cell r="AW172" t="str">
            <v>c/kWh</v>
          </cell>
          <cell r="AX172" t="str">
            <v>c/kWh</v>
          </cell>
          <cell r="AY172" t="str">
            <v>c/kWh</v>
          </cell>
          <cell r="AZ172" t="str">
            <v>c/kWh</v>
          </cell>
          <cell r="BA172" t="str">
            <v>c/kWh</v>
          </cell>
          <cell r="BB172" t="str">
            <v>c/kWh</v>
          </cell>
          <cell r="BC172" t="str">
            <v>c/kWh</v>
          </cell>
          <cell r="BD172" t="str">
            <v>c/kWh</v>
          </cell>
          <cell r="BE172" t="str">
            <v>c/kWh</v>
          </cell>
          <cell r="BF172" t="str">
            <v>c/kWh</v>
          </cell>
          <cell r="BG172" t="str">
            <v>c/kWh</v>
          </cell>
          <cell r="BH172" t="str">
            <v>c/kWh</v>
          </cell>
          <cell r="BI172" t="str">
            <v>c/kWh</v>
          </cell>
          <cell r="BL172">
            <v>-2.5854130677405066E-2</v>
          </cell>
        </row>
        <row r="173">
          <cell r="B173">
            <v>1</v>
          </cell>
          <cell r="C173" t="str">
            <v>Residential Single Rate</v>
          </cell>
          <cell r="D173" t="str">
            <v>D1</v>
          </cell>
          <cell r="E173">
            <v>23.666</v>
          </cell>
          <cell r="F173">
            <v>0</v>
          </cell>
          <cell r="H173">
            <v>5.5780000000000003</v>
          </cell>
          <cell r="I173">
            <v>6.5860000000000003</v>
          </cell>
          <cell r="J173">
            <v>7.5949999999999998</v>
          </cell>
          <cell r="K173">
            <v>8.6029999999999998</v>
          </cell>
          <cell r="L173">
            <v>0</v>
          </cell>
          <cell r="M173">
            <v>0</v>
          </cell>
          <cell r="N173">
            <v>0</v>
          </cell>
          <cell r="O173">
            <v>0</v>
          </cell>
          <cell r="P173">
            <v>0</v>
          </cell>
          <cell r="Q173">
            <v>0</v>
          </cell>
          <cell r="V173">
            <v>1</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Q173" t="str">
            <v>Residential Single Rate</v>
          </cell>
          <cell r="AR173" t="str">
            <v>D1</v>
          </cell>
        </row>
        <row r="174">
          <cell r="B174">
            <v>2</v>
          </cell>
          <cell r="C174" t="str">
            <v>ClimateSaver</v>
          </cell>
          <cell r="D174" t="str">
            <v>D1.CS</v>
          </cell>
          <cell r="E174">
            <v>0</v>
          </cell>
          <cell r="F174">
            <v>0</v>
          </cell>
          <cell r="H174">
            <v>5.9189999999999996</v>
          </cell>
          <cell r="I174">
            <v>6.99</v>
          </cell>
          <cell r="J174">
            <v>8.06</v>
          </cell>
          <cell r="K174">
            <v>9.1300000000000008</v>
          </cell>
          <cell r="L174">
            <v>2.8010000000000002</v>
          </cell>
          <cell r="M174">
            <v>0</v>
          </cell>
          <cell r="N174">
            <v>0</v>
          </cell>
          <cell r="O174">
            <v>0</v>
          </cell>
          <cell r="P174">
            <v>0</v>
          </cell>
          <cell r="Q174">
            <v>0</v>
          </cell>
          <cell r="V174">
            <v>2</v>
          </cell>
          <cell r="W174">
            <v>0</v>
          </cell>
          <cell r="X174">
            <v>0</v>
          </cell>
          <cell r="Y174">
            <v>0</v>
          </cell>
          <cell r="Z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Q174" t="str">
            <v>ClimateSaver</v>
          </cell>
          <cell r="AR174" t="str">
            <v>D1.CS</v>
          </cell>
        </row>
        <row r="175">
          <cell r="B175">
            <v>3</v>
          </cell>
          <cell r="C175" t="str">
            <v>ClimateSaver Interval</v>
          </cell>
          <cell r="D175" t="str">
            <v>D3.CS</v>
          </cell>
          <cell r="E175">
            <v>0</v>
          </cell>
          <cell r="F175">
            <v>0</v>
          </cell>
          <cell r="H175">
            <v>5.9189999999999996</v>
          </cell>
          <cell r="I175">
            <v>6.99</v>
          </cell>
          <cell r="J175">
            <v>8.06</v>
          </cell>
          <cell r="K175">
            <v>9.1300000000000008</v>
          </cell>
          <cell r="L175">
            <v>2.8010000000000002</v>
          </cell>
          <cell r="M175">
            <v>0</v>
          </cell>
          <cell r="N175">
            <v>0</v>
          </cell>
          <cell r="O175">
            <v>0</v>
          </cell>
          <cell r="P175">
            <v>0</v>
          </cell>
          <cell r="Q175">
            <v>0</v>
          </cell>
          <cell r="V175">
            <v>3</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Q175" t="str">
            <v>ClimateSaver Interval</v>
          </cell>
          <cell r="AR175" t="str">
            <v>D3.CS</v>
          </cell>
          <cell r="AS175">
            <v>0</v>
          </cell>
        </row>
        <row r="176">
          <cell r="B176">
            <v>0</v>
          </cell>
          <cell r="C176" t="str">
            <v>New Tariff 3</v>
          </cell>
          <cell r="D176" t="str">
            <v/>
          </cell>
          <cell r="E176">
            <v>0</v>
          </cell>
          <cell r="F176">
            <v>0</v>
          </cell>
          <cell r="H176">
            <v>0</v>
          </cell>
          <cell r="I176">
            <v>0</v>
          </cell>
          <cell r="J176">
            <v>0</v>
          </cell>
          <cell r="K176">
            <v>0</v>
          </cell>
          <cell r="L176">
            <v>0</v>
          </cell>
          <cell r="M176">
            <v>0</v>
          </cell>
          <cell r="N176">
            <v>0</v>
          </cell>
          <cell r="O176">
            <v>0</v>
          </cell>
          <cell r="P176">
            <v>0</v>
          </cell>
          <cell r="Q176">
            <v>0</v>
          </cell>
          <cell r="R176">
            <v>2.8010000000000002</v>
          </cell>
          <cell r="S176">
            <v>2.8009999999999997</v>
          </cell>
          <cell r="T176">
            <v>2.8010000000000002</v>
          </cell>
          <cell r="V176">
            <v>0</v>
          </cell>
          <cell r="W176">
            <v>0</v>
          </cell>
          <cell r="X176">
            <v>0</v>
          </cell>
          <cell r="Y176">
            <v>0</v>
          </cell>
          <cell r="Z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Q176" t="str">
            <v>New Tariff 3</v>
          </cell>
          <cell r="AR176" t="str">
            <v/>
          </cell>
        </row>
        <row r="177">
          <cell r="B177">
            <v>0</v>
          </cell>
          <cell r="C177" t="str">
            <v>New Tariff 4</v>
          </cell>
          <cell r="D177" t="str">
            <v/>
          </cell>
          <cell r="E177">
            <v>0</v>
          </cell>
          <cell r="F177">
            <v>0</v>
          </cell>
          <cell r="H177">
            <v>0</v>
          </cell>
          <cell r="I177">
            <v>0</v>
          </cell>
          <cell r="J177">
            <v>0</v>
          </cell>
          <cell r="K177">
            <v>0</v>
          </cell>
          <cell r="L177">
            <v>0</v>
          </cell>
          <cell r="M177">
            <v>0</v>
          </cell>
          <cell r="N177">
            <v>0</v>
          </cell>
          <cell r="O177">
            <v>0</v>
          </cell>
          <cell r="P177">
            <v>0</v>
          </cell>
          <cell r="Q177">
            <v>0</v>
          </cell>
          <cell r="V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Q177" t="str">
            <v>New Tariff 4</v>
          </cell>
          <cell r="AR177" t="str">
            <v/>
          </cell>
        </row>
        <row r="178">
          <cell r="B178">
            <v>0</v>
          </cell>
          <cell r="C178" t="str">
            <v>New Tariff 5</v>
          </cell>
          <cell r="D178" t="str">
            <v/>
          </cell>
          <cell r="E178">
            <v>0</v>
          </cell>
          <cell r="F178">
            <v>0</v>
          </cell>
          <cell r="H178">
            <v>0</v>
          </cell>
          <cell r="I178">
            <v>0</v>
          </cell>
          <cell r="J178">
            <v>0</v>
          </cell>
          <cell r="K178">
            <v>0</v>
          </cell>
          <cell r="L178">
            <v>0</v>
          </cell>
          <cell r="M178">
            <v>0</v>
          </cell>
          <cell r="N178">
            <v>0</v>
          </cell>
          <cell r="O178">
            <v>0</v>
          </cell>
          <cell r="P178">
            <v>0</v>
          </cell>
          <cell r="Q178">
            <v>0</v>
          </cell>
          <cell r="V178">
            <v>0</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Q178" t="str">
            <v>New Tariff 5</v>
          </cell>
          <cell r="AR178" t="str">
            <v/>
          </cell>
        </row>
        <row r="179">
          <cell r="B179">
            <v>0</v>
          </cell>
          <cell r="C179" t="str">
            <v>New Tariff 6</v>
          </cell>
          <cell r="D179" t="str">
            <v/>
          </cell>
          <cell r="E179">
            <v>0</v>
          </cell>
          <cell r="F179">
            <v>0</v>
          </cell>
          <cell r="H179">
            <v>0</v>
          </cell>
          <cell r="I179">
            <v>0</v>
          </cell>
          <cell r="J179">
            <v>0</v>
          </cell>
          <cell r="K179">
            <v>0</v>
          </cell>
          <cell r="L179">
            <v>0</v>
          </cell>
          <cell r="M179">
            <v>0</v>
          </cell>
          <cell r="N179">
            <v>0</v>
          </cell>
          <cell r="O179">
            <v>0</v>
          </cell>
          <cell r="P179">
            <v>0</v>
          </cell>
          <cell r="Q179">
            <v>0</v>
          </cell>
          <cell r="V179">
            <v>0</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Q179" t="str">
            <v>New Tariff 6</v>
          </cell>
          <cell r="AR179" t="str">
            <v/>
          </cell>
        </row>
        <row r="180">
          <cell r="B180">
            <v>0</v>
          </cell>
          <cell r="C180" t="str">
            <v>New Tariff 7</v>
          </cell>
          <cell r="D180" t="str">
            <v/>
          </cell>
          <cell r="E180">
            <v>0</v>
          </cell>
          <cell r="F180">
            <v>0</v>
          </cell>
          <cell r="H180">
            <v>0</v>
          </cell>
          <cell r="I180">
            <v>0</v>
          </cell>
          <cell r="J180">
            <v>0</v>
          </cell>
          <cell r="K180">
            <v>0</v>
          </cell>
          <cell r="L180">
            <v>0</v>
          </cell>
          <cell r="M180">
            <v>0</v>
          </cell>
          <cell r="N180">
            <v>0</v>
          </cell>
          <cell r="O180">
            <v>0</v>
          </cell>
          <cell r="P180">
            <v>0</v>
          </cell>
          <cell r="Q180">
            <v>0</v>
          </cell>
          <cell r="V180">
            <v>0</v>
          </cell>
          <cell r="W180">
            <v>0</v>
          </cell>
          <cell r="X180">
            <v>0</v>
          </cell>
          <cell r="Y180">
            <v>0</v>
          </cell>
          <cell r="Z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Q180" t="str">
            <v>New Tariff 7</v>
          </cell>
          <cell r="AR180" t="str">
            <v/>
          </cell>
        </row>
        <row r="181">
          <cell r="B181">
            <v>0</v>
          </cell>
          <cell r="C181" t="str">
            <v>New Tariff 8</v>
          </cell>
          <cell r="D181" t="str">
            <v/>
          </cell>
          <cell r="E181">
            <v>0</v>
          </cell>
          <cell r="F181">
            <v>0</v>
          </cell>
          <cell r="H181">
            <v>0</v>
          </cell>
          <cell r="I181">
            <v>0</v>
          </cell>
          <cell r="J181">
            <v>0</v>
          </cell>
          <cell r="K181">
            <v>0</v>
          </cell>
          <cell r="L181">
            <v>0</v>
          </cell>
          <cell r="M181">
            <v>0</v>
          </cell>
          <cell r="N181">
            <v>0</v>
          </cell>
          <cell r="O181">
            <v>0</v>
          </cell>
          <cell r="P181">
            <v>0</v>
          </cell>
          <cell r="Q181">
            <v>0</v>
          </cell>
          <cell r="V181">
            <v>0</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Q181" t="str">
            <v>New Tariff 8</v>
          </cell>
          <cell r="AR181" t="str">
            <v/>
          </cell>
        </row>
        <row r="182">
          <cell r="B182">
            <v>0</v>
          </cell>
          <cell r="C182" t="str">
            <v>New Tariff 9</v>
          </cell>
          <cell r="D182" t="str">
            <v/>
          </cell>
          <cell r="E182">
            <v>0</v>
          </cell>
          <cell r="F182">
            <v>0</v>
          </cell>
          <cell r="H182">
            <v>0</v>
          </cell>
          <cell r="I182">
            <v>0</v>
          </cell>
          <cell r="J182">
            <v>0</v>
          </cell>
          <cell r="K182">
            <v>0</v>
          </cell>
          <cell r="L182">
            <v>0</v>
          </cell>
          <cell r="M182">
            <v>0</v>
          </cell>
          <cell r="N182">
            <v>0</v>
          </cell>
          <cell r="O182">
            <v>0</v>
          </cell>
          <cell r="P182">
            <v>0</v>
          </cell>
          <cell r="Q182">
            <v>0</v>
          </cell>
          <cell r="V182">
            <v>0</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Q182" t="str">
            <v>New Tariff 9</v>
          </cell>
          <cell r="AR182" t="str">
            <v/>
          </cell>
        </row>
        <row r="183">
          <cell r="B183">
            <v>0</v>
          </cell>
          <cell r="C183" t="str">
            <v>New Tariff 10</v>
          </cell>
          <cell r="D183" t="str">
            <v/>
          </cell>
          <cell r="E183">
            <v>0</v>
          </cell>
          <cell r="F183">
            <v>0</v>
          </cell>
          <cell r="H183">
            <v>0</v>
          </cell>
          <cell r="I183">
            <v>0</v>
          </cell>
          <cell r="J183">
            <v>0</v>
          </cell>
          <cell r="K183">
            <v>0</v>
          </cell>
          <cell r="L183">
            <v>0</v>
          </cell>
          <cell r="M183">
            <v>0</v>
          </cell>
          <cell r="N183">
            <v>0</v>
          </cell>
          <cell r="O183">
            <v>0</v>
          </cell>
          <cell r="P183">
            <v>0</v>
          </cell>
          <cell r="Q183">
            <v>0</v>
          </cell>
          <cell r="V183">
            <v>0</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Q183" t="str">
            <v>New Tariff 10</v>
          </cell>
          <cell r="AR183" t="str">
            <v/>
          </cell>
        </row>
        <row r="184">
          <cell r="B184">
            <v>0</v>
          </cell>
          <cell r="C184" t="str">
            <v>New Tariff 11</v>
          </cell>
          <cell r="D184" t="str">
            <v/>
          </cell>
          <cell r="E184">
            <v>0</v>
          </cell>
          <cell r="F184">
            <v>0</v>
          </cell>
          <cell r="H184">
            <v>0</v>
          </cell>
          <cell r="I184">
            <v>0</v>
          </cell>
          <cell r="J184">
            <v>0</v>
          </cell>
          <cell r="K184">
            <v>0</v>
          </cell>
          <cell r="L184">
            <v>0</v>
          </cell>
          <cell r="M184">
            <v>0</v>
          </cell>
          <cell r="N184">
            <v>0</v>
          </cell>
          <cell r="O184">
            <v>0</v>
          </cell>
          <cell r="P184">
            <v>0</v>
          </cell>
          <cell r="Q184">
            <v>0</v>
          </cell>
          <cell r="V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Q184" t="str">
            <v>New Tariff 11</v>
          </cell>
          <cell r="AR184" t="str">
            <v/>
          </cell>
        </row>
        <row r="185">
          <cell r="B185">
            <v>4</v>
          </cell>
          <cell r="C185" t="str">
            <v>Residential Two Rate 5d</v>
          </cell>
          <cell r="D185" t="str">
            <v>D2</v>
          </cell>
          <cell r="E185">
            <v>29.224</v>
          </cell>
          <cell r="F185">
            <v>0</v>
          </cell>
          <cell r="H185">
            <v>8.9030000000000005</v>
          </cell>
          <cell r="I185">
            <v>9.2029999999999994</v>
          </cell>
          <cell r="J185">
            <v>9.9870000000000001</v>
          </cell>
          <cell r="K185">
            <v>10.859</v>
          </cell>
          <cell r="L185">
            <v>0.82</v>
          </cell>
          <cell r="M185">
            <v>0</v>
          </cell>
          <cell r="N185">
            <v>0</v>
          </cell>
          <cell r="O185">
            <v>0</v>
          </cell>
          <cell r="P185">
            <v>0</v>
          </cell>
          <cell r="Q185">
            <v>0</v>
          </cell>
          <cell r="V185">
            <v>4</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cell r="AO185">
            <v>0</v>
          </cell>
          <cell r="AQ185" t="str">
            <v>Residential Two Rate 5d</v>
          </cell>
          <cell r="AR185" t="str">
            <v>D2</v>
          </cell>
        </row>
        <row r="186">
          <cell r="B186">
            <v>5</v>
          </cell>
          <cell r="C186" t="str">
            <v>Docklands Two Rate 5d</v>
          </cell>
          <cell r="D186" t="str">
            <v>D2.DK</v>
          </cell>
          <cell r="E186">
            <v>31.215</v>
          </cell>
          <cell r="F186">
            <v>0</v>
          </cell>
          <cell r="H186">
            <v>9.0389999999999997</v>
          </cell>
          <cell r="I186">
            <v>10.266</v>
          </cell>
          <cell r="J186">
            <v>11.087999999999999</v>
          </cell>
          <cell r="K186">
            <v>12.115</v>
          </cell>
          <cell r="L186">
            <v>0.98399999999999999</v>
          </cell>
          <cell r="M186">
            <v>0</v>
          </cell>
          <cell r="N186">
            <v>0</v>
          </cell>
          <cell r="O186">
            <v>0</v>
          </cell>
          <cell r="P186">
            <v>0</v>
          </cell>
          <cell r="Q186">
            <v>0</v>
          </cell>
          <cell r="V186">
            <v>5</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Q186" t="str">
            <v>Docklands Two Rate 5d</v>
          </cell>
          <cell r="AR186" t="str">
            <v>D2.DK</v>
          </cell>
        </row>
        <row r="187">
          <cell r="B187">
            <v>6</v>
          </cell>
          <cell r="C187" t="str">
            <v>Residential Interval</v>
          </cell>
          <cell r="D187" t="str">
            <v>D3</v>
          </cell>
          <cell r="E187">
            <v>29.224</v>
          </cell>
          <cell r="F187">
            <v>0</v>
          </cell>
          <cell r="H187">
            <v>8.9030000000000005</v>
          </cell>
          <cell r="I187">
            <v>9.2029999999999994</v>
          </cell>
          <cell r="J187">
            <v>9.9870000000000001</v>
          </cell>
          <cell r="K187">
            <v>10.859</v>
          </cell>
          <cell r="L187">
            <v>0.82</v>
          </cell>
          <cell r="M187">
            <v>0</v>
          </cell>
          <cell r="N187">
            <v>0</v>
          </cell>
          <cell r="O187">
            <v>0</v>
          </cell>
          <cell r="P187">
            <v>0</v>
          </cell>
          <cell r="Q187">
            <v>0</v>
          </cell>
          <cell r="V187">
            <v>6</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Q187" t="str">
            <v>Residential Interval</v>
          </cell>
          <cell r="AR187" t="str">
            <v>D3</v>
          </cell>
        </row>
        <row r="188">
          <cell r="B188">
            <v>7</v>
          </cell>
          <cell r="C188" t="str">
            <v>Residential AMI</v>
          </cell>
          <cell r="D188" t="str">
            <v>D4</v>
          </cell>
          <cell r="E188">
            <v>29.224</v>
          </cell>
          <cell r="F188">
            <v>0</v>
          </cell>
          <cell r="H188">
            <v>8.9030000000000005</v>
          </cell>
          <cell r="I188">
            <v>0</v>
          </cell>
          <cell r="J188">
            <v>0</v>
          </cell>
          <cell r="K188">
            <v>0</v>
          </cell>
          <cell r="L188">
            <v>0.82</v>
          </cell>
          <cell r="M188">
            <v>0</v>
          </cell>
          <cell r="N188">
            <v>0</v>
          </cell>
          <cell r="O188">
            <v>0</v>
          </cell>
          <cell r="P188">
            <v>0</v>
          </cell>
          <cell r="Q188">
            <v>0</v>
          </cell>
          <cell r="R188">
            <v>5.5984500369548176</v>
          </cell>
          <cell r="S188">
            <v>5.5984500369548176</v>
          </cell>
          <cell r="T188">
            <v>5.5984500369548167</v>
          </cell>
          <cell r="V188">
            <v>7</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Q188" t="str">
            <v>Residential AMI</v>
          </cell>
          <cell r="AR188" t="str">
            <v>D4</v>
          </cell>
        </row>
        <row r="189">
          <cell r="B189">
            <v>8</v>
          </cell>
          <cell r="C189" t="str">
            <v>Residential Docklands AMI</v>
          </cell>
          <cell r="D189" t="str">
            <v>D4.DK</v>
          </cell>
          <cell r="E189">
            <v>31.215</v>
          </cell>
          <cell r="F189">
            <v>0</v>
          </cell>
          <cell r="H189">
            <v>9.0389999999999997</v>
          </cell>
          <cell r="I189">
            <v>0</v>
          </cell>
          <cell r="J189">
            <v>0</v>
          </cell>
          <cell r="K189">
            <v>0</v>
          </cell>
          <cell r="L189">
            <v>0.98399999999999999</v>
          </cell>
          <cell r="M189">
            <v>0</v>
          </cell>
          <cell r="N189">
            <v>0</v>
          </cell>
          <cell r="O189">
            <v>0</v>
          </cell>
          <cell r="P189">
            <v>0</v>
          </cell>
          <cell r="Q189">
            <v>0</v>
          </cell>
          <cell r="R189">
            <v>5.5984500369548167</v>
          </cell>
          <cell r="S189">
            <v>5.5984500369548185</v>
          </cell>
          <cell r="T189">
            <v>5.5984500369548176</v>
          </cell>
          <cell r="V189">
            <v>8</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Q189" t="str">
            <v>Residential Docklands AMI</v>
          </cell>
          <cell r="AR189" t="str">
            <v>D4.DK</v>
          </cell>
        </row>
        <row r="190">
          <cell r="B190">
            <v>0</v>
          </cell>
          <cell r="C190" t="str">
            <v>New Tariff 5</v>
          </cell>
          <cell r="D190" t="str">
            <v/>
          </cell>
          <cell r="E190">
            <v>0</v>
          </cell>
          <cell r="F190">
            <v>0</v>
          </cell>
          <cell r="H190">
            <v>0</v>
          </cell>
          <cell r="I190">
            <v>0</v>
          </cell>
          <cell r="J190">
            <v>0</v>
          </cell>
          <cell r="K190">
            <v>0</v>
          </cell>
          <cell r="L190">
            <v>0</v>
          </cell>
          <cell r="M190">
            <v>0</v>
          </cell>
          <cell r="N190">
            <v>0</v>
          </cell>
          <cell r="O190">
            <v>0</v>
          </cell>
          <cell r="P190">
            <v>0</v>
          </cell>
          <cell r="Q190">
            <v>0</v>
          </cell>
          <cell r="R190">
            <v>5.1102594612788605</v>
          </cell>
          <cell r="S190">
            <v>5.1102594612788614</v>
          </cell>
          <cell r="T190">
            <v>5.1102594612788597</v>
          </cell>
          <cell r="V190">
            <v>0</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Q190" t="str">
            <v>New Tariff 5</v>
          </cell>
          <cell r="AR190" t="str">
            <v/>
          </cell>
        </row>
        <row r="191">
          <cell r="B191">
            <v>0</v>
          </cell>
          <cell r="C191" t="str">
            <v>New Tariff 6</v>
          </cell>
          <cell r="D191" t="str">
            <v/>
          </cell>
          <cell r="E191">
            <v>0</v>
          </cell>
          <cell r="F191">
            <v>0</v>
          </cell>
          <cell r="H191">
            <v>0</v>
          </cell>
          <cell r="I191">
            <v>0</v>
          </cell>
          <cell r="J191">
            <v>0</v>
          </cell>
          <cell r="K191">
            <v>0</v>
          </cell>
          <cell r="L191">
            <v>0</v>
          </cell>
          <cell r="M191">
            <v>0</v>
          </cell>
          <cell r="N191">
            <v>0</v>
          </cell>
          <cell r="O191">
            <v>0</v>
          </cell>
          <cell r="P191">
            <v>0</v>
          </cell>
          <cell r="Q191">
            <v>0</v>
          </cell>
          <cell r="R191">
            <v>0</v>
          </cell>
          <cell r="S191">
            <v>0</v>
          </cell>
          <cell r="T191">
            <v>0</v>
          </cell>
          <cell r="V191">
            <v>0</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Q191" t="str">
            <v>New Tariff 6</v>
          </cell>
          <cell r="AR191" t="str">
            <v/>
          </cell>
        </row>
        <row r="192">
          <cell r="B192">
            <v>0</v>
          </cell>
          <cell r="C192" t="str">
            <v>New Tariff 7</v>
          </cell>
          <cell r="D192" t="str">
            <v/>
          </cell>
          <cell r="E192">
            <v>0</v>
          </cell>
          <cell r="F192">
            <v>0</v>
          </cell>
          <cell r="H192">
            <v>0</v>
          </cell>
          <cell r="I192">
            <v>0</v>
          </cell>
          <cell r="J192">
            <v>0</v>
          </cell>
          <cell r="K192">
            <v>0</v>
          </cell>
          <cell r="L192">
            <v>0</v>
          </cell>
          <cell r="M192">
            <v>0</v>
          </cell>
          <cell r="N192">
            <v>0</v>
          </cell>
          <cell r="O192">
            <v>0</v>
          </cell>
          <cell r="P192">
            <v>0</v>
          </cell>
          <cell r="Q192">
            <v>0</v>
          </cell>
          <cell r="V192">
            <v>0</v>
          </cell>
          <cell r="W192">
            <v>0</v>
          </cell>
          <cell r="X192">
            <v>0</v>
          </cell>
          <cell r="Y192">
            <v>0</v>
          </cell>
          <cell r="Z192">
            <v>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Q192" t="str">
            <v>New Tariff 7</v>
          </cell>
          <cell r="AR192" t="str">
            <v/>
          </cell>
        </row>
        <row r="193">
          <cell r="B193">
            <v>0</v>
          </cell>
          <cell r="C193" t="str">
            <v>New Tariff 8</v>
          </cell>
          <cell r="D193" t="str">
            <v/>
          </cell>
          <cell r="E193">
            <v>0</v>
          </cell>
          <cell r="F193">
            <v>0</v>
          </cell>
          <cell r="H193">
            <v>0</v>
          </cell>
          <cell r="I193">
            <v>0</v>
          </cell>
          <cell r="J193">
            <v>0</v>
          </cell>
          <cell r="K193">
            <v>0</v>
          </cell>
          <cell r="L193">
            <v>0</v>
          </cell>
          <cell r="M193">
            <v>0</v>
          </cell>
          <cell r="N193">
            <v>0</v>
          </cell>
          <cell r="O193">
            <v>0</v>
          </cell>
          <cell r="P193">
            <v>0</v>
          </cell>
          <cell r="Q193">
            <v>0</v>
          </cell>
          <cell r="V193">
            <v>0</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Q193" t="str">
            <v>New Tariff 8</v>
          </cell>
          <cell r="AR193" t="str">
            <v/>
          </cell>
        </row>
        <row r="194">
          <cell r="B194">
            <v>0</v>
          </cell>
          <cell r="C194" t="str">
            <v>New Tariff 9</v>
          </cell>
          <cell r="D194" t="str">
            <v/>
          </cell>
          <cell r="E194">
            <v>0</v>
          </cell>
          <cell r="F194">
            <v>0</v>
          </cell>
          <cell r="H194">
            <v>0</v>
          </cell>
          <cell r="I194">
            <v>0</v>
          </cell>
          <cell r="J194">
            <v>0</v>
          </cell>
          <cell r="K194">
            <v>0</v>
          </cell>
          <cell r="L194">
            <v>0</v>
          </cell>
          <cell r="M194">
            <v>0</v>
          </cell>
          <cell r="N194">
            <v>0</v>
          </cell>
          <cell r="O194">
            <v>0</v>
          </cell>
          <cell r="P194">
            <v>0</v>
          </cell>
          <cell r="Q194">
            <v>0</v>
          </cell>
          <cell r="V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Q194" t="str">
            <v>New Tariff 9</v>
          </cell>
          <cell r="AR194" t="str">
            <v/>
          </cell>
        </row>
        <row r="195">
          <cell r="B195">
            <v>0</v>
          </cell>
          <cell r="C195" t="str">
            <v>New Tariff 10</v>
          </cell>
          <cell r="D195" t="str">
            <v/>
          </cell>
          <cell r="E195">
            <v>0</v>
          </cell>
          <cell r="F195">
            <v>0</v>
          </cell>
          <cell r="H195">
            <v>0</v>
          </cell>
          <cell r="I195">
            <v>0</v>
          </cell>
          <cell r="J195">
            <v>0</v>
          </cell>
          <cell r="K195">
            <v>0</v>
          </cell>
          <cell r="L195">
            <v>0</v>
          </cell>
          <cell r="M195">
            <v>0</v>
          </cell>
          <cell r="N195">
            <v>0</v>
          </cell>
          <cell r="O195">
            <v>0</v>
          </cell>
          <cell r="P195">
            <v>0</v>
          </cell>
          <cell r="Q195">
            <v>0</v>
          </cell>
          <cell r="V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Q195" t="str">
            <v>New Tariff 10</v>
          </cell>
          <cell r="AR195" t="str">
            <v/>
          </cell>
        </row>
        <row r="196">
          <cell r="B196">
            <v>0</v>
          </cell>
          <cell r="C196" t="str">
            <v>New Tariff 11</v>
          </cell>
          <cell r="D196" t="str">
            <v/>
          </cell>
          <cell r="E196">
            <v>0</v>
          </cell>
          <cell r="F196">
            <v>0</v>
          </cell>
          <cell r="H196">
            <v>0</v>
          </cell>
          <cell r="I196">
            <v>0</v>
          </cell>
          <cell r="J196">
            <v>0</v>
          </cell>
          <cell r="K196">
            <v>0</v>
          </cell>
          <cell r="L196">
            <v>0</v>
          </cell>
          <cell r="M196">
            <v>0</v>
          </cell>
          <cell r="N196">
            <v>0</v>
          </cell>
          <cell r="O196">
            <v>0</v>
          </cell>
          <cell r="P196">
            <v>0</v>
          </cell>
          <cell r="Q196">
            <v>0</v>
          </cell>
          <cell r="V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Q196" t="str">
            <v>New Tariff 11</v>
          </cell>
          <cell r="AR196" t="str">
            <v/>
          </cell>
        </row>
        <row r="197">
          <cell r="B197">
            <v>9</v>
          </cell>
          <cell r="C197" t="str">
            <v>Dedicated circuit</v>
          </cell>
          <cell r="D197" t="str">
            <v>DD1</v>
          </cell>
          <cell r="E197">
            <v>0</v>
          </cell>
          <cell r="F197">
            <v>0</v>
          </cell>
          <cell r="H197">
            <v>0</v>
          </cell>
          <cell r="I197">
            <v>0</v>
          </cell>
          <cell r="J197">
            <v>0</v>
          </cell>
          <cell r="K197">
            <v>0</v>
          </cell>
          <cell r="L197">
            <v>0.25900000000000001</v>
          </cell>
          <cell r="M197">
            <v>0</v>
          </cell>
          <cell r="N197">
            <v>0</v>
          </cell>
          <cell r="O197">
            <v>0</v>
          </cell>
          <cell r="P197">
            <v>0</v>
          </cell>
          <cell r="Q197">
            <v>0</v>
          </cell>
          <cell r="V197">
            <v>9</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Q197" t="str">
            <v>Dedicated circuit</v>
          </cell>
          <cell r="AR197" t="str">
            <v>DD1</v>
          </cell>
        </row>
        <row r="198">
          <cell r="B198">
            <v>10</v>
          </cell>
          <cell r="C198" t="str">
            <v>Hot Water Interval</v>
          </cell>
          <cell r="D198" t="str">
            <v>D3.HW</v>
          </cell>
          <cell r="E198">
            <v>0</v>
          </cell>
          <cell r="F198">
            <v>0</v>
          </cell>
          <cell r="H198">
            <v>0</v>
          </cell>
          <cell r="I198">
            <v>0</v>
          </cell>
          <cell r="J198">
            <v>0</v>
          </cell>
          <cell r="K198">
            <v>0</v>
          </cell>
          <cell r="L198">
            <v>0.25900000000000001</v>
          </cell>
          <cell r="M198">
            <v>0</v>
          </cell>
          <cell r="N198">
            <v>0</v>
          </cell>
          <cell r="O198">
            <v>0</v>
          </cell>
          <cell r="P198">
            <v>0</v>
          </cell>
          <cell r="Q198">
            <v>0</v>
          </cell>
          <cell r="V198">
            <v>10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Q198" t="str">
            <v>Hot Water Interval</v>
          </cell>
          <cell r="AR198" t="str">
            <v>D3.HW</v>
          </cell>
        </row>
        <row r="199">
          <cell r="B199">
            <v>11</v>
          </cell>
          <cell r="C199" t="str">
            <v>Dedicated Circuit AMI - Slab Heat</v>
          </cell>
          <cell r="D199" t="str">
            <v>DCSH</v>
          </cell>
          <cell r="E199">
            <v>0</v>
          </cell>
          <cell r="F199">
            <v>0</v>
          </cell>
          <cell r="H199">
            <v>0</v>
          </cell>
          <cell r="I199">
            <v>0</v>
          </cell>
          <cell r="J199">
            <v>0</v>
          </cell>
          <cell r="K199">
            <v>0</v>
          </cell>
          <cell r="L199">
            <v>0.25900000000000001</v>
          </cell>
          <cell r="M199">
            <v>0</v>
          </cell>
          <cell r="N199">
            <v>0</v>
          </cell>
          <cell r="O199">
            <v>0</v>
          </cell>
          <cell r="P199">
            <v>0</v>
          </cell>
          <cell r="Q199">
            <v>0</v>
          </cell>
          <cell r="R199">
            <v>0</v>
          </cell>
          <cell r="S199">
            <v>0</v>
          </cell>
          <cell r="T199">
            <v>0.25900000000000001</v>
          </cell>
          <cell r="V199">
            <v>11</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Q199" t="str">
            <v>Dedicated Circuit AMI - Slab Heat</v>
          </cell>
          <cell r="AR199" t="str">
            <v>DCSH</v>
          </cell>
        </row>
        <row r="200">
          <cell r="B200">
            <v>12</v>
          </cell>
          <cell r="C200" t="str">
            <v>Dedicated Circuit AMI - Hot Water</v>
          </cell>
          <cell r="D200" t="str">
            <v>DCHW</v>
          </cell>
          <cell r="E200">
            <v>0</v>
          </cell>
          <cell r="F200">
            <v>0</v>
          </cell>
          <cell r="H200">
            <v>0</v>
          </cell>
          <cell r="I200">
            <v>0</v>
          </cell>
          <cell r="J200">
            <v>0</v>
          </cell>
          <cell r="K200">
            <v>0</v>
          </cell>
          <cell r="L200">
            <v>0.25900000000000001</v>
          </cell>
          <cell r="M200">
            <v>0</v>
          </cell>
          <cell r="N200">
            <v>0</v>
          </cell>
          <cell r="O200">
            <v>0</v>
          </cell>
          <cell r="P200">
            <v>0</v>
          </cell>
          <cell r="Q200">
            <v>0</v>
          </cell>
          <cell r="V200">
            <v>12</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Q200" t="str">
            <v>Dedicated Circuit AMI - Hot Water</v>
          </cell>
          <cell r="AR200" t="str">
            <v>DCHW</v>
          </cell>
        </row>
        <row r="201">
          <cell r="B201">
            <v>0</v>
          </cell>
          <cell r="C201" t="str">
            <v>New Tariff 4</v>
          </cell>
          <cell r="D201" t="str">
            <v/>
          </cell>
          <cell r="E201">
            <v>0</v>
          </cell>
          <cell r="F201">
            <v>0</v>
          </cell>
          <cell r="H201">
            <v>0</v>
          </cell>
          <cell r="I201">
            <v>0</v>
          </cell>
          <cell r="J201">
            <v>0</v>
          </cell>
          <cell r="K201">
            <v>0</v>
          </cell>
          <cell r="L201">
            <v>0</v>
          </cell>
          <cell r="M201">
            <v>0</v>
          </cell>
          <cell r="N201">
            <v>0</v>
          </cell>
          <cell r="O201">
            <v>0</v>
          </cell>
          <cell r="P201">
            <v>0</v>
          </cell>
          <cell r="Q201">
            <v>0</v>
          </cell>
          <cell r="V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Q201" t="str">
            <v>New Tariff 4</v>
          </cell>
          <cell r="AR201" t="str">
            <v/>
          </cell>
        </row>
        <row r="202">
          <cell r="B202">
            <v>0</v>
          </cell>
          <cell r="C202" t="str">
            <v>New Tariff 5</v>
          </cell>
          <cell r="D202" t="str">
            <v/>
          </cell>
          <cell r="E202">
            <v>0</v>
          </cell>
          <cell r="F202">
            <v>0</v>
          </cell>
          <cell r="H202">
            <v>0</v>
          </cell>
          <cell r="I202">
            <v>0</v>
          </cell>
          <cell r="J202">
            <v>0</v>
          </cell>
          <cell r="K202">
            <v>0</v>
          </cell>
          <cell r="L202">
            <v>0</v>
          </cell>
          <cell r="M202">
            <v>0</v>
          </cell>
          <cell r="N202">
            <v>0</v>
          </cell>
          <cell r="O202">
            <v>0</v>
          </cell>
          <cell r="P202">
            <v>0</v>
          </cell>
          <cell r="Q202">
            <v>0</v>
          </cell>
          <cell r="V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Q202" t="str">
            <v>New Tariff 5</v>
          </cell>
          <cell r="AR202" t="str">
            <v/>
          </cell>
        </row>
        <row r="203">
          <cell r="B203">
            <v>0</v>
          </cell>
          <cell r="C203" t="str">
            <v>New Tariff 6</v>
          </cell>
          <cell r="D203" t="str">
            <v/>
          </cell>
          <cell r="E203">
            <v>0</v>
          </cell>
          <cell r="F203">
            <v>0</v>
          </cell>
          <cell r="H203">
            <v>0</v>
          </cell>
          <cell r="I203">
            <v>0</v>
          </cell>
          <cell r="J203">
            <v>0</v>
          </cell>
          <cell r="K203">
            <v>0</v>
          </cell>
          <cell r="L203">
            <v>0</v>
          </cell>
          <cell r="M203">
            <v>0</v>
          </cell>
          <cell r="N203">
            <v>0</v>
          </cell>
          <cell r="O203">
            <v>0</v>
          </cell>
          <cell r="P203">
            <v>0</v>
          </cell>
          <cell r="Q203">
            <v>0</v>
          </cell>
          <cell r="V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Q203" t="str">
            <v>New Tariff 6</v>
          </cell>
          <cell r="AR203" t="str">
            <v/>
          </cell>
        </row>
        <row r="204">
          <cell r="B204">
            <v>0</v>
          </cell>
          <cell r="C204" t="str">
            <v>New Tariff 7</v>
          </cell>
          <cell r="D204" t="str">
            <v/>
          </cell>
          <cell r="E204">
            <v>0</v>
          </cell>
          <cell r="F204">
            <v>0</v>
          </cell>
          <cell r="H204">
            <v>0</v>
          </cell>
          <cell r="I204">
            <v>0</v>
          </cell>
          <cell r="J204">
            <v>0</v>
          </cell>
          <cell r="K204">
            <v>0</v>
          </cell>
          <cell r="L204">
            <v>0</v>
          </cell>
          <cell r="M204">
            <v>0</v>
          </cell>
          <cell r="N204">
            <v>0</v>
          </cell>
          <cell r="O204">
            <v>0</v>
          </cell>
          <cell r="P204">
            <v>0</v>
          </cell>
          <cell r="Q204">
            <v>0</v>
          </cell>
          <cell r="V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Q204" t="str">
            <v>New Tariff 7</v>
          </cell>
          <cell r="AR204" t="str">
            <v/>
          </cell>
        </row>
        <row r="205">
          <cell r="B205">
            <v>0</v>
          </cell>
          <cell r="C205" t="str">
            <v>New Tariff 8</v>
          </cell>
          <cell r="D205" t="str">
            <v/>
          </cell>
          <cell r="E205">
            <v>0</v>
          </cell>
          <cell r="F205">
            <v>0</v>
          </cell>
          <cell r="H205">
            <v>0</v>
          </cell>
          <cell r="I205">
            <v>0</v>
          </cell>
          <cell r="J205">
            <v>0</v>
          </cell>
          <cell r="K205">
            <v>0</v>
          </cell>
          <cell r="L205">
            <v>0</v>
          </cell>
          <cell r="M205">
            <v>0</v>
          </cell>
          <cell r="N205">
            <v>0</v>
          </cell>
          <cell r="O205">
            <v>0</v>
          </cell>
          <cell r="P205">
            <v>0</v>
          </cell>
          <cell r="Q205">
            <v>0</v>
          </cell>
          <cell r="V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Q205" t="str">
            <v>New Tariff 8</v>
          </cell>
          <cell r="AR205" t="str">
            <v/>
          </cell>
        </row>
        <row r="206">
          <cell r="B206">
            <v>0</v>
          </cell>
          <cell r="C206" t="str">
            <v>New Tariff 9</v>
          </cell>
          <cell r="D206" t="str">
            <v/>
          </cell>
          <cell r="E206">
            <v>0</v>
          </cell>
          <cell r="F206">
            <v>0</v>
          </cell>
          <cell r="H206">
            <v>0</v>
          </cell>
          <cell r="I206">
            <v>0</v>
          </cell>
          <cell r="J206">
            <v>0</v>
          </cell>
          <cell r="K206">
            <v>0</v>
          </cell>
          <cell r="L206">
            <v>0</v>
          </cell>
          <cell r="M206">
            <v>0</v>
          </cell>
          <cell r="N206">
            <v>0</v>
          </cell>
          <cell r="O206">
            <v>0</v>
          </cell>
          <cell r="P206">
            <v>0</v>
          </cell>
          <cell r="Q206">
            <v>0</v>
          </cell>
          <cell r="V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O206">
            <v>0</v>
          </cell>
          <cell r="AQ206" t="str">
            <v>New Tariff 9</v>
          </cell>
          <cell r="AR206" t="str">
            <v/>
          </cell>
        </row>
        <row r="207">
          <cell r="B207">
            <v>0</v>
          </cell>
          <cell r="C207" t="str">
            <v>New Tariff 10</v>
          </cell>
          <cell r="D207" t="str">
            <v/>
          </cell>
          <cell r="E207">
            <v>0</v>
          </cell>
          <cell r="F207">
            <v>0</v>
          </cell>
          <cell r="H207">
            <v>0</v>
          </cell>
          <cell r="I207">
            <v>0</v>
          </cell>
          <cell r="J207">
            <v>0</v>
          </cell>
          <cell r="K207">
            <v>0</v>
          </cell>
          <cell r="L207">
            <v>0</v>
          </cell>
          <cell r="M207">
            <v>0</v>
          </cell>
          <cell r="N207">
            <v>0</v>
          </cell>
          <cell r="O207">
            <v>0</v>
          </cell>
          <cell r="P207">
            <v>0</v>
          </cell>
          <cell r="Q207">
            <v>0</v>
          </cell>
          <cell r="V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cell r="AN207">
            <v>0</v>
          </cell>
          <cell r="AO207">
            <v>0</v>
          </cell>
          <cell r="AQ207" t="str">
            <v>New Tariff 10</v>
          </cell>
          <cell r="AR207" t="str">
            <v/>
          </cell>
        </row>
        <row r="208">
          <cell r="B208">
            <v>0</v>
          </cell>
          <cell r="C208" t="str">
            <v>New Tariff 11</v>
          </cell>
          <cell r="D208" t="str">
            <v/>
          </cell>
          <cell r="E208">
            <v>0</v>
          </cell>
          <cell r="F208">
            <v>0</v>
          </cell>
          <cell r="H208">
            <v>0</v>
          </cell>
          <cell r="I208">
            <v>0</v>
          </cell>
          <cell r="J208">
            <v>0</v>
          </cell>
          <cell r="K208">
            <v>0</v>
          </cell>
          <cell r="L208">
            <v>0</v>
          </cell>
          <cell r="M208">
            <v>0</v>
          </cell>
          <cell r="N208">
            <v>0</v>
          </cell>
          <cell r="O208">
            <v>0</v>
          </cell>
          <cell r="P208">
            <v>0</v>
          </cell>
          <cell r="Q208">
            <v>0</v>
          </cell>
          <cell r="V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Q208" t="str">
            <v>New Tariff 11</v>
          </cell>
          <cell r="AR208" t="str">
            <v/>
          </cell>
        </row>
        <row r="209">
          <cell r="B209">
            <v>13</v>
          </cell>
          <cell r="C209" t="str">
            <v>Non-Residential Single Rate</v>
          </cell>
          <cell r="D209" t="str">
            <v>ND1</v>
          </cell>
          <cell r="E209">
            <v>23.666</v>
          </cell>
          <cell r="F209">
            <v>0</v>
          </cell>
          <cell r="H209">
            <v>5.8620000000000001</v>
          </cell>
          <cell r="I209">
            <v>6.9210000000000003</v>
          </cell>
          <cell r="J209">
            <v>7.9809999999999999</v>
          </cell>
          <cell r="K209">
            <v>9.0410000000000004</v>
          </cell>
          <cell r="L209">
            <v>0</v>
          </cell>
          <cell r="M209">
            <v>0</v>
          </cell>
          <cell r="N209">
            <v>0</v>
          </cell>
          <cell r="O209">
            <v>0</v>
          </cell>
          <cell r="P209">
            <v>0</v>
          </cell>
          <cell r="Q209">
            <v>0</v>
          </cell>
          <cell r="V209">
            <v>13</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cell r="AO209">
            <v>0</v>
          </cell>
          <cell r="AQ209" t="str">
            <v>Non-Residential Single Rate</v>
          </cell>
          <cell r="AR209" t="str">
            <v>ND1</v>
          </cell>
        </row>
        <row r="210">
          <cell r="B210">
            <v>14</v>
          </cell>
          <cell r="C210" t="str">
            <v>Non-Residential Single Rate (R)</v>
          </cell>
          <cell r="D210" t="str">
            <v>ND1.R</v>
          </cell>
          <cell r="E210">
            <v>23.666</v>
          </cell>
          <cell r="F210">
            <v>0</v>
          </cell>
          <cell r="H210">
            <v>5.9189999999999996</v>
          </cell>
          <cell r="I210">
            <v>6.99</v>
          </cell>
          <cell r="J210">
            <v>8.06</v>
          </cell>
          <cell r="K210">
            <v>9.1300000000000008</v>
          </cell>
          <cell r="L210">
            <v>0</v>
          </cell>
          <cell r="M210">
            <v>0</v>
          </cell>
          <cell r="N210">
            <v>0</v>
          </cell>
          <cell r="O210">
            <v>0</v>
          </cell>
          <cell r="P210">
            <v>0</v>
          </cell>
          <cell r="Q210">
            <v>0</v>
          </cell>
          <cell r="V210">
            <v>14</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cell r="AO210">
            <v>0</v>
          </cell>
          <cell r="AQ210" t="str">
            <v>Non-Residential Single Rate (R)</v>
          </cell>
          <cell r="AR210" t="str">
            <v>ND1.R</v>
          </cell>
        </row>
        <row r="211">
          <cell r="B211">
            <v>0</v>
          </cell>
          <cell r="C211" t="str">
            <v>New Tariff 2</v>
          </cell>
          <cell r="D211" t="str">
            <v/>
          </cell>
          <cell r="E211">
            <v>0</v>
          </cell>
          <cell r="F211">
            <v>0</v>
          </cell>
          <cell r="H211">
            <v>0</v>
          </cell>
          <cell r="I211">
            <v>0</v>
          </cell>
          <cell r="J211">
            <v>0</v>
          </cell>
          <cell r="K211">
            <v>0</v>
          </cell>
          <cell r="L211">
            <v>0</v>
          </cell>
          <cell r="M211">
            <v>0</v>
          </cell>
          <cell r="N211">
            <v>0</v>
          </cell>
          <cell r="O211">
            <v>0</v>
          </cell>
          <cell r="P211">
            <v>0</v>
          </cell>
          <cell r="Q211">
            <v>0</v>
          </cell>
          <cell r="V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Q211" t="str">
            <v>New Tariff 2</v>
          </cell>
          <cell r="AR211" t="str">
            <v/>
          </cell>
        </row>
        <row r="212">
          <cell r="B212">
            <v>0</v>
          </cell>
          <cell r="C212" t="str">
            <v>New Tariff 3</v>
          </cell>
          <cell r="D212" t="str">
            <v/>
          </cell>
          <cell r="E212">
            <v>0</v>
          </cell>
          <cell r="F212">
            <v>0</v>
          </cell>
          <cell r="H212">
            <v>0</v>
          </cell>
          <cell r="I212">
            <v>0</v>
          </cell>
          <cell r="J212">
            <v>0</v>
          </cell>
          <cell r="K212">
            <v>0</v>
          </cell>
          <cell r="L212">
            <v>0</v>
          </cell>
          <cell r="M212">
            <v>0</v>
          </cell>
          <cell r="N212">
            <v>0</v>
          </cell>
          <cell r="O212">
            <v>0</v>
          </cell>
          <cell r="P212">
            <v>0</v>
          </cell>
          <cell r="Q212">
            <v>0</v>
          </cell>
          <cell r="V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cell r="AO212">
            <v>0</v>
          </cell>
          <cell r="AQ212" t="str">
            <v>New Tariff 3</v>
          </cell>
          <cell r="AR212" t="str">
            <v/>
          </cell>
        </row>
        <row r="213">
          <cell r="B213">
            <v>0</v>
          </cell>
          <cell r="C213" t="str">
            <v>New Tariff 4</v>
          </cell>
          <cell r="D213" t="str">
            <v/>
          </cell>
          <cell r="E213">
            <v>0</v>
          </cell>
          <cell r="F213">
            <v>0</v>
          </cell>
          <cell r="H213">
            <v>0</v>
          </cell>
          <cell r="I213">
            <v>0</v>
          </cell>
          <cell r="J213">
            <v>0</v>
          </cell>
          <cell r="K213">
            <v>0</v>
          </cell>
          <cell r="L213">
            <v>0</v>
          </cell>
          <cell r="M213">
            <v>0</v>
          </cell>
          <cell r="N213">
            <v>0</v>
          </cell>
          <cell r="O213">
            <v>0</v>
          </cell>
          <cell r="P213">
            <v>0</v>
          </cell>
          <cell r="Q213">
            <v>0</v>
          </cell>
          <cell r="V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Q213" t="str">
            <v>New Tariff 4</v>
          </cell>
          <cell r="AR213" t="str">
            <v/>
          </cell>
        </row>
        <row r="214">
          <cell r="B214">
            <v>0</v>
          </cell>
          <cell r="C214" t="str">
            <v>New Tariff 5</v>
          </cell>
          <cell r="D214" t="str">
            <v/>
          </cell>
          <cell r="E214">
            <v>0</v>
          </cell>
          <cell r="F214">
            <v>0</v>
          </cell>
          <cell r="H214">
            <v>0</v>
          </cell>
          <cell r="I214">
            <v>0</v>
          </cell>
          <cell r="J214">
            <v>0</v>
          </cell>
          <cell r="K214">
            <v>0</v>
          </cell>
          <cell r="L214">
            <v>0</v>
          </cell>
          <cell r="M214">
            <v>0</v>
          </cell>
          <cell r="N214">
            <v>0</v>
          </cell>
          <cell r="O214">
            <v>0</v>
          </cell>
          <cell r="P214">
            <v>0</v>
          </cell>
          <cell r="Q214">
            <v>0</v>
          </cell>
          <cell r="V214">
            <v>0</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Q214" t="str">
            <v>New Tariff 5</v>
          </cell>
          <cell r="AR214" t="str">
            <v/>
          </cell>
        </row>
        <row r="215">
          <cell r="B215">
            <v>0</v>
          </cell>
          <cell r="C215" t="str">
            <v>New Tariff 6</v>
          </cell>
          <cell r="D215" t="str">
            <v/>
          </cell>
          <cell r="E215">
            <v>0</v>
          </cell>
          <cell r="F215">
            <v>0</v>
          </cell>
          <cell r="H215">
            <v>0</v>
          </cell>
          <cell r="I215">
            <v>0</v>
          </cell>
          <cell r="J215">
            <v>0</v>
          </cell>
          <cell r="K215">
            <v>0</v>
          </cell>
          <cell r="L215">
            <v>0</v>
          </cell>
          <cell r="M215">
            <v>0</v>
          </cell>
          <cell r="N215">
            <v>0</v>
          </cell>
          <cell r="O215">
            <v>0</v>
          </cell>
          <cell r="P215">
            <v>0</v>
          </cell>
          <cell r="Q215">
            <v>0</v>
          </cell>
          <cell r="V215">
            <v>0</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Q215" t="str">
            <v>New Tariff 6</v>
          </cell>
          <cell r="AR215" t="str">
            <v/>
          </cell>
        </row>
        <row r="216">
          <cell r="B216">
            <v>0</v>
          </cell>
          <cell r="C216" t="str">
            <v>New Tariff 7</v>
          </cell>
          <cell r="D216" t="str">
            <v/>
          </cell>
          <cell r="E216">
            <v>0</v>
          </cell>
          <cell r="F216">
            <v>0</v>
          </cell>
          <cell r="H216">
            <v>0</v>
          </cell>
          <cell r="I216">
            <v>0</v>
          </cell>
          <cell r="J216">
            <v>0</v>
          </cell>
          <cell r="K216">
            <v>0</v>
          </cell>
          <cell r="L216">
            <v>0</v>
          </cell>
          <cell r="M216">
            <v>0</v>
          </cell>
          <cell r="N216">
            <v>0</v>
          </cell>
          <cell r="O216">
            <v>0</v>
          </cell>
          <cell r="P216">
            <v>0</v>
          </cell>
          <cell r="Q216">
            <v>0</v>
          </cell>
          <cell r="V216">
            <v>0</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K216">
            <v>0</v>
          </cell>
          <cell r="AL216">
            <v>0</v>
          </cell>
          <cell r="AM216">
            <v>0</v>
          </cell>
          <cell r="AN216">
            <v>0</v>
          </cell>
          <cell r="AO216">
            <v>0</v>
          </cell>
          <cell r="AQ216" t="str">
            <v>New Tariff 7</v>
          </cell>
          <cell r="AR216" t="str">
            <v/>
          </cell>
        </row>
        <row r="217">
          <cell r="B217">
            <v>0</v>
          </cell>
          <cell r="C217" t="str">
            <v>New Tariff 8</v>
          </cell>
          <cell r="D217" t="str">
            <v/>
          </cell>
          <cell r="E217">
            <v>0</v>
          </cell>
          <cell r="F217">
            <v>0</v>
          </cell>
          <cell r="H217">
            <v>0</v>
          </cell>
          <cell r="I217">
            <v>0</v>
          </cell>
          <cell r="J217">
            <v>0</v>
          </cell>
          <cell r="K217">
            <v>0</v>
          </cell>
          <cell r="L217">
            <v>0</v>
          </cell>
          <cell r="M217">
            <v>0</v>
          </cell>
          <cell r="N217">
            <v>0</v>
          </cell>
          <cell r="O217">
            <v>0</v>
          </cell>
          <cell r="P217">
            <v>0</v>
          </cell>
          <cell r="Q217">
            <v>0</v>
          </cell>
          <cell r="V217">
            <v>0</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Q217" t="str">
            <v>New Tariff 8</v>
          </cell>
          <cell r="AR217" t="str">
            <v/>
          </cell>
        </row>
        <row r="218">
          <cell r="B218">
            <v>0</v>
          </cell>
          <cell r="C218" t="str">
            <v>New Tariff 9</v>
          </cell>
          <cell r="D218" t="str">
            <v/>
          </cell>
          <cell r="E218">
            <v>0</v>
          </cell>
          <cell r="F218">
            <v>0</v>
          </cell>
          <cell r="H218">
            <v>0</v>
          </cell>
          <cell r="I218">
            <v>0</v>
          </cell>
          <cell r="J218">
            <v>0</v>
          </cell>
          <cell r="K218">
            <v>0</v>
          </cell>
          <cell r="L218">
            <v>0</v>
          </cell>
          <cell r="M218">
            <v>0</v>
          </cell>
          <cell r="N218">
            <v>0</v>
          </cell>
          <cell r="O218">
            <v>0</v>
          </cell>
          <cell r="P218">
            <v>0</v>
          </cell>
          <cell r="Q218">
            <v>0</v>
          </cell>
          <cell r="V218">
            <v>0</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Q218" t="str">
            <v>New Tariff 9</v>
          </cell>
          <cell r="AR218" t="str">
            <v/>
          </cell>
        </row>
        <row r="219">
          <cell r="B219">
            <v>0</v>
          </cell>
          <cell r="C219" t="str">
            <v>New Tariff 10</v>
          </cell>
          <cell r="D219" t="str">
            <v/>
          </cell>
          <cell r="E219">
            <v>0</v>
          </cell>
          <cell r="F219">
            <v>0</v>
          </cell>
          <cell r="H219">
            <v>0</v>
          </cell>
          <cell r="I219">
            <v>0</v>
          </cell>
          <cell r="J219">
            <v>0</v>
          </cell>
          <cell r="K219">
            <v>0</v>
          </cell>
          <cell r="L219">
            <v>0</v>
          </cell>
          <cell r="M219">
            <v>0</v>
          </cell>
          <cell r="N219">
            <v>0</v>
          </cell>
          <cell r="O219">
            <v>0</v>
          </cell>
          <cell r="P219">
            <v>0</v>
          </cell>
          <cell r="Q219">
            <v>0</v>
          </cell>
          <cell r="V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Q219" t="str">
            <v>New Tariff 10</v>
          </cell>
          <cell r="AR219" t="str">
            <v/>
          </cell>
        </row>
        <row r="220">
          <cell r="B220">
            <v>0</v>
          </cell>
          <cell r="C220" t="str">
            <v>New Tariff 11</v>
          </cell>
          <cell r="D220" t="str">
            <v/>
          </cell>
          <cell r="E220">
            <v>0</v>
          </cell>
          <cell r="F220">
            <v>0</v>
          </cell>
          <cell r="H220">
            <v>0</v>
          </cell>
          <cell r="I220">
            <v>0</v>
          </cell>
          <cell r="J220">
            <v>0</v>
          </cell>
          <cell r="K220">
            <v>0</v>
          </cell>
          <cell r="L220">
            <v>0</v>
          </cell>
          <cell r="M220">
            <v>0</v>
          </cell>
          <cell r="N220">
            <v>0</v>
          </cell>
          <cell r="O220">
            <v>0</v>
          </cell>
          <cell r="P220">
            <v>0</v>
          </cell>
          <cell r="Q220">
            <v>0</v>
          </cell>
          <cell r="V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Q220" t="str">
            <v>New Tariff 11</v>
          </cell>
          <cell r="AR220" t="str">
            <v/>
          </cell>
        </row>
        <row r="221">
          <cell r="B221">
            <v>15</v>
          </cell>
          <cell r="C221" t="str">
            <v>Non-Residential Two Rate 5d</v>
          </cell>
          <cell r="D221" t="str">
            <v>ND2</v>
          </cell>
          <cell r="E221">
            <v>29.821000000000002</v>
          </cell>
          <cell r="F221">
            <v>0</v>
          </cell>
          <cell r="H221">
            <v>8.5660000000000007</v>
          </cell>
          <cell r="I221">
            <v>9.1129999999999995</v>
          </cell>
          <cell r="J221">
            <v>9.9369999999999994</v>
          </cell>
          <cell r="K221">
            <v>10.856999999999999</v>
          </cell>
          <cell r="L221">
            <v>0.80400000000000005</v>
          </cell>
          <cell r="M221">
            <v>0</v>
          </cell>
          <cell r="N221">
            <v>0</v>
          </cell>
          <cell r="O221">
            <v>0</v>
          </cell>
          <cell r="P221">
            <v>0</v>
          </cell>
          <cell r="Q221">
            <v>0</v>
          </cell>
          <cell r="V221">
            <v>15</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Q221" t="str">
            <v>Non-Residential Two Rate 5d</v>
          </cell>
          <cell r="AR221" t="str">
            <v>ND2</v>
          </cell>
        </row>
        <row r="222">
          <cell r="B222">
            <v>16</v>
          </cell>
          <cell r="C222" t="str">
            <v>Business Sunraysia</v>
          </cell>
          <cell r="D222" t="str">
            <v>ND2.BS</v>
          </cell>
          <cell r="E222">
            <v>30.427</v>
          </cell>
          <cell r="F222">
            <v>0</v>
          </cell>
          <cell r="H222">
            <v>7.9939999999999998</v>
          </cell>
          <cell r="I222">
            <v>8.423</v>
          </cell>
          <cell r="J222">
            <v>9.0960000000000001</v>
          </cell>
          <cell r="K222">
            <v>9.9380000000000006</v>
          </cell>
          <cell r="L222">
            <v>0.80400000000000005</v>
          </cell>
          <cell r="M222">
            <v>0</v>
          </cell>
          <cell r="N222">
            <v>0</v>
          </cell>
          <cell r="O222">
            <v>0</v>
          </cell>
          <cell r="P222">
            <v>0</v>
          </cell>
          <cell r="Q222">
            <v>0</v>
          </cell>
          <cell r="V222">
            <v>0</v>
          </cell>
          <cell r="W222">
            <v>0</v>
          </cell>
          <cell r="X222">
            <v>0</v>
          </cell>
          <cell r="Y222">
            <v>0</v>
          </cell>
          <cell r="Z222">
            <v>0</v>
          </cell>
          <cell r="AA222">
            <v>0</v>
          </cell>
          <cell r="AB222">
            <v>0</v>
          </cell>
          <cell r="AC222">
            <v>0</v>
          </cell>
          <cell r="AD222">
            <v>0</v>
          </cell>
          <cell r="AE222">
            <v>0</v>
          </cell>
          <cell r="AF222">
            <v>0</v>
          </cell>
          <cell r="AG222">
            <v>0</v>
          </cell>
          <cell r="AH222">
            <v>0</v>
          </cell>
          <cell r="AI222">
            <v>0</v>
          </cell>
          <cell r="AJ222">
            <v>0</v>
          </cell>
          <cell r="AK222">
            <v>0</v>
          </cell>
          <cell r="AL222">
            <v>0</v>
          </cell>
          <cell r="AM222">
            <v>0</v>
          </cell>
          <cell r="AN222">
            <v>0</v>
          </cell>
          <cell r="AO222">
            <v>0</v>
          </cell>
          <cell r="AQ222" t="str">
            <v>Business Sunraysia</v>
          </cell>
          <cell r="AR222">
            <v>0</v>
          </cell>
        </row>
        <row r="223">
          <cell r="B223">
            <v>17</v>
          </cell>
          <cell r="C223" t="str">
            <v>Non-Residential Interval</v>
          </cell>
          <cell r="D223" t="str">
            <v>ND5</v>
          </cell>
          <cell r="E223">
            <v>29.821000000000002</v>
          </cell>
          <cell r="F223">
            <v>0</v>
          </cell>
          <cell r="H223">
            <v>8.5660000000000007</v>
          </cell>
          <cell r="I223">
            <v>9.1129999999999995</v>
          </cell>
          <cell r="J223">
            <v>9.9369999999999994</v>
          </cell>
          <cell r="K223">
            <v>10.856999999999999</v>
          </cell>
          <cell r="L223">
            <v>0.80400000000000005</v>
          </cell>
          <cell r="M223">
            <v>0</v>
          </cell>
          <cell r="N223">
            <v>0</v>
          </cell>
          <cell r="O223">
            <v>0</v>
          </cell>
          <cell r="P223">
            <v>0</v>
          </cell>
          <cell r="Q223">
            <v>0</v>
          </cell>
          <cell r="V223">
            <v>16</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Q223" t="str">
            <v>Non-Residential Interval</v>
          </cell>
          <cell r="AR223" t="str">
            <v>ND5</v>
          </cell>
        </row>
        <row r="224">
          <cell r="B224">
            <v>18</v>
          </cell>
          <cell r="C224" t="str">
            <v>Non-Residential AMI</v>
          </cell>
          <cell r="D224" t="str">
            <v>ND7</v>
          </cell>
          <cell r="E224">
            <v>29.821000000000002</v>
          </cell>
          <cell r="F224">
            <v>0</v>
          </cell>
          <cell r="H224">
            <v>8.5660000000000007</v>
          </cell>
          <cell r="I224">
            <v>0</v>
          </cell>
          <cell r="J224">
            <v>0</v>
          </cell>
          <cell r="K224">
            <v>0</v>
          </cell>
          <cell r="L224">
            <v>0.80400000000000005</v>
          </cell>
          <cell r="M224">
            <v>0</v>
          </cell>
          <cell r="N224">
            <v>0</v>
          </cell>
          <cell r="O224">
            <v>0</v>
          </cell>
          <cell r="P224">
            <v>0</v>
          </cell>
          <cell r="Q224">
            <v>0</v>
          </cell>
          <cell r="R224">
            <v>5.9736357723040978</v>
          </cell>
          <cell r="S224">
            <v>5.9736357723040987</v>
          </cell>
          <cell r="T224">
            <v>5.9736357723040978</v>
          </cell>
          <cell r="V224">
            <v>17</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Q224" t="str">
            <v>Non-Residential AMI</v>
          </cell>
          <cell r="AR224" t="str">
            <v>ND7</v>
          </cell>
        </row>
        <row r="225">
          <cell r="B225">
            <v>0</v>
          </cell>
          <cell r="C225" t="str">
            <v>New Tariff 4</v>
          </cell>
          <cell r="D225" t="str">
            <v/>
          </cell>
          <cell r="E225">
            <v>0</v>
          </cell>
          <cell r="F225">
            <v>0</v>
          </cell>
          <cell r="H225">
            <v>0</v>
          </cell>
          <cell r="I225">
            <v>0</v>
          </cell>
          <cell r="J225">
            <v>0</v>
          </cell>
          <cell r="K225">
            <v>0</v>
          </cell>
          <cell r="L225">
            <v>0</v>
          </cell>
          <cell r="M225">
            <v>0</v>
          </cell>
          <cell r="N225">
            <v>0</v>
          </cell>
          <cell r="O225">
            <v>0</v>
          </cell>
          <cell r="P225">
            <v>0</v>
          </cell>
          <cell r="Q225">
            <v>0</v>
          </cell>
          <cell r="R225">
            <v>5.9736357723040987</v>
          </cell>
          <cell r="S225">
            <v>5.9736357723040987</v>
          </cell>
          <cell r="T225">
            <v>5.9736357723040978</v>
          </cell>
          <cell r="V225">
            <v>0</v>
          </cell>
          <cell r="W225">
            <v>0</v>
          </cell>
          <cell r="X225">
            <v>0</v>
          </cell>
          <cell r="Y225">
            <v>0</v>
          </cell>
          <cell r="Z225">
            <v>0</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Q225" t="str">
            <v>New Tariff 4</v>
          </cell>
          <cell r="AR225" t="str">
            <v/>
          </cell>
        </row>
        <row r="226">
          <cell r="B226">
            <v>0</v>
          </cell>
          <cell r="C226" t="str">
            <v>New Tariff 5</v>
          </cell>
          <cell r="D226" t="str">
            <v/>
          </cell>
          <cell r="E226">
            <v>0</v>
          </cell>
          <cell r="F226">
            <v>0</v>
          </cell>
          <cell r="H226">
            <v>0</v>
          </cell>
          <cell r="I226">
            <v>0</v>
          </cell>
          <cell r="J226">
            <v>0</v>
          </cell>
          <cell r="K226">
            <v>0</v>
          </cell>
          <cell r="L226">
            <v>0</v>
          </cell>
          <cell r="M226">
            <v>0</v>
          </cell>
          <cell r="N226">
            <v>0</v>
          </cell>
          <cell r="O226">
            <v>0</v>
          </cell>
          <cell r="P226">
            <v>0</v>
          </cell>
          <cell r="Q226">
            <v>0</v>
          </cell>
          <cell r="V226">
            <v>0</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Q226" t="str">
            <v>New Tariff 5</v>
          </cell>
          <cell r="AR226" t="str">
            <v/>
          </cell>
        </row>
        <row r="227">
          <cell r="B227">
            <v>0</v>
          </cell>
          <cell r="C227" t="str">
            <v>New Tariff 6</v>
          </cell>
          <cell r="D227" t="str">
            <v/>
          </cell>
          <cell r="E227">
            <v>0</v>
          </cell>
          <cell r="F227">
            <v>0</v>
          </cell>
          <cell r="H227">
            <v>0</v>
          </cell>
          <cell r="I227">
            <v>0</v>
          </cell>
          <cell r="J227">
            <v>0</v>
          </cell>
          <cell r="K227">
            <v>0</v>
          </cell>
          <cell r="L227">
            <v>0</v>
          </cell>
          <cell r="M227">
            <v>0</v>
          </cell>
          <cell r="N227">
            <v>0</v>
          </cell>
          <cell r="O227">
            <v>0</v>
          </cell>
          <cell r="P227">
            <v>0</v>
          </cell>
          <cell r="Q227">
            <v>0</v>
          </cell>
          <cell r="V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Q227" t="str">
            <v>New Tariff 6</v>
          </cell>
          <cell r="AR227" t="str">
            <v/>
          </cell>
        </row>
        <row r="228">
          <cell r="B228">
            <v>0</v>
          </cell>
          <cell r="C228" t="str">
            <v>New Tariff 7</v>
          </cell>
          <cell r="D228" t="str">
            <v/>
          </cell>
          <cell r="E228">
            <v>0</v>
          </cell>
          <cell r="F228">
            <v>0</v>
          </cell>
          <cell r="H228">
            <v>0</v>
          </cell>
          <cell r="I228">
            <v>0</v>
          </cell>
          <cell r="J228">
            <v>0</v>
          </cell>
          <cell r="K228">
            <v>0</v>
          </cell>
          <cell r="L228">
            <v>0</v>
          </cell>
          <cell r="M228">
            <v>0</v>
          </cell>
          <cell r="N228">
            <v>0</v>
          </cell>
          <cell r="O228">
            <v>0</v>
          </cell>
          <cell r="P228">
            <v>0</v>
          </cell>
          <cell r="Q228">
            <v>0</v>
          </cell>
          <cell r="V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Q228" t="str">
            <v>New Tariff 7</v>
          </cell>
          <cell r="AR228" t="str">
            <v/>
          </cell>
        </row>
        <row r="229">
          <cell r="B229">
            <v>0</v>
          </cell>
          <cell r="C229" t="str">
            <v>New Tariff 8</v>
          </cell>
          <cell r="D229" t="str">
            <v/>
          </cell>
          <cell r="E229">
            <v>0</v>
          </cell>
          <cell r="F229">
            <v>0</v>
          </cell>
          <cell r="H229">
            <v>0</v>
          </cell>
          <cell r="I229">
            <v>0</v>
          </cell>
          <cell r="J229">
            <v>0</v>
          </cell>
          <cell r="K229">
            <v>0</v>
          </cell>
          <cell r="L229">
            <v>0</v>
          </cell>
          <cell r="M229">
            <v>0</v>
          </cell>
          <cell r="N229">
            <v>0</v>
          </cell>
          <cell r="O229">
            <v>0</v>
          </cell>
          <cell r="P229">
            <v>0</v>
          </cell>
          <cell r="Q229">
            <v>0</v>
          </cell>
          <cell r="V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Q229" t="str">
            <v>New Tariff 8</v>
          </cell>
          <cell r="AR229" t="str">
            <v/>
          </cell>
        </row>
        <row r="230">
          <cell r="B230">
            <v>0</v>
          </cell>
          <cell r="C230" t="str">
            <v>New Tariff 9</v>
          </cell>
          <cell r="D230" t="str">
            <v/>
          </cell>
          <cell r="E230">
            <v>0</v>
          </cell>
          <cell r="F230">
            <v>0</v>
          </cell>
          <cell r="H230">
            <v>0</v>
          </cell>
          <cell r="I230">
            <v>0</v>
          </cell>
          <cell r="J230">
            <v>0</v>
          </cell>
          <cell r="K230">
            <v>0</v>
          </cell>
          <cell r="L230">
            <v>0</v>
          </cell>
          <cell r="M230">
            <v>0</v>
          </cell>
          <cell r="N230">
            <v>0</v>
          </cell>
          <cell r="O230">
            <v>0</v>
          </cell>
          <cell r="P230">
            <v>0</v>
          </cell>
          <cell r="Q230">
            <v>0</v>
          </cell>
          <cell r="V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Q230" t="str">
            <v>New Tariff 9</v>
          </cell>
          <cell r="AR230" t="str">
            <v/>
          </cell>
        </row>
        <row r="231">
          <cell r="B231">
            <v>0</v>
          </cell>
          <cell r="C231" t="str">
            <v>New Tariff 10</v>
          </cell>
          <cell r="D231" t="str">
            <v/>
          </cell>
          <cell r="E231">
            <v>0</v>
          </cell>
          <cell r="F231">
            <v>0</v>
          </cell>
          <cell r="H231">
            <v>0</v>
          </cell>
          <cell r="I231">
            <v>0</v>
          </cell>
          <cell r="J231">
            <v>0</v>
          </cell>
          <cell r="K231">
            <v>0</v>
          </cell>
          <cell r="L231">
            <v>0</v>
          </cell>
          <cell r="M231">
            <v>0</v>
          </cell>
          <cell r="N231">
            <v>0</v>
          </cell>
          <cell r="O231">
            <v>0</v>
          </cell>
          <cell r="P231">
            <v>0</v>
          </cell>
          <cell r="Q231">
            <v>0</v>
          </cell>
          <cell r="V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0</v>
          </cell>
          <cell r="AL231">
            <v>0</v>
          </cell>
          <cell r="AM231">
            <v>0</v>
          </cell>
          <cell r="AN231">
            <v>0</v>
          </cell>
          <cell r="AO231">
            <v>0</v>
          </cell>
          <cell r="AQ231" t="str">
            <v>New Tariff 10</v>
          </cell>
          <cell r="AR231" t="str">
            <v/>
          </cell>
        </row>
        <row r="232">
          <cell r="B232">
            <v>0</v>
          </cell>
          <cell r="C232" t="str">
            <v>New Tariff 11</v>
          </cell>
          <cell r="D232" t="str">
            <v/>
          </cell>
          <cell r="E232">
            <v>0</v>
          </cell>
          <cell r="F232">
            <v>0</v>
          </cell>
          <cell r="H232">
            <v>0</v>
          </cell>
          <cell r="I232">
            <v>0</v>
          </cell>
          <cell r="J232">
            <v>0</v>
          </cell>
          <cell r="K232">
            <v>0</v>
          </cell>
          <cell r="L232">
            <v>0</v>
          </cell>
          <cell r="M232">
            <v>0</v>
          </cell>
          <cell r="N232">
            <v>0</v>
          </cell>
          <cell r="O232">
            <v>0</v>
          </cell>
          <cell r="P232">
            <v>0</v>
          </cell>
          <cell r="Q232">
            <v>0</v>
          </cell>
          <cell r="V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Q232" t="str">
            <v>New Tariff 11</v>
          </cell>
          <cell r="AR232" t="str">
            <v/>
          </cell>
        </row>
        <row r="233">
          <cell r="B233">
            <v>19</v>
          </cell>
          <cell r="C233" t="str">
            <v>Non-Residential Two Rate 7d</v>
          </cell>
          <cell r="D233" t="str">
            <v>ND3</v>
          </cell>
          <cell r="E233">
            <v>31.7</v>
          </cell>
          <cell r="F233">
            <v>0</v>
          </cell>
          <cell r="H233">
            <v>7.2030000000000003</v>
          </cell>
          <cell r="I233">
            <v>7.827</v>
          </cell>
          <cell r="J233">
            <v>8.9819999999999993</v>
          </cell>
          <cell r="K233">
            <v>9.9719999999999995</v>
          </cell>
          <cell r="L233">
            <v>0.91200000000000003</v>
          </cell>
          <cell r="M233">
            <v>0</v>
          </cell>
          <cell r="N233">
            <v>0</v>
          </cell>
          <cell r="O233">
            <v>0</v>
          </cell>
          <cell r="P233">
            <v>0</v>
          </cell>
          <cell r="Q233">
            <v>0</v>
          </cell>
          <cell r="V233">
            <v>18</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Q233" t="str">
            <v>Non-Residential Two Rate 7d</v>
          </cell>
          <cell r="AR233" t="str">
            <v>ND3</v>
          </cell>
        </row>
        <row r="234">
          <cell r="B234">
            <v>0</v>
          </cell>
          <cell r="C234" t="str">
            <v>New Tariff  1</v>
          </cell>
          <cell r="D234" t="str">
            <v/>
          </cell>
          <cell r="E234">
            <v>0</v>
          </cell>
          <cell r="F234">
            <v>0</v>
          </cell>
          <cell r="H234">
            <v>0</v>
          </cell>
          <cell r="I234">
            <v>0</v>
          </cell>
          <cell r="J234">
            <v>0</v>
          </cell>
          <cell r="K234">
            <v>0</v>
          </cell>
          <cell r="L234">
            <v>0</v>
          </cell>
          <cell r="M234">
            <v>0</v>
          </cell>
          <cell r="N234">
            <v>0</v>
          </cell>
          <cell r="O234">
            <v>0</v>
          </cell>
          <cell r="P234">
            <v>0</v>
          </cell>
          <cell r="Q234">
            <v>0</v>
          </cell>
          <cell r="V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K234">
            <v>0</v>
          </cell>
          <cell r="AL234">
            <v>0</v>
          </cell>
          <cell r="AM234">
            <v>0</v>
          </cell>
          <cell r="AN234">
            <v>0</v>
          </cell>
          <cell r="AO234">
            <v>0</v>
          </cell>
          <cell r="AQ234" t="str">
            <v>New Tariff  1</v>
          </cell>
          <cell r="AR234" t="str">
            <v/>
          </cell>
        </row>
        <row r="235">
          <cell r="B235">
            <v>0</v>
          </cell>
          <cell r="C235" t="str">
            <v>New Tariff  2</v>
          </cell>
          <cell r="D235" t="str">
            <v/>
          </cell>
          <cell r="E235">
            <v>0</v>
          </cell>
          <cell r="F235">
            <v>0</v>
          </cell>
          <cell r="H235">
            <v>0</v>
          </cell>
          <cell r="I235">
            <v>0</v>
          </cell>
          <cell r="J235">
            <v>0</v>
          </cell>
          <cell r="K235">
            <v>0</v>
          </cell>
          <cell r="L235">
            <v>0</v>
          </cell>
          <cell r="M235">
            <v>0</v>
          </cell>
          <cell r="N235">
            <v>0</v>
          </cell>
          <cell r="O235">
            <v>0</v>
          </cell>
          <cell r="P235">
            <v>0</v>
          </cell>
          <cell r="Q235">
            <v>0</v>
          </cell>
          <cell r="V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Q235" t="str">
            <v>New Tariff  2</v>
          </cell>
          <cell r="AR235" t="str">
            <v/>
          </cell>
        </row>
        <row r="236">
          <cell r="B236">
            <v>0</v>
          </cell>
          <cell r="C236" t="str">
            <v>New Tariff  3</v>
          </cell>
          <cell r="D236" t="str">
            <v/>
          </cell>
          <cell r="E236">
            <v>0</v>
          </cell>
          <cell r="F236">
            <v>0</v>
          </cell>
          <cell r="H236">
            <v>0</v>
          </cell>
          <cell r="I236">
            <v>0</v>
          </cell>
          <cell r="J236">
            <v>0</v>
          </cell>
          <cell r="K236">
            <v>0</v>
          </cell>
          <cell r="L236">
            <v>0</v>
          </cell>
          <cell r="M236">
            <v>0</v>
          </cell>
          <cell r="N236">
            <v>0</v>
          </cell>
          <cell r="O236">
            <v>0</v>
          </cell>
          <cell r="P236">
            <v>0</v>
          </cell>
          <cell r="Q236">
            <v>0</v>
          </cell>
          <cell r="V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Q236" t="str">
            <v>New Tariff  3</v>
          </cell>
          <cell r="AR236" t="str">
            <v/>
          </cell>
        </row>
        <row r="237">
          <cell r="B237">
            <v>0</v>
          </cell>
          <cell r="C237" t="str">
            <v>New Tariff  4</v>
          </cell>
          <cell r="D237" t="str">
            <v/>
          </cell>
          <cell r="E237">
            <v>0</v>
          </cell>
          <cell r="F237">
            <v>0</v>
          </cell>
          <cell r="H237">
            <v>0</v>
          </cell>
          <cell r="I237">
            <v>0</v>
          </cell>
          <cell r="J237">
            <v>0</v>
          </cell>
          <cell r="K237">
            <v>0</v>
          </cell>
          <cell r="L237">
            <v>0</v>
          </cell>
          <cell r="M237">
            <v>0</v>
          </cell>
          <cell r="N237">
            <v>0</v>
          </cell>
          <cell r="O237">
            <v>0</v>
          </cell>
          <cell r="P237">
            <v>0</v>
          </cell>
          <cell r="Q237">
            <v>0</v>
          </cell>
          <cell r="V237">
            <v>0</v>
          </cell>
          <cell r="W237">
            <v>0</v>
          </cell>
          <cell r="X237">
            <v>0</v>
          </cell>
          <cell r="Y237">
            <v>0</v>
          </cell>
          <cell r="Z237">
            <v>0</v>
          </cell>
          <cell r="AA237">
            <v>0</v>
          </cell>
          <cell r="AB237">
            <v>0</v>
          </cell>
          <cell r="AC237">
            <v>0</v>
          </cell>
          <cell r="AD237">
            <v>0</v>
          </cell>
          <cell r="AE237">
            <v>0</v>
          </cell>
          <cell r="AF237">
            <v>0</v>
          </cell>
          <cell r="AG237">
            <v>0</v>
          </cell>
          <cell r="AH237">
            <v>0</v>
          </cell>
          <cell r="AI237">
            <v>0</v>
          </cell>
          <cell r="AJ237">
            <v>0</v>
          </cell>
          <cell r="AK237">
            <v>0</v>
          </cell>
          <cell r="AL237">
            <v>0</v>
          </cell>
          <cell r="AM237">
            <v>0</v>
          </cell>
          <cell r="AN237">
            <v>0</v>
          </cell>
          <cell r="AO237">
            <v>0</v>
          </cell>
          <cell r="AQ237" t="str">
            <v>New Tariff  4</v>
          </cell>
          <cell r="AR237" t="str">
            <v/>
          </cell>
        </row>
        <row r="238">
          <cell r="B238">
            <v>0</v>
          </cell>
          <cell r="C238" t="str">
            <v>New Tariff  5</v>
          </cell>
          <cell r="D238" t="str">
            <v/>
          </cell>
          <cell r="E238">
            <v>0</v>
          </cell>
          <cell r="F238">
            <v>0</v>
          </cell>
          <cell r="H238">
            <v>0</v>
          </cell>
          <cell r="I238">
            <v>0</v>
          </cell>
          <cell r="J238">
            <v>0</v>
          </cell>
          <cell r="K238">
            <v>0</v>
          </cell>
          <cell r="L238">
            <v>0</v>
          </cell>
          <cell r="M238">
            <v>0</v>
          </cell>
          <cell r="N238">
            <v>0</v>
          </cell>
          <cell r="O238">
            <v>0</v>
          </cell>
          <cell r="P238">
            <v>0</v>
          </cell>
          <cell r="Q238">
            <v>0</v>
          </cell>
          <cell r="V238">
            <v>0</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Q238" t="str">
            <v>New Tariff  5</v>
          </cell>
          <cell r="AR238" t="str">
            <v/>
          </cell>
        </row>
        <row r="239">
          <cell r="B239">
            <v>0</v>
          </cell>
          <cell r="C239" t="str">
            <v>New Tariff  6</v>
          </cell>
          <cell r="D239" t="str">
            <v/>
          </cell>
          <cell r="E239">
            <v>0</v>
          </cell>
          <cell r="F239">
            <v>0</v>
          </cell>
          <cell r="H239">
            <v>0</v>
          </cell>
          <cell r="I239">
            <v>0</v>
          </cell>
          <cell r="J239">
            <v>0</v>
          </cell>
          <cell r="K239">
            <v>0</v>
          </cell>
          <cell r="L239">
            <v>0</v>
          </cell>
          <cell r="M239">
            <v>0</v>
          </cell>
          <cell r="N239">
            <v>0</v>
          </cell>
          <cell r="O239">
            <v>0</v>
          </cell>
          <cell r="P239">
            <v>0</v>
          </cell>
          <cell r="Q239">
            <v>0</v>
          </cell>
          <cell r="V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Q239" t="str">
            <v>New Tariff  6</v>
          </cell>
          <cell r="AR239" t="str">
            <v/>
          </cell>
        </row>
        <row r="240">
          <cell r="B240">
            <v>0</v>
          </cell>
          <cell r="C240" t="str">
            <v>New Tariff  7</v>
          </cell>
          <cell r="D240" t="str">
            <v/>
          </cell>
          <cell r="E240">
            <v>0</v>
          </cell>
          <cell r="F240">
            <v>0</v>
          </cell>
          <cell r="H240">
            <v>0</v>
          </cell>
          <cell r="I240">
            <v>0</v>
          </cell>
          <cell r="J240">
            <v>0</v>
          </cell>
          <cell r="K240">
            <v>0</v>
          </cell>
          <cell r="L240">
            <v>0</v>
          </cell>
          <cell r="M240">
            <v>0</v>
          </cell>
          <cell r="N240">
            <v>0</v>
          </cell>
          <cell r="O240">
            <v>0</v>
          </cell>
          <cell r="P240">
            <v>0</v>
          </cell>
          <cell r="Q240">
            <v>0</v>
          </cell>
          <cell r="V240">
            <v>0</v>
          </cell>
          <cell r="W240">
            <v>0</v>
          </cell>
          <cell r="X240">
            <v>0</v>
          </cell>
          <cell r="Y240">
            <v>0</v>
          </cell>
          <cell r="Z240">
            <v>0</v>
          </cell>
          <cell r="AA240">
            <v>0</v>
          </cell>
          <cell r="AB240">
            <v>0</v>
          </cell>
          <cell r="AC240">
            <v>0</v>
          </cell>
          <cell r="AD240">
            <v>0</v>
          </cell>
          <cell r="AE240">
            <v>0</v>
          </cell>
          <cell r="AF240">
            <v>0</v>
          </cell>
          <cell r="AG240">
            <v>0</v>
          </cell>
          <cell r="AH240">
            <v>0</v>
          </cell>
          <cell r="AI240">
            <v>0</v>
          </cell>
          <cell r="AJ240">
            <v>0</v>
          </cell>
          <cell r="AK240">
            <v>0</v>
          </cell>
          <cell r="AL240">
            <v>0</v>
          </cell>
          <cell r="AM240">
            <v>0</v>
          </cell>
          <cell r="AN240">
            <v>0</v>
          </cell>
          <cell r="AO240">
            <v>0</v>
          </cell>
          <cell r="AQ240" t="str">
            <v>New Tariff  7</v>
          </cell>
          <cell r="AR240" t="str">
            <v/>
          </cell>
        </row>
        <row r="241">
          <cell r="B241">
            <v>0</v>
          </cell>
          <cell r="C241" t="str">
            <v>New Tariff  8</v>
          </cell>
          <cell r="D241" t="str">
            <v/>
          </cell>
          <cell r="E241">
            <v>0</v>
          </cell>
          <cell r="F241">
            <v>0</v>
          </cell>
          <cell r="H241">
            <v>0</v>
          </cell>
          <cell r="I241">
            <v>0</v>
          </cell>
          <cell r="J241">
            <v>0</v>
          </cell>
          <cell r="K241">
            <v>0</v>
          </cell>
          <cell r="L241">
            <v>0</v>
          </cell>
          <cell r="M241">
            <v>0</v>
          </cell>
          <cell r="N241">
            <v>0</v>
          </cell>
          <cell r="O241">
            <v>0</v>
          </cell>
          <cell r="P241">
            <v>0</v>
          </cell>
          <cell r="Q241">
            <v>0</v>
          </cell>
          <cell r="V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Q241" t="str">
            <v>New Tariff  8</v>
          </cell>
          <cell r="AR241" t="str">
            <v/>
          </cell>
        </row>
        <row r="242">
          <cell r="B242">
            <v>0</v>
          </cell>
          <cell r="C242" t="str">
            <v>New Tariff  9</v>
          </cell>
          <cell r="D242" t="str">
            <v/>
          </cell>
          <cell r="E242">
            <v>0</v>
          </cell>
          <cell r="F242">
            <v>0</v>
          </cell>
          <cell r="H242">
            <v>0</v>
          </cell>
          <cell r="I242">
            <v>0</v>
          </cell>
          <cell r="J242">
            <v>0</v>
          </cell>
          <cell r="K242">
            <v>0</v>
          </cell>
          <cell r="L242">
            <v>0</v>
          </cell>
          <cell r="M242">
            <v>0</v>
          </cell>
          <cell r="N242">
            <v>0</v>
          </cell>
          <cell r="O242">
            <v>0</v>
          </cell>
          <cell r="P242">
            <v>0</v>
          </cell>
          <cell r="Q242">
            <v>0</v>
          </cell>
          <cell r="V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v>
          </cell>
          <cell r="AN242">
            <v>0</v>
          </cell>
          <cell r="AO242">
            <v>0</v>
          </cell>
          <cell r="AQ242" t="str">
            <v>New Tariff  9</v>
          </cell>
          <cell r="AR242" t="str">
            <v/>
          </cell>
        </row>
        <row r="243">
          <cell r="B243">
            <v>0</v>
          </cell>
          <cell r="C243" t="str">
            <v>New Tariff  10</v>
          </cell>
          <cell r="D243" t="str">
            <v/>
          </cell>
          <cell r="E243">
            <v>0</v>
          </cell>
          <cell r="F243">
            <v>0</v>
          </cell>
          <cell r="H243">
            <v>0</v>
          </cell>
          <cell r="I243">
            <v>0</v>
          </cell>
          <cell r="J243">
            <v>0</v>
          </cell>
          <cell r="K243">
            <v>0</v>
          </cell>
          <cell r="L243">
            <v>0</v>
          </cell>
          <cell r="M243">
            <v>0</v>
          </cell>
          <cell r="N243">
            <v>0</v>
          </cell>
          <cell r="O243">
            <v>0</v>
          </cell>
          <cell r="P243">
            <v>0</v>
          </cell>
          <cell r="Q243">
            <v>0</v>
          </cell>
          <cell r="V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Q243" t="str">
            <v>New Tariff  10</v>
          </cell>
          <cell r="AR243" t="str">
            <v/>
          </cell>
        </row>
        <row r="244">
          <cell r="B244">
            <v>0</v>
          </cell>
          <cell r="C244" t="str">
            <v>New Tariff  11</v>
          </cell>
          <cell r="D244" t="str">
            <v/>
          </cell>
          <cell r="E244">
            <v>0</v>
          </cell>
          <cell r="F244">
            <v>0</v>
          </cell>
          <cell r="H244">
            <v>0</v>
          </cell>
          <cell r="I244">
            <v>0</v>
          </cell>
          <cell r="J244">
            <v>0</v>
          </cell>
          <cell r="K244">
            <v>0</v>
          </cell>
          <cell r="L244">
            <v>0</v>
          </cell>
          <cell r="M244">
            <v>0</v>
          </cell>
          <cell r="N244">
            <v>0</v>
          </cell>
          <cell r="O244">
            <v>0</v>
          </cell>
          <cell r="P244">
            <v>0</v>
          </cell>
          <cell r="Q244">
            <v>0</v>
          </cell>
          <cell r="V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Q244" t="str">
            <v>New Tariff  11</v>
          </cell>
          <cell r="AR244" t="str">
            <v/>
          </cell>
        </row>
        <row r="245">
          <cell r="B245">
            <v>20</v>
          </cell>
          <cell r="C245" t="str">
            <v>Unmetered supplies</v>
          </cell>
          <cell r="D245" t="str">
            <v>PL2</v>
          </cell>
          <cell r="E245">
            <v>0</v>
          </cell>
          <cell r="F245">
            <v>0</v>
          </cell>
          <cell r="H245">
            <v>9.1270000000000007</v>
          </cell>
          <cell r="I245">
            <v>0</v>
          </cell>
          <cell r="J245">
            <v>0</v>
          </cell>
          <cell r="K245">
            <v>0</v>
          </cell>
          <cell r="L245">
            <v>2.0569999999999999</v>
          </cell>
          <cell r="M245">
            <v>0</v>
          </cell>
          <cell r="N245">
            <v>0</v>
          </cell>
          <cell r="O245">
            <v>0</v>
          </cell>
          <cell r="P245">
            <v>0</v>
          </cell>
          <cell r="Q245">
            <v>0</v>
          </cell>
          <cell r="V245">
            <v>19</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Q245" t="str">
            <v>Unmetered supplies</v>
          </cell>
          <cell r="AR245" t="str">
            <v>PL2</v>
          </cell>
        </row>
        <row r="246">
          <cell r="B246">
            <v>0</v>
          </cell>
          <cell r="C246" t="str">
            <v>New Tariff 1</v>
          </cell>
          <cell r="D246" t="str">
            <v/>
          </cell>
          <cell r="E246">
            <v>0</v>
          </cell>
          <cell r="F246">
            <v>0</v>
          </cell>
          <cell r="H246">
            <v>0</v>
          </cell>
          <cell r="I246">
            <v>0</v>
          </cell>
          <cell r="J246">
            <v>0</v>
          </cell>
          <cell r="K246">
            <v>0</v>
          </cell>
          <cell r="L246">
            <v>0</v>
          </cell>
          <cell r="M246">
            <v>0</v>
          </cell>
          <cell r="N246">
            <v>0</v>
          </cell>
          <cell r="O246">
            <v>0</v>
          </cell>
          <cell r="P246">
            <v>0</v>
          </cell>
          <cell r="Q246">
            <v>0</v>
          </cell>
          <cell r="V246">
            <v>0</v>
          </cell>
          <cell r="W246">
            <v>0</v>
          </cell>
          <cell r="X246">
            <v>0</v>
          </cell>
          <cell r="Y246">
            <v>0</v>
          </cell>
          <cell r="Z246">
            <v>0</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Q246" t="str">
            <v>New Tariff 1</v>
          </cell>
          <cell r="AR246">
            <v>0</v>
          </cell>
        </row>
        <row r="247">
          <cell r="B247">
            <v>0</v>
          </cell>
          <cell r="C247" t="str">
            <v>New Tariff 2</v>
          </cell>
          <cell r="D247" t="str">
            <v/>
          </cell>
          <cell r="E247">
            <v>0</v>
          </cell>
          <cell r="F247">
            <v>0</v>
          </cell>
          <cell r="H247">
            <v>0</v>
          </cell>
          <cell r="I247">
            <v>0</v>
          </cell>
          <cell r="J247">
            <v>0</v>
          </cell>
          <cell r="K247">
            <v>0</v>
          </cell>
          <cell r="L247">
            <v>0</v>
          </cell>
          <cell r="M247">
            <v>0</v>
          </cell>
          <cell r="N247">
            <v>0</v>
          </cell>
          <cell r="O247">
            <v>0</v>
          </cell>
          <cell r="P247">
            <v>0</v>
          </cell>
          <cell r="Q247">
            <v>0</v>
          </cell>
          <cell r="V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Q247" t="str">
            <v>New Tariff 2</v>
          </cell>
          <cell r="AR247" t="str">
            <v/>
          </cell>
        </row>
        <row r="248">
          <cell r="B248">
            <v>21</v>
          </cell>
          <cell r="C248" t="str">
            <v>Large Low Voltage Demand (kVa)</v>
          </cell>
          <cell r="D248" t="str">
            <v>DLk</v>
          </cell>
          <cell r="E248">
            <v>0</v>
          </cell>
          <cell r="F248">
            <v>0</v>
          </cell>
          <cell r="G248">
            <v>55.882770000000001</v>
          </cell>
          <cell r="H248">
            <v>1.907</v>
          </cell>
          <cell r="I248">
            <v>0</v>
          </cell>
          <cell r="J248">
            <v>0</v>
          </cell>
          <cell r="K248">
            <v>0</v>
          </cell>
          <cell r="L248">
            <v>1.163</v>
          </cell>
          <cell r="M248">
            <v>0</v>
          </cell>
          <cell r="N248">
            <v>0</v>
          </cell>
          <cell r="O248">
            <v>0</v>
          </cell>
          <cell r="P248">
            <v>0</v>
          </cell>
          <cell r="Q248">
            <v>0</v>
          </cell>
          <cell r="V248">
            <v>20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Q248" t="str">
            <v>Large Low Voltage Demand (kVa)</v>
          </cell>
          <cell r="AR248" t="str">
            <v>DLk</v>
          </cell>
        </row>
        <row r="249">
          <cell r="B249">
            <v>22</v>
          </cell>
          <cell r="C249" t="str">
            <v>Large Low Voltage Demand Docklands (kVa)</v>
          </cell>
          <cell r="D249" t="str">
            <v>DLDKk</v>
          </cell>
          <cell r="E249">
            <v>0</v>
          </cell>
          <cell r="F249">
            <v>0</v>
          </cell>
          <cell r="G249">
            <v>47.863380000000006</v>
          </cell>
          <cell r="H249">
            <v>1.294</v>
          </cell>
          <cell r="I249">
            <v>0</v>
          </cell>
          <cell r="J249">
            <v>0</v>
          </cell>
          <cell r="K249">
            <v>0</v>
          </cell>
          <cell r="L249">
            <v>1.1160000000000001</v>
          </cell>
          <cell r="M249">
            <v>0</v>
          </cell>
          <cell r="N249">
            <v>0</v>
          </cell>
          <cell r="O249">
            <v>0</v>
          </cell>
          <cell r="P249">
            <v>0</v>
          </cell>
          <cell r="Q249">
            <v>0</v>
          </cell>
          <cell r="V249">
            <v>21</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Q249" t="str">
            <v>Large Low Voltage Demand Docklands (kVa)</v>
          </cell>
          <cell r="AR249" t="str">
            <v>DLDKk</v>
          </cell>
        </row>
        <row r="250">
          <cell r="B250">
            <v>23</v>
          </cell>
          <cell r="C250" t="str">
            <v>Large Low Voltage Demand CXX (kVa)</v>
          </cell>
          <cell r="D250" t="str">
            <v>DLCXXk</v>
          </cell>
          <cell r="E250">
            <v>0</v>
          </cell>
          <cell r="F250">
            <v>0</v>
          </cell>
          <cell r="G250">
            <v>64.045380000000009</v>
          </cell>
          <cell r="H250">
            <v>2.2519999999999998</v>
          </cell>
          <cell r="I250">
            <v>0</v>
          </cell>
          <cell r="J250">
            <v>0</v>
          </cell>
          <cell r="K250">
            <v>0</v>
          </cell>
          <cell r="L250">
            <v>1.3460000000000001</v>
          </cell>
          <cell r="M250">
            <v>0</v>
          </cell>
          <cell r="N250">
            <v>0</v>
          </cell>
          <cell r="O250">
            <v>0</v>
          </cell>
          <cell r="P250">
            <v>0</v>
          </cell>
          <cell r="Q250">
            <v>0</v>
          </cell>
          <cell r="V250">
            <v>22</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Q250" t="str">
            <v>Large Low Voltage Demand CXX (kVa)</v>
          </cell>
          <cell r="AR250" t="str">
            <v>DLCXXk</v>
          </cell>
        </row>
        <row r="251">
          <cell r="B251">
            <v>0</v>
          </cell>
          <cell r="C251" t="str">
            <v>New Tariff 6</v>
          </cell>
          <cell r="D251" t="str">
            <v/>
          </cell>
          <cell r="E251">
            <v>0</v>
          </cell>
          <cell r="F251">
            <v>0</v>
          </cell>
          <cell r="H251">
            <v>0</v>
          </cell>
          <cell r="I251">
            <v>0</v>
          </cell>
          <cell r="J251">
            <v>0</v>
          </cell>
          <cell r="K251">
            <v>0</v>
          </cell>
          <cell r="L251">
            <v>0</v>
          </cell>
          <cell r="M251">
            <v>0</v>
          </cell>
          <cell r="N251">
            <v>0</v>
          </cell>
          <cell r="O251">
            <v>0</v>
          </cell>
          <cell r="P251">
            <v>0</v>
          </cell>
          <cell r="Q251">
            <v>0</v>
          </cell>
          <cell r="V251">
            <v>0</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v>
          </cell>
          <cell r="AQ251" t="str">
            <v>New Tariff 6</v>
          </cell>
          <cell r="AR251" t="str">
            <v/>
          </cell>
        </row>
        <row r="252">
          <cell r="B252">
            <v>0</v>
          </cell>
          <cell r="C252" t="str">
            <v>New Tariff 7</v>
          </cell>
          <cell r="D252" t="str">
            <v/>
          </cell>
          <cell r="E252">
            <v>0</v>
          </cell>
          <cell r="F252">
            <v>0</v>
          </cell>
          <cell r="H252">
            <v>0</v>
          </cell>
          <cell r="I252">
            <v>0</v>
          </cell>
          <cell r="J252">
            <v>0</v>
          </cell>
          <cell r="K252">
            <v>0</v>
          </cell>
          <cell r="L252">
            <v>0</v>
          </cell>
          <cell r="M252">
            <v>0</v>
          </cell>
          <cell r="N252">
            <v>0</v>
          </cell>
          <cell r="O252">
            <v>0</v>
          </cell>
          <cell r="P252">
            <v>0</v>
          </cell>
          <cell r="Q252">
            <v>0</v>
          </cell>
          <cell r="V252">
            <v>0</v>
          </cell>
          <cell r="W252">
            <v>0</v>
          </cell>
          <cell r="X252">
            <v>0</v>
          </cell>
          <cell r="Y252">
            <v>0</v>
          </cell>
          <cell r="Z252">
            <v>0</v>
          </cell>
          <cell r="AA252">
            <v>0</v>
          </cell>
          <cell r="AB252">
            <v>0</v>
          </cell>
          <cell r="AC252">
            <v>0</v>
          </cell>
          <cell r="AD252">
            <v>0</v>
          </cell>
          <cell r="AE252">
            <v>0</v>
          </cell>
          <cell r="AF252">
            <v>0</v>
          </cell>
          <cell r="AG252">
            <v>0</v>
          </cell>
          <cell r="AH252">
            <v>0</v>
          </cell>
          <cell r="AI252">
            <v>0</v>
          </cell>
          <cell r="AJ252">
            <v>0</v>
          </cell>
          <cell r="AK252">
            <v>0</v>
          </cell>
          <cell r="AL252">
            <v>0</v>
          </cell>
          <cell r="AM252">
            <v>0</v>
          </cell>
          <cell r="AN252">
            <v>0</v>
          </cell>
          <cell r="AO252">
            <v>0</v>
          </cell>
          <cell r="AQ252" t="str">
            <v>New Tariff 7</v>
          </cell>
          <cell r="AR252" t="str">
            <v/>
          </cell>
        </row>
        <row r="253">
          <cell r="B253">
            <v>0</v>
          </cell>
          <cell r="C253" t="str">
            <v>New Tariff 8</v>
          </cell>
          <cell r="D253" t="str">
            <v/>
          </cell>
          <cell r="E253">
            <v>0</v>
          </cell>
          <cell r="F253">
            <v>0</v>
          </cell>
          <cell r="H253">
            <v>0</v>
          </cell>
          <cell r="I253">
            <v>0</v>
          </cell>
          <cell r="J253">
            <v>0</v>
          </cell>
          <cell r="K253">
            <v>0</v>
          </cell>
          <cell r="L253">
            <v>0</v>
          </cell>
          <cell r="M253">
            <v>0</v>
          </cell>
          <cell r="N253">
            <v>0</v>
          </cell>
          <cell r="O253">
            <v>0</v>
          </cell>
          <cell r="P253">
            <v>0</v>
          </cell>
          <cell r="Q253">
            <v>0</v>
          </cell>
          <cell r="V253">
            <v>0</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Q253" t="str">
            <v>New Tariff 8</v>
          </cell>
          <cell r="AR253" t="str">
            <v/>
          </cell>
        </row>
        <row r="254">
          <cell r="B254">
            <v>0</v>
          </cell>
          <cell r="C254" t="str">
            <v>New Tariff 9</v>
          </cell>
          <cell r="D254" t="str">
            <v/>
          </cell>
          <cell r="E254">
            <v>0</v>
          </cell>
          <cell r="F254">
            <v>0</v>
          </cell>
          <cell r="H254">
            <v>0</v>
          </cell>
          <cell r="I254">
            <v>0</v>
          </cell>
          <cell r="J254">
            <v>0</v>
          </cell>
          <cell r="K254">
            <v>0</v>
          </cell>
          <cell r="L254">
            <v>0</v>
          </cell>
          <cell r="M254">
            <v>0</v>
          </cell>
          <cell r="N254">
            <v>0</v>
          </cell>
          <cell r="O254">
            <v>0</v>
          </cell>
          <cell r="P254">
            <v>0</v>
          </cell>
          <cell r="Q254">
            <v>0</v>
          </cell>
          <cell r="V254">
            <v>0</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v>
          </cell>
          <cell r="AQ254" t="str">
            <v>New Tariff 9</v>
          </cell>
          <cell r="AR254" t="str">
            <v/>
          </cell>
        </row>
        <row r="255">
          <cell r="B255">
            <v>0</v>
          </cell>
          <cell r="C255" t="str">
            <v>New Tariff 10</v>
          </cell>
          <cell r="D255" t="str">
            <v/>
          </cell>
          <cell r="E255">
            <v>0</v>
          </cell>
          <cell r="F255">
            <v>0</v>
          </cell>
          <cell r="H255">
            <v>0</v>
          </cell>
          <cell r="I255">
            <v>0</v>
          </cell>
          <cell r="J255">
            <v>0</v>
          </cell>
          <cell r="K255">
            <v>0</v>
          </cell>
          <cell r="L255">
            <v>0</v>
          </cell>
          <cell r="M255">
            <v>0</v>
          </cell>
          <cell r="N255">
            <v>0</v>
          </cell>
          <cell r="O255">
            <v>0</v>
          </cell>
          <cell r="P255">
            <v>0</v>
          </cell>
          <cell r="Q255">
            <v>0</v>
          </cell>
          <cell r="V255">
            <v>0</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cell r="AN255">
            <v>0</v>
          </cell>
          <cell r="AO255">
            <v>0</v>
          </cell>
          <cell r="AQ255" t="str">
            <v>New Tariff 10</v>
          </cell>
          <cell r="AR255" t="str">
            <v/>
          </cell>
        </row>
        <row r="256">
          <cell r="B256">
            <v>0</v>
          </cell>
          <cell r="C256" t="str">
            <v>New Tariff 11</v>
          </cell>
          <cell r="D256" t="str">
            <v/>
          </cell>
          <cell r="E256">
            <v>0</v>
          </cell>
          <cell r="F256">
            <v>0</v>
          </cell>
          <cell r="H256">
            <v>0</v>
          </cell>
          <cell r="I256">
            <v>0</v>
          </cell>
          <cell r="J256">
            <v>0</v>
          </cell>
          <cell r="K256">
            <v>0</v>
          </cell>
          <cell r="L256">
            <v>0</v>
          </cell>
          <cell r="M256">
            <v>0</v>
          </cell>
          <cell r="N256">
            <v>0</v>
          </cell>
          <cell r="O256">
            <v>0</v>
          </cell>
          <cell r="P256">
            <v>0</v>
          </cell>
          <cell r="Q256">
            <v>0</v>
          </cell>
          <cell r="V256">
            <v>0</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Q256" t="str">
            <v>New Tariff 11</v>
          </cell>
          <cell r="AR256" t="str">
            <v/>
          </cell>
        </row>
        <row r="257">
          <cell r="B257">
            <v>24</v>
          </cell>
          <cell r="C257" t="str">
            <v>Large Low Voltage Demand</v>
          </cell>
          <cell r="D257" t="str">
            <v>DL</v>
          </cell>
          <cell r="E257">
            <v>0</v>
          </cell>
          <cell r="F257">
            <v>60.088999999999999</v>
          </cell>
          <cell r="H257">
            <v>1.907</v>
          </cell>
          <cell r="I257">
            <v>0</v>
          </cell>
          <cell r="J257">
            <v>0</v>
          </cell>
          <cell r="K257">
            <v>0</v>
          </cell>
          <cell r="L257">
            <v>1.163</v>
          </cell>
          <cell r="M257">
            <v>0</v>
          </cell>
          <cell r="N257">
            <v>0</v>
          </cell>
          <cell r="O257">
            <v>0</v>
          </cell>
          <cell r="P257">
            <v>0</v>
          </cell>
          <cell r="Q257">
            <v>0</v>
          </cell>
          <cell r="V257">
            <v>23</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Q257" t="str">
            <v>Large Low Voltage Demand</v>
          </cell>
          <cell r="AR257" t="str">
            <v>DL</v>
          </cell>
        </row>
        <row r="258">
          <cell r="B258">
            <v>25</v>
          </cell>
          <cell r="C258" t="str">
            <v>Large Low Voltage Demand A</v>
          </cell>
          <cell r="D258" t="str">
            <v>DL.A</v>
          </cell>
          <cell r="E258">
            <v>0</v>
          </cell>
          <cell r="F258">
            <v>58.643999999999998</v>
          </cell>
          <cell r="H258">
            <v>1.8069999999999999</v>
          </cell>
          <cell r="I258">
            <v>0</v>
          </cell>
          <cell r="J258">
            <v>0</v>
          </cell>
          <cell r="K258">
            <v>0</v>
          </cell>
          <cell r="L258">
            <v>1.022</v>
          </cell>
          <cell r="M258">
            <v>0</v>
          </cell>
          <cell r="N258">
            <v>0</v>
          </cell>
          <cell r="O258">
            <v>0</v>
          </cell>
          <cell r="P258">
            <v>0</v>
          </cell>
          <cell r="Q258">
            <v>0</v>
          </cell>
          <cell r="V258">
            <v>24</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cell r="AN258">
            <v>0</v>
          </cell>
          <cell r="AO258">
            <v>0</v>
          </cell>
          <cell r="AQ258" t="str">
            <v>Large Low Voltage Demand A</v>
          </cell>
          <cell r="AR258" t="str">
            <v>DL.A</v>
          </cell>
        </row>
        <row r="259">
          <cell r="B259">
            <v>26</v>
          </cell>
          <cell r="C259" t="str">
            <v>Large Low Voltage Demand C</v>
          </cell>
          <cell r="D259" t="str">
            <v>DL.C</v>
          </cell>
          <cell r="E259">
            <v>0</v>
          </cell>
          <cell r="F259">
            <v>57.889000000000003</v>
          </cell>
          <cell r="H259">
            <v>1.9330000000000001</v>
          </cell>
          <cell r="I259">
            <v>0</v>
          </cell>
          <cell r="J259">
            <v>0</v>
          </cell>
          <cell r="K259">
            <v>0</v>
          </cell>
          <cell r="L259">
            <v>1.093</v>
          </cell>
          <cell r="M259">
            <v>0</v>
          </cell>
          <cell r="N259">
            <v>0</v>
          </cell>
          <cell r="O259">
            <v>0</v>
          </cell>
          <cell r="P259">
            <v>0</v>
          </cell>
          <cell r="Q259">
            <v>0</v>
          </cell>
          <cell r="V259">
            <v>25</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Q259" t="str">
            <v>Large Low Voltage Demand C</v>
          </cell>
          <cell r="AR259" t="str">
            <v>DL.C</v>
          </cell>
        </row>
        <row r="260">
          <cell r="B260">
            <v>27</v>
          </cell>
          <cell r="C260" t="str">
            <v>Large Low Voltage Demand S</v>
          </cell>
          <cell r="D260" t="str">
            <v>DL.S</v>
          </cell>
          <cell r="E260">
            <v>0</v>
          </cell>
          <cell r="F260">
            <v>62.938000000000002</v>
          </cell>
          <cell r="H260">
            <v>2.1150000000000002</v>
          </cell>
          <cell r="I260">
            <v>0</v>
          </cell>
          <cell r="J260">
            <v>0</v>
          </cell>
          <cell r="K260">
            <v>0</v>
          </cell>
          <cell r="L260">
            <v>1.2889999999999999</v>
          </cell>
          <cell r="M260">
            <v>0</v>
          </cell>
          <cell r="N260">
            <v>0</v>
          </cell>
          <cell r="O260">
            <v>0</v>
          </cell>
          <cell r="P260">
            <v>0</v>
          </cell>
          <cell r="Q260">
            <v>0</v>
          </cell>
          <cell r="V260">
            <v>26</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Q260" t="str">
            <v>Large Low Voltage Demand S</v>
          </cell>
          <cell r="AR260" t="str">
            <v>DL.S</v>
          </cell>
        </row>
        <row r="261">
          <cell r="B261">
            <v>28</v>
          </cell>
          <cell r="C261" t="str">
            <v>Large Low Voltage Demand Docklands</v>
          </cell>
          <cell r="D261" t="str">
            <v>DL.DK</v>
          </cell>
          <cell r="E261">
            <v>0</v>
          </cell>
          <cell r="F261">
            <v>51.466000000000001</v>
          </cell>
          <cell r="H261">
            <v>1.294</v>
          </cell>
          <cell r="I261">
            <v>0</v>
          </cell>
          <cell r="J261">
            <v>0</v>
          </cell>
          <cell r="K261">
            <v>0</v>
          </cell>
          <cell r="L261">
            <v>1.1160000000000001</v>
          </cell>
          <cell r="M261">
            <v>0</v>
          </cell>
          <cell r="N261">
            <v>0</v>
          </cell>
          <cell r="O261">
            <v>0</v>
          </cell>
          <cell r="P261">
            <v>0</v>
          </cell>
          <cell r="Q261">
            <v>0</v>
          </cell>
          <cell r="V261">
            <v>27</v>
          </cell>
          <cell r="W261">
            <v>0</v>
          </cell>
          <cell r="X261">
            <v>0</v>
          </cell>
          <cell r="Y261">
            <v>0</v>
          </cell>
          <cell r="Z261">
            <v>0</v>
          </cell>
          <cell r="AA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Q261" t="str">
            <v>Large Low Voltage Demand Docklands</v>
          </cell>
          <cell r="AR261" t="str">
            <v>DL.DK</v>
          </cell>
        </row>
        <row r="262">
          <cell r="B262">
            <v>29</v>
          </cell>
          <cell r="C262" t="str">
            <v>Large Low Voltage Demand CXX</v>
          </cell>
          <cell r="D262" t="str">
            <v>DL.CXX</v>
          </cell>
          <cell r="E262">
            <v>0</v>
          </cell>
          <cell r="F262">
            <v>68.866</v>
          </cell>
          <cell r="H262">
            <v>2.2519999999999998</v>
          </cell>
          <cell r="I262">
            <v>0</v>
          </cell>
          <cell r="J262">
            <v>0</v>
          </cell>
          <cell r="K262">
            <v>0</v>
          </cell>
          <cell r="L262">
            <v>1.3460000000000001</v>
          </cell>
          <cell r="M262">
            <v>0</v>
          </cell>
          <cell r="N262">
            <v>0</v>
          </cell>
          <cell r="O262">
            <v>0</v>
          </cell>
          <cell r="P262">
            <v>0</v>
          </cell>
          <cell r="Q262">
            <v>0</v>
          </cell>
          <cell r="V262">
            <v>28</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Q262" t="str">
            <v>Large Low Voltage Demand CXX</v>
          </cell>
          <cell r="AR262" t="str">
            <v>DL.CXX</v>
          </cell>
        </row>
        <row r="263">
          <cell r="B263">
            <v>30</v>
          </cell>
          <cell r="C263" t="str">
            <v>Large Low Voltage Demand EN.R</v>
          </cell>
          <cell r="D263" t="str">
            <v>DL.R</v>
          </cell>
          <cell r="E263">
            <v>0</v>
          </cell>
          <cell r="F263">
            <v>66.366</v>
          </cell>
          <cell r="H263">
            <v>2.1320000000000001</v>
          </cell>
          <cell r="I263">
            <v>0</v>
          </cell>
          <cell r="J263">
            <v>0</v>
          </cell>
          <cell r="K263">
            <v>0</v>
          </cell>
          <cell r="L263">
            <v>1.3129999999999999</v>
          </cell>
          <cell r="M263">
            <v>0</v>
          </cell>
          <cell r="N263">
            <v>0</v>
          </cell>
          <cell r="O263">
            <v>0</v>
          </cell>
          <cell r="P263">
            <v>0</v>
          </cell>
          <cell r="Q263">
            <v>0</v>
          </cell>
          <cell r="V263">
            <v>29</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Q263" t="str">
            <v>Large Low Voltage Demand EN.R</v>
          </cell>
          <cell r="AR263" t="str">
            <v>DL.R</v>
          </cell>
        </row>
        <row r="264">
          <cell r="B264">
            <v>31</v>
          </cell>
          <cell r="C264" t="str">
            <v>Large Low Voltage Demand EN.NR</v>
          </cell>
          <cell r="D264" t="str">
            <v>DL.NR</v>
          </cell>
          <cell r="E264">
            <v>0</v>
          </cell>
          <cell r="F264">
            <v>66.366</v>
          </cell>
          <cell r="H264">
            <v>2.1320000000000001</v>
          </cell>
          <cell r="I264">
            <v>0</v>
          </cell>
          <cell r="J264">
            <v>0</v>
          </cell>
          <cell r="K264">
            <v>0</v>
          </cell>
          <cell r="L264">
            <v>1.3129999999999999</v>
          </cell>
          <cell r="M264">
            <v>0</v>
          </cell>
          <cell r="N264">
            <v>0</v>
          </cell>
          <cell r="O264">
            <v>0</v>
          </cell>
          <cell r="P264">
            <v>0</v>
          </cell>
          <cell r="Q264">
            <v>0</v>
          </cell>
          <cell r="V264">
            <v>30</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Q264" t="str">
            <v>Large Low Voltage Demand EN.NR</v>
          </cell>
          <cell r="AR264" t="str">
            <v>DL.NR</v>
          </cell>
        </row>
        <row r="265">
          <cell r="B265">
            <v>32</v>
          </cell>
          <cell r="C265" t="str">
            <v>Large Low Voltage Demand EN.R CXX</v>
          </cell>
          <cell r="D265" t="str">
            <v>DL.CXXR</v>
          </cell>
          <cell r="E265">
            <v>0</v>
          </cell>
          <cell r="F265">
            <v>69.650000000000006</v>
          </cell>
          <cell r="H265">
            <v>2.1320000000000001</v>
          </cell>
          <cell r="I265">
            <v>0</v>
          </cell>
          <cell r="J265">
            <v>0</v>
          </cell>
          <cell r="K265">
            <v>0</v>
          </cell>
          <cell r="L265">
            <v>1.7290000000000001</v>
          </cell>
          <cell r="M265">
            <v>0</v>
          </cell>
          <cell r="N265">
            <v>0</v>
          </cell>
          <cell r="O265">
            <v>0</v>
          </cell>
          <cell r="P265">
            <v>0</v>
          </cell>
          <cell r="Q265">
            <v>0</v>
          </cell>
          <cell r="V265">
            <v>31</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Q265" t="str">
            <v>Large Low Voltage Demand EN.R CXX</v>
          </cell>
          <cell r="AR265" t="str">
            <v>DL.CXXR</v>
          </cell>
        </row>
        <row r="266">
          <cell r="B266">
            <v>33</v>
          </cell>
          <cell r="C266" t="str">
            <v>Large Low Voltage Demand EN.NR CXX</v>
          </cell>
          <cell r="D266" t="str">
            <v>DL.CXXNR</v>
          </cell>
          <cell r="E266">
            <v>0</v>
          </cell>
          <cell r="F266">
            <v>69.650000000000006</v>
          </cell>
          <cell r="H266">
            <v>2.1320000000000001</v>
          </cell>
          <cell r="I266">
            <v>0</v>
          </cell>
          <cell r="J266">
            <v>0</v>
          </cell>
          <cell r="K266">
            <v>0</v>
          </cell>
          <cell r="L266">
            <v>1.7290000000000001</v>
          </cell>
          <cell r="M266">
            <v>0</v>
          </cell>
          <cell r="N266">
            <v>0</v>
          </cell>
          <cell r="O266">
            <v>0</v>
          </cell>
          <cell r="P266">
            <v>0</v>
          </cell>
          <cell r="Q266">
            <v>0</v>
          </cell>
          <cell r="V266">
            <v>32</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Q266" t="str">
            <v>Large Low Voltage Demand EN.NR CXX</v>
          </cell>
          <cell r="AR266" t="str">
            <v>DL.CXXNR</v>
          </cell>
        </row>
        <row r="267">
          <cell r="B267">
            <v>0</v>
          </cell>
          <cell r="C267" t="str">
            <v>New Tariff 10</v>
          </cell>
          <cell r="D267" t="str">
            <v/>
          </cell>
          <cell r="E267">
            <v>0</v>
          </cell>
          <cell r="F267">
            <v>0</v>
          </cell>
          <cell r="H267">
            <v>0</v>
          </cell>
          <cell r="I267">
            <v>0</v>
          </cell>
          <cell r="J267">
            <v>0</v>
          </cell>
          <cell r="K267">
            <v>0</v>
          </cell>
          <cell r="L267">
            <v>0</v>
          </cell>
          <cell r="M267">
            <v>0</v>
          </cell>
          <cell r="N267">
            <v>0</v>
          </cell>
          <cell r="O267">
            <v>0</v>
          </cell>
          <cell r="P267">
            <v>0</v>
          </cell>
          <cell r="Q267">
            <v>0</v>
          </cell>
          <cell r="V267">
            <v>0</v>
          </cell>
          <cell r="W267">
            <v>0</v>
          </cell>
          <cell r="X267">
            <v>0</v>
          </cell>
          <cell r="Y267">
            <v>0</v>
          </cell>
          <cell r="Z267">
            <v>0</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Q267" t="str">
            <v>New Tariff 10</v>
          </cell>
          <cell r="AR267">
            <v>0</v>
          </cell>
        </row>
        <row r="268">
          <cell r="B268">
            <v>0</v>
          </cell>
          <cell r="C268" t="str">
            <v>New Tariff 11</v>
          </cell>
          <cell r="D268" t="str">
            <v/>
          </cell>
          <cell r="E268">
            <v>0</v>
          </cell>
          <cell r="F268">
            <v>0</v>
          </cell>
          <cell r="H268">
            <v>0</v>
          </cell>
          <cell r="I268">
            <v>0</v>
          </cell>
          <cell r="J268">
            <v>0</v>
          </cell>
          <cell r="K268">
            <v>0</v>
          </cell>
          <cell r="L268">
            <v>0</v>
          </cell>
          <cell r="M268">
            <v>0</v>
          </cell>
          <cell r="N268">
            <v>0</v>
          </cell>
          <cell r="O268">
            <v>0</v>
          </cell>
          <cell r="P268">
            <v>0</v>
          </cell>
          <cell r="Q268">
            <v>0</v>
          </cell>
          <cell r="V268">
            <v>0</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Q268" t="str">
            <v>New Tariff 11</v>
          </cell>
          <cell r="AR268" t="str">
            <v/>
          </cell>
        </row>
        <row r="269">
          <cell r="B269">
            <v>34</v>
          </cell>
          <cell r="C269" t="str">
            <v>High Voltage Demand</v>
          </cell>
          <cell r="D269" t="str">
            <v>DH</v>
          </cell>
          <cell r="E269">
            <v>0</v>
          </cell>
          <cell r="F269">
            <v>51.444000000000003</v>
          </cell>
          <cell r="H269">
            <v>1.2070000000000001</v>
          </cell>
          <cell r="I269">
            <v>0</v>
          </cell>
          <cell r="J269">
            <v>0</v>
          </cell>
          <cell r="K269">
            <v>0</v>
          </cell>
          <cell r="L269">
            <v>0.32600000000000001</v>
          </cell>
          <cell r="M269">
            <v>0</v>
          </cell>
          <cell r="N269">
            <v>0</v>
          </cell>
          <cell r="O269">
            <v>0</v>
          </cell>
          <cell r="P269">
            <v>0</v>
          </cell>
          <cell r="Q269">
            <v>0</v>
          </cell>
          <cell r="V269">
            <v>33</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Q269" t="str">
            <v>High Voltage Demand</v>
          </cell>
          <cell r="AR269" t="str">
            <v>DH</v>
          </cell>
        </row>
        <row r="270">
          <cell r="B270">
            <v>35</v>
          </cell>
          <cell r="C270" t="str">
            <v>High Voltage Demand A</v>
          </cell>
          <cell r="D270" t="str">
            <v>DH.A</v>
          </cell>
          <cell r="E270">
            <v>0</v>
          </cell>
          <cell r="F270">
            <v>28.029</v>
          </cell>
          <cell r="H270">
            <v>0.70499999999999996</v>
          </cell>
          <cell r="I270">
            <v>0</v>
          </cell>
          <cell r="J270">
            <v>0</v>
          </cell>
          <cell r="K270">
            <v>0</v>
          </cell>
          <cell r="L270">
            <v>0.21199999999999999</v>
          </cell>
          <cell r="M270">
            <v>0</v>
          </cell>
          <cell r="N270">
            <v>0</v>
          </cell>
          <cell r="O270">
            <v>0</v>
          </cell>
          <cell r="P270">
            <v>0</v>
          </cell>
          <cell r="Q270">
            <v>0</v>
          </cell>
          <cell r="V270">
            <v>34</v>
          </cell>
          <cell r="W270">
            <v>0</v>
          </cell>
          <cell r="X270">
            <v>0</v>
          </cell>
          <cell r="Y270">
            <v>0</v>
          </cell>
          <cell r="Z270">
            <v>0</v>
          </cell>
          <cell r="AA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cell r="AO270">
            <v>0</v>
          </cell>
          <cell r="AQ270" t="str">
            <v>High Voltage Demand A</v>
          </cell>
          <cell r="AR270" t="str">
            <v>DH.A</v>
          </cell>
        </row>
        <row r="271">
          <cell r="B271">
            <v>36</v>
          </cell>
          <cell r="C271" t="str">
            <v>High Voltage Demand C</v>
          </cell>
          <cell r="D271" t="str">
            <v>DH.C</v>
          </cell>
          <cell r="E271">
            <v>0</v>
          </cell>
          <cell r="F271">
            <v>50.405000000000001</v>
          </cell>
          <cell r="H271">
            <v>1.1950000000000001</v>
          </cell>
          <cell r="I271">
            <v>0</v>
          </cell>
          <cell r="J271">
            <v>0</v>
          </cell>
          <cell r="K271">
            <v>0</v>
          </cell>
          <cell r="L271">
            <v>0.32500000000000001</v>
          </cell>
          <cell r="M271">
            <v>0</v>
          </cell>
          <cell r="N271">
            <v>0</v>
          </cell>
          <cell r="O271">
            <v>0</v>
          </cell>
          <cell r="P271">
            <v>0</v>
          </cell>
          <cell r="Q271">
            <v>0</v>
          </cell>
          <cell r="V271">
            <v>35</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Q271" t="str">
            <v>High Voltage Demand C</v>
          </cell>
          <cell r="AR271" t="str">
            <v>DH.C</v>
          </cell>
        </row>
        <row r="272">
          <cell r="B272">
            <v>37</v>
          </cell>
          <cell r="C272" t="str">
            <v>High Voltage Demand D1</v>
          </cell>
          <cell r="D272" t="str">
            <v>DH.D1</v>
          </cell>
          <cell r="E272">
            <v>0</v>
          </cell>
          <cell r="F272">
            <v>31.542000000000002</v>
          </cell>
          <cell r="H272">
            <v>0.30099999999999999</v>
          </cell>
          <cell r="I272">
            <v>0</v>
          </cell>
          <cell r="J272">
            <v>0</v>
          </cell>
          <cell r="K272">
            <v>0</v>
          </cell>
          <cell r="L272">
            <v>9.4E-2</v>
          </cell>
          <cell r="M272">
            <v>0</v>
          </cell>
          <cell r="N272">
            <v>0</v>
          </cell>
          <cell r="O272">
            <v>0</v>
          </cell>
          <cell r="P272">
            <v>0</v>
          </cell>
          <cell r="Q272">
            <v>0</v>
          </cell>
          <cell r="V272">
            <v>36</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Q272" t="str">
            <v>High Voltage Demand D1</v>
          </cell>
          <cell r="AR272" t="str">
            <v>DH.D1</v>
          </cell>
          <cell r="AT272">
            <v>31.762</v>
          </cell>
          <cell r="AV272">
            <v>0.30299999999999999</v>
          </cell>
          <cell r="AZ272">
            <v>9.4E-2</v>
          </cell>
        </row>
        <row r="273">
          <cell r="B273">
            <v>38</v>
          </cell>
          <cell r="C273" t="str">
            <v>High Voltage Demand D2</v>
          </cell>
          <cell r="D273" t="str">
            <v>DH.D2</v>
          </cell>
          <cell r="E273">
            <v>0</v>
          </cell>
          <cell r="F273">
            <v>36.048000000000002</v>
          </cell>
          <cell r="H273">
            <v>0.16700000000000001</v>
          </cell>
          <cell r="I273">
            <v>0</v>
          </cell>
          <cell r="J273">
            <v>0</v>
          </cell>
          <cell r="K273">
            <v>0</v>
          </cell>
          <cell r="L273">
            <v>0.16600000000000001</v>
          </cell>
          <cell r="M273">
            <v>0</v>
          </cell>
          <cell r="N273">
            <v>0</v>
          </cell>
          <cell r="O273">
            <v>0</v>
          </cell>
          <cell r="P273">
            <v>0</v>
          </cell>
          <cell r="Q273">
            <v>0</v>
          </cell>
          <cell r="V273">
            <v>37</v>
          </cell>
          <cell r="W273">
            <v>0</v>
          </cell>
          <cell r="X273">
            <v>0</v>
          </cell>
          <cell r="Y273">
            <v>0</v>
          </cell>
          <cell r="Z273">
            <v>0</v>
          </cell>
          <cell r="AA273">
            <v>0</v>
          </cell>
          <cell r="AB273">
            <v>0</v>
          </cell>
          <cell r="AC273">
            <v>0</v>
          </cell>
          <cell r="AD273">
            <v>0</v>
          </cell>
          <cell r="AE273">
            <v>0</v>
          </cell>
          <cell r="AF273">
            <v>0</v>
          </cell>
          <cell r="AG273">
            <v>0</v>
          </cell>
          <cell r="AH273">
            <v>0</v>
          </cell>
          <cell r="AI273">
            <v>0</v>
          </cell>
          <cell r="AJ273">
            <v>0</v>
          </cell>
          <cell r="AK273">
            <v>0</v>
          </cell>
          <cell r="AL273">
            <v>0</v>
          </cell>
          <cell r="AM273">
            <v>0</v>
          </cell>
          <cell r="AN273">
            <v>0</v>
          </cell>
          <cell r="AO273">
            <v>0</v>
          </cell>
          <cell r="AQ273" t="str">
            <v>High Voltage Demand D2</v>
          </cell>
          <cell r="AR273" t="str">
            <v>DH.D2</v>
          </cell>
          <cell r="AT273">
            <v>36.299999999999997</v>
          </cell>
          <cell r="AV273">
            <v>0.16800000000000001</v>
          </cell>
          <cell r="AZ273">
            <v>0.16700000000000001</v>
          </cell>
        </row>
        <row r="274">
          <cell r="B274">
            <v>39</v>
          </cell>
          <cell r="C274" t="str">
            <v>High Voltage Demand Docklands</v>
          </cell>
          <cell r="D274" t="str">
            <v>DH.DK</v>
          </cell>
          <cell r="E274">
            <v>0</v>
          </cell>
          <cell r="F274">
            <v>27.091000000000001</v>
          </cell>
          <cell r="H274">
            <v>0.871</v>
          </cell>
          <cell r="I274">
            <v>0</v>
          </cell>
          <cell r="J274">
            <v>0</v>
          </cell>
          <cell r="K274">
            <v>0</v>
          </cell>
          <cell r="L274">
            <v>0.40899999999999997</v>
          </cell>
          <cell r="M274">
            <v>0</v>
          </cell>
          <cell r="N274">
            <v>0</v>
          </cell>
          <cell r="O274">
            <v>0</v>
          </cell>
          <cell r="P274">
            <v>0</v>
          </cell>
          <cell r="Q274">
            <v>0</v>
          </cell>
          <cell r="V274">
            <v>38</v>
          </cell>
          <cell r="W274">
            <v>0</v>
          </cell>
          <cell r="X274">
            <v>0</v>
          </cell>
          <cell r="Y274">
            <v>0</v>
          </cell>
          <cell r="Z274">
            <v>0</v>
          </cell>
          <cell r="AA274">
            <v>0</v>
          </cell>
          <cell r="AB274">
            <v>0</v>
          </cell>
          <cell r="AC274">
            <v>0</v>
          </cell>
          <cell r="AD274">
            <v>0</v>
          </cell>
          <cell r="AE274">
            <v>0</v>
          </cell>
          <cell r="AF274">
            <v>0</v>
          </cell>
          <cell r="AG274">
            <v>0</v>
          </cell>
          <cell r="AH274">
            <v>0</v>
          </cell>
          <cell r="AI274">
            <v>0</v>
          </cell>
          <cell r="AJ274">
            <v>0</v>
          </cell>
          <cell r="AK274">
            <v>0</v>
          </cell>
          <cell r="AL274">
            <v>0</v>
          </cell>
          <cell r="AM274">
            <v>0</v>
          </cell>
          <cell r="AN274">
            <v>0</v>
          </cell>
          <cell r="AO274">
            <v>0</v>
          </cell>
          <cell r="AQ274" t="str">
            <v>High Voltage Demand Docklands</v>
          </cell>
          <cell r="AR274" t="str">
            <v>DH.DK</v>
          </cell>
        </row>
        <row r="275">
          <cell r="B275">
            <v>40</v>
          </cell>
          <cell r="C275" t="str">
            <v>High Voltage Demand D3</v>
          </cell>
          <cell r="D275" t="str">
            <v>DH.D3</v>
          </cell>
          <cell r="E275">
            <v>0</v>
          </cell>
          <cell r="F275">
            <v>34.941000000000003</v>
          </cell>
          <cell r="H275">
            <v>0.83699999999999997</v>
          </cell>
          <cell r="I275">
            <v>0</v>
          </cell>
          <cell r="J275">
            <v>0</v>
          </cell>
          <cell r="K275">
            <v>0</v>
          </cell>
          <cell r="L275">
            <v>0.105</v>
          </cell>
          <cell r="M275">
            <v>0</v>
          </cell>
          <cell r="N275">
            <v>0</v>
          </cell>
          <cell r="O275">
            <v>0</v>
          </cell>
          <cell r="P275">
            <v>0</v>
          </cell>
          <cell r="Q275">
            <v>0</v>
          </cell>
          <cell r="V275">
            <v>39</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cell r="AN275">
            <v>0</v>
          </cell>
          <cell r="AO275">
            <v>0</v>
          </cell>
          <cell r="AQ275" t="str">
            <v>High Voltage Demand D3</v>
          </cell>
          <cell r="AR275" t="str">
            <v>DH.D3</v>
          </cell>
          <cell r="AT275">
            <v>35.534999999999997</v>
          </cell>
          <cell r="AV275">
            <v>0.85099999999999998</v>
          </cell>
          <cell r="AZ275">
            <v>0.107</v>
          </cell>
        </row>
        <row r="276">
          <cell r="B276">
            <v>41</v>
          </cell>
          <cell r="C276" t="str">
            <v>High Voltage Demand D4</v>
          </cell>
          <cell r="D276" t="str">
            <v>DH.D4</v>
          </cell>
          <cell r="E276">
            <v>0</v>
          </cell>
          <cell r="F276">
            <v>26.823</v>
          </cell>
          <cell r="H276">
            <v>0.65800000000000003</v>
          </cell>
          <cell r="I276">
            <v>0</v>
          </cell>
          <cell r="J276">
            <v>0</v>
          </cell>
          <cell r="K276">
            <v>0</v>
          </cell>
          <cell r="L276">
            <v>0.19900000000000001</v>
          </cell>
          <cell r="M276">
            <v>0</v>
          </cell>
          <cell r="N276">
            <v>0</v>
          </cell>
          <cell r="O276">
            <v>0</v>
          </cell>
          <cell r="P276">
            <v>0</v>
          </cell>
          <cell r="Q276">
            <v>0</v>
          </cell>
          <cell r="V276">
            <v>40</v>
          </cell>
          <cell r="W276">
            <v>0</v>
          </cell>
          <cell r="X276">
            <v>0</v>
          </cell>
          <cell r="Y276">
            <v>0</v>
          </cell>
          <cell r="Z276">
            <v>0</v>
          </cell>
          <cell r="AA276">
            <v>0</v>
          </cell>
          <cell r="AB276">
            <v>0</v>
          </cell>
          <cell r="AC276">
            <v>0</v>
          </cell>
          <cell r="AD276">
            <v>0</v>
          </cell>
          <cell r="AE276">
            <v>0</v>
          </cell>
          <cell r="AF276">
            <v>0</v>
          </cell>
          <cell r="AG276">
            <v>0</v>
          </cell>
          <cell r="AH276">
            <v>0</v>
          </cell>
          <cell r="AI276">
            <v>0</v>
          </cell>
          <cell r="AJ276">
            <v>0</v>
          </cell>
          <cell r="AK276">
            <v>0</v>
          </cell>
          <cell r="AL276">
            <v>0</v>
          </cell>
          <cell r="AM276">
            <v>0</v>
          </cell>
          <cell r="AN276">
            <v>0</v>
          </cell>
          <cell r="AO276">
            <v>0</v>
          </cell>
          <cell r="AQ276" t="str">
            <v>High Voltage Demand D4</v>
          </cell>
          <cell r="AR276" t="str">
            <v>DH.D4</v>
          </cell>
          <cell r="AT276">
            <v>27.279</v>
          </cell>
          <cell r="AV276">
            <v>0.66900000000000004</v>
          </cell>
          <cell r="AZ276">
            <v>0.20200000000000001</v>
          </cell>
        </row>
        <row r="277">
          <cell r="B277">
            <v>42</v>
          </cell>
          <cell r="C277" t="str">
            <v>High Voltage Demand D5</v>
          </cell>
          <cell r="D277" t="str">
            <v>DH.D5</v>
          </cell>
          <cell r="E277">
            <v>0</v>
          </cell>
          <cell r="F277">
            <v>26.823</v>
          </cell>
          <cell r="H277">
            <v>0.65800000000000003</v>
          </cell>
          <cell r="I277">
            <v>0</v>
          </cell>
          <cell r="J277">
            <v>0</v>
          </cell>
          <cell r="K277">
            <v>0</v>
          </cell>
          <cell r="L277">
            <v>0.19900000000000001</v>
          </cell>
          <cell r="M277">
            <v>0</v>
          </cell>
          <cell r="N277">
            <v>0</v>
          </cell>
          <cell r="O277">
            <v>0</v>
          </cell>
          <cell r="P277">
            <v>0</v>
          </cell>
          <cell r="Q277">
            <v>0</v>
          </cell>
          <cell r="V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Q277" t="str">
            <v>High Voltage Demand D5</v>
          </cell>
          <cell r="AR277">
            <v>0</v>
          </cell>
          <cell r="AT277">
            <v>27.279</v>
          </cell>
          <cell r="AV277">
            <v>0.66900000000000004</v>
          </cell>
          <cell r="AZ277">
            <v>0.20200000000000001</v>
          </cell>
        </row>
        <row r="278">
          <cell r="B278">
            <v>43</v>
          </cell>
          <cell r="C278" t="str">
            <v>High Voltage Demand EN.R</v>
          </cell>
          <cell r="D278" t="str">
            <v>DH.R</v>
          </cell>
          <cell r="E278">
            <v>0</v>
          </cell>
          <cell r="F278">
            <v>56.816000000000003</v>
          </cell>
          <cell r="H278">
            <v>1.365</v>
          </cell>
          <cell r="I278">
            <v>0</v>
          </cell>
          <cell r="J278">
            <v>0</v>
          </cell>
          <cell r="K278">
            <v>0</v>
          </cell>
          <cell r="L278">
            <v>0.372</v>
          </cell>
          <cell r="M278">
            <v>0</v>
          </cell>
          <cell r="N278">
            <v>0</v>
          </cell>
          <cell r="O278">
            <v>0</v>
          </cell>
          <cell r="P278">
            <v>0</v>
          </cell>
          <cell r="Q278">
            <v>0</v>
          </cell>
          <cell r="V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v>
          </cell>
          <cell r="AQ278" t="str">
            <v>High Voltage Demand EN.R</v>
          </cell>
          <cell r="AR278">
            <v>0</v>
          </cell>
        </row>
        <row r="279">
          <cell r="B279">
            <v>44</v>
          </cell>
          <cell r="C279" t="str">
            <v>High Voltage Demand EN.NR</v>
          </cell>
          <cell r="D279" t="str">
            <v>DH.NR</v>
          </cell>
          <cell r="E279">
            <v>0</v>
          </cell>
          <cell r="F279">
            <v>56.816000000000003</v>
          </cell>
          <cell r="H279">
            <v>1.365</v>
          </cell>
          <cell r="I279">
            <v>0</v>
          </cell>
          <cell r="J279">
            <v>0</v>
          </cell>
          <cell r="K279">
            <v>0</v>
          </cell>
          <cell r="L279">
            <v>0.372</v>
          </cell>
          <cell r="M279">
            <v>0</v>
          </cell>
          <cell r="N279">
            <v>0</v>
          </cell>
          <cell r="O279">
            <v>0</v>
          </cell>
          <cell r="P279">
            <v>0</v>
          </cell>
          <cell r="Q279">
            <v>0</v>
          </cell>
          <cell r="V279">
            <v>0</v>
          </cell>
          <cell r="W279">
            <v>0</v>
          </cell>
          <cell r="X279">
            <v>0</v>
          </cell>
          <cell r="Y279">
            <v>0</v>
          </cell>
          <cell r="Z279">
            <v>0</v>
          </cell>
          <cell r="AA279">
            <v>0</v>
          </cell>
          <cell r="AB279">
            <v>0</v>
          </cell>
          <cell r="AC279">
            <v>0</v>
          </cell>
          <cell r="AD279">
            <v>0</v>
          </cell>
          <cell r="AE279">
            <v>0</v>
          </cell>
          <cell r="AF279">
            <v>0</v>
          </cell>
          <cell r="AG279">
            <v>0</v>
          </cell>
          <cell r="AH279">
            <v>0</v>
          </cell>
          <cell r="AI279">
            <v>0</v>
          </cell>
          <cell r="AJ279">
            <v>0</v>
          </cell>
          <cell r="AK279">
            <v>0</v>
          </cell>
          <cell r="AL279">
            <v>0</v>
          </cell>
          <cell r="AM279">
            <v>0</v>
          </cell>
          <cell r="AN279">
            <v>0</v>
          </cell>
          <cell r="AO279">
            <v>0</v>
          </cell>
          <cell r="AQ279" t="str">
            <v>High Voltage Demand EN.NR</v>
          </cell>
          <cell r="AR279">
            <v>0</v>
          </cell>
        </row>
        <row r="280">
          <cell r="B280">
            <v>0</v>
          </cell>
          <cell r="C280" t="str">
            <v>New Tariff 11</v>
          </cell>
          <cell r="D280" t="str">
            <v/>
          </cell>
          <cell r="E280">
            <v>0</v>
          </cell>
          <cell r="F280">
            <v>0</v>
          </cell>
          <cell r="H280">
            <v>0</v>
          </cell>
          <cell r="I280">
            <v>0</v>
          </cell>
          <cell r="J280">
            <v>0</v>
          </cell>
          <cell r="K280">
            <v>0</v>
          </cell>
          <cell r="L280">
            <v>0</v>
          </cell>
          <cell r="M280">
            <v>0</v>
          </cell>
          <cell r="N280">
            <v>0</v>
          </cell>
          <cell r="O280">
            <v>0</v>
          </cell>
          <cell r="P280">
            <v>0</v>
          </cell>
          <cell r="Q280">
            <v>0</v>
          </cell>
          <cell r="V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Q280" t="str">
            <v>New Tariff 11</v>
          </cell>
          <cell r="AR280" t="str">
            <v/>
          </cell>
        </row>
        <row r="281">
          <cell r="B281">
            <v>0</v>
          </cell>
          <cell r="C281" t="str">
            <v>New Tariff 1</v>
          </cell>
          <cell r="D281" t="str">
            <v/>
          </cell>
          <cell r="E281">
            <v>0</v>
          </cell>
          <cell r="F281">
            <v>0</v>
          </cell>
          <cell r="H281">
            <v>0</v>
          </cell>
          <cell r="I281">
            <v>0</v>
          </cell>
          <cell r="J281">
            <v>0</v>
          </cell>
          <cell r="K281">
            <v>0</v>
          </cell>
          <cell r="L281">
            <v>0</v>
          </cell>
          <cell r="M281">
            <v>0</v>
          </cell>
          <cell r="N281">
            <v>0</v>
          </cell>
          <cell r="O281">
            <v>0</v>
          </cell>
          <cell r="P281">
            <v>0</v>
          </cell>
          <cell r="Q281">
            <v>0</v>
          </cell>
          <cell r="V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Q281" t="str">
            <v>New Tariff 1</v>
          </cell>
          <cell r="AR281" t="str">
            <v/>
          </cell>
        </row>
        <row r="282">
          <cell r="B282">
            <v>0</v>
          </cell>
          <cell r="C282" t="str">
            <v>New Tariff 2</v>
          </cell>
          <cell r="D282" t="str">
            <v/>
          </cell>
          <cell r="E282">
            <v>0</v>
          </cell>
          <cell r="F282">
            <v>0</v>
          </cell>
          <cell r="H282">
            <v>0</v>
          </cell>
          <cell r="I282">
            <v>0</v>
          </cell>
          <cell r="J282">
            <v>0</v>
          </cell>
          <cell r="K282">
            <v>0</v>
          </cell>
          <cell r="L282">
            <v>0</v>
          </cell>
          <cell r="M282">
            <v>0</v>
          </cell>
          <cell r="N282">
            <v>0</v>
          </cell>
          <cell r="O282">
            <v>0</v>
          </cell>
          <cell r="P282">
            <v>0</v>
          </cell>
          <cell r="Q282">
            <v>0</v>
          </cell>
          <cell r="V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K282">
            <v>0</v>
          </cell>
          <cell r="AL282">
            <v>0</v>
          </cell>
          <cell r="AM282">
            <v>0</v>
          </cell>
          <cell r="AN282">
            <v>0</v>
          </cell>
          <cell r="AO282">
            <v>0</v>
          </cell>
          <cell r="AQ282" t="str">
            <v>New Tariff 2</v>
          </cell>
          <cell r="AR282" t="str">
            <v/>
          </cell>
        </row>
        <row r="283">
          <cell r="B283">
            <v>45</v>
          </cell>
          <cell r="C283" t="str">
            <v>High Voltage Demand (kVa)</v>
          </cell>
          <cell r="D283" t="str">
            <v>DHk</v>
          </cell>
          <cell r="E283">
            <v>0</v>
          </cell>
          <cell r="F283">
            <v>0</v>
          </cell>
          <cell r="G283">
            <v>47.842920000000007</v>
          </cell>
          <cell r="H283">
            <v>1.2070000000000001</v>
          </cell>
          <cell r="I283">
            <v>0</v>
          </cell>
          <cell r="J283">
            <v>0</v>
          </cell>
          <cell r="K283">
            <v>0</v>
          </cell>
          <cell r="L283">
            <v>0.32600000000000001</v>
          </cell>
          <cell r="M283">
            <v>0</v>
          </cell>
          <cell r="N283">
            <v>0</v>
          </cell>
          <cell r="O283">
            <v>0</v>
          </cell>
          <cell r="P283">
            <v>0</v>
          </cell>
          <cell r="Q283">
            <v>0</v>
          </cell>
          <cell r="V283">
            <v>41</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Q283" t="str">
            <v>High Voltage Demand (kVa)</v>
          </cell>
          <cell r="AR283" t="str">
            <v>DHk</v>
          </cell>
        </row>
        <row r="284">
          <cell r="B284">
            <v>46</v>
          </cell>
          <cell r="C284" t="str">
            <v>High Voltage Demand Docklands (kVa)</v>
          </cell>
          <cell r="D284" t="str">
            <v>DHDKk</v>
          </cell>
          <cell r="E284">
            <v>0</v>
          </cell>
          <cell r="F284">
            <v>0</v>
          </cell>
          <cell r="G284">
            <v>25.194630000000004</v>
          </cell>
          <cell r="H284">
            <v>0.871</v>
          </cell>
          <cell r="I284">
            <v>0</v>
          </cell>
          <cell r="J284">
            <v>0</v>
          </cell>
          <cell r="K284">
            <v>0</v>
          </cell>
          <cell r="L284">
            <v>0.40899999999999997</v>
          </cell>
          <cell r="M284">
            <v>0</v>
          </cell>
          <cell r="N284">
            <v>0</v>
          </cell>
          <cell r="O284">
            <v>0</v>
          </cell>
          <cell r="P284">
            <v>0</v>
          </cell>
          <cell r="Q284">
            <v>0</v>
          </cell>
          <cell r="V284">
            <v>42</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Q284" t="str">
            <v>High Voltage Demand Docklands (kVa)</v>
          </cell>
          <cell r="AR284" t="str">
            <v>DHDKk</v>
          </cell>
        </row>
        <row r="285">
          <cell r="B285">
            <v>0</v>
          </cell>
          <cell r="C285" t="str">
            <v>New Tariff 5</v>
          </cell>
          <cell r="D285" t="str">
            <v/>
          </cell>
          <cell r="E285">
            <v>0</v>
          </cell>
          <cell r="F285">
            <v>0</v>
          </cell>
          <cell r="H285">
            <v>0</v>
          </cell>
          <cell r="I285">
            <v>0</v>
          </cell>
          <cell r="J285">
            <v>0</v>
          </cell>
          <cell r="K285">
            <v>0</v>
          </cell>
          <cell r="L285">
            <v>0</v>
          </cell>
          <cell r="M285">
            <v>0</v>
          </cell>
          <cell r="N285">
            <v>0</v>
          </cell>
          <cell r="O285">
            <v>0</v>
          </cell>
          <cell r="P285">
            <v>0</v>
          </cell>
          <cell r="Q285">
            <v>0</v>
          </cell>
          <cell r="V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Q285" t="str">
            <v>New Tariff 5</v>
          </cell>
          <cell r="AR285" t="str">
            <v/>
          </cell>
        </row>
        <row r="286">
          <cell r="B286">
            <v>0</v>
          </cell>
          <cell r="C286" t="str">
            <v>New Tariff 6</v>
          </cell>
          <cell r="D286" t="str">
            <v/>
          </cell>
          <cell r="E286">
            <v>0</v>
          </cell>
          <cell r="F286">
            <v>0</v>
          </cell>
          <cell r="H286">
            <v>0</v>
          </cell>
          <cell r="I286">
            <v>0</v>
          </cell>
          <cell r="J286">
            <v>0</v>
          </cell>
          <cell r="K286">
            <v>0</v>
          </cell>
          <cell r="L286">
            <v>0</v>
          </cell>
          <cell r="M286">
            <v>0</v>
          </cell>
          <cell r="N286">
            <v>0</v>
          </cell>
          <cell r="O286">
            <v>0</v>
          </cell>
          <cell r="P286">
            <v>0</v>
          </cell>
          <cell r="Q286">
            <v>0</v>
          </cell>
          <cell r="V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Q286" t="str">
            <v>New Tariff 6</v>
          </cell>
          <cell r="AR286" t="str">
            <v/>
          </cell>
        </row>
        <row r="287">
          <cell r="B287">
            <v>0</v>
          </cell>
          <cell r="C287" t="str">
            <v>New Tariff 7</v>
          </cell>
          <cell r="D287" t="str">
            <v/>
          </cell>
          <cell r="E287">
            <v>0</v>
          </cell>
          <cell r="F287">
            <v>0</v>
          </cell>
          <cell r="H287">
            <v>0</v>
          </cell>
          <cell r="I287">
            <v>0</v>
          </cell>
          <cell r="J287">
            <v>0</v>
          </cell>
          <cell r="K287">
            <v>0</v>
          </cell>
          <cell r="L287">
            <v>0</v>
          </cell>
          <cell r="M287">
            <v>0</v>
          </cell>
          <cell r="N287">
            <v>0</v>
          </cell>
          <cell r="O287">
            <v>0</v>
          </cell>
          <cell r="P287">
            <v>0</v>
          </cell>
          <cell r="Q287">
            <v>0</v>
          </cell>
          <cell r="V287">
            <v>0</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Q287" t="str">
            <v>New Tariff 7</v>
          </cell>
          <cell r="AR287" t="str">
            <v/>
          </cell>
        </row>
        <row r="288">
          <cell r="B288">
            <v>0</v>
          </cell>
          <cell r="C288" t="str">
            <v>New Tariff 8</v>
          </cell>
          <cell r="D288" t="str">
            <v/>
          </cell>
          <cell r="E288">
            <v>0</v>
          </cell>
          <cell r="F288">
            <v>0</v>
          </cell>
          <cell r="H288">
            <v>0</v>
          </cell>
          <cell r="I288">
            <v>0</v>
          </cell>
          <cell r="J288">
            <v>0</v>
          </cell>
          <cell r="K288">
            <v>0</v>
          </cell>
          <cell r="L288">
            <v>0</v>
          </cell>
          <cell r="M288">
            <v>0</v>
          </cell>
          <cell r="N288">
            <v>0</v>
          </cell>
          <cell r="O288">
            <v>0</v>
          </cell>
          <cell r="P288">
            <v>0</v>
          </cell>
          <cell r="Q288">
            <v>0</v>
          </cell>
          <cell r="V288">
            <v>0</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v>
          </cell>
          <cell r="AO288">
            <v>0</v>
          </cell>
          <cell r="AQ288" t="str">
            <v>New Tariff 8</v>
          </cell>
          <cell r="AR288" t="str">
            <v/>
          </cell>
        </row>
        <row r="289">
          <cell r="B289">
            <v>0</v>
          </cell>
          <cell r="C289" t="str">
            <v>New Tariff 9</v>
          </cell>
          <cell r="D289" t="str">
            <v/>
          </cell>
          <cell r="E289">
            <v>0</v>
          </cell>
          <cell r="F289">
            <v>0</v>
          </cell>
          <cell r="H289">
            <v>0</v>
          </cell>
          <cell r="I289">
            <v>0</v>
          </cell>
          <cell r="J289">
            <v>0</v>
          </cell>
          <cell r="K289">
            <v>0</v>
          </cell>
          <cell r="L289">
            <v>0</v>
          </cell>
          <cell r="M289">
            <v>0</v>
          </cell>
          <cell r="N289">
            <v>0</v>
          </cell>
          <cell r="O289">
            <v>0</v>
          </cell>
          <cell r="P289">
            <v>0</v>
          </cell>
          <cell r="Q289">
            <v>0</v>
          </cell>
          <cell r="V289">
            <v>0</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Q289" t="str">
            <v>New Tariff 9</v>
          </cell>
          <cell r="AR289" t="str">
            <v/>
          </cell>
        </row>
        <row r="290">
          <cell r="B290">
            <v>0</v>
          </cell>
          <cell r="C290" t="str">
            <v>New Tariff 10</v>
          </cell>
          <cell r="D290" t="str">
            <v/>
          </cell>
          <cell r="E290">
            <v>0</v>
          </cell>
          <cell r="F290">
            <v>0</v>
          </cell>
          <cell r="H290">
            <v>0</v>
          </cell>
          <cell r="I290">
            <v>0</v>
          </cell>
          <cell r="J290">
            <v>0</v>
          </cell>
          <cell r="K290">
            <v>0</v>
          </cell>
          <cell r="L290">
            <v>0</v>
          </cell>
          <cell r="M290">
            <v>0</v>
          </cell>
          <cell r="N290">
            <v>0</v>
          </cell>
          <cell r="O290">
            <v>0</v>
          </cell>
          <cell r="P290">
            <v>0</v>
          </cell>
          <cell r="Q290">
            <v>0</v>
          </cell>
          <cell r="V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Q290" t="str">
            <v>New Tariff 10</v>
          </cell>
          <cell r="AR290" t="str">
            <v/>
          </cell>
        </row>
        <row r="291">
          <cell r="B291">
            <v>0</v>
          </cell>
          <cell r="C291" t="str">
            <v>New Tariff 11</v>
          </cell>
          <cell r="D291" t="str">
            <v/>
          </cell>
          <cell r="E291">
            <v>0</v>
          </cell>
          <cell r="F291">
            <v>0</v>
          </cell>
          <cell r="H291">
            <v>0</v>
          </cell>
          <cell r="I291">
            <v>0</v>
          </cell>
          <cell r="J291">
            <v>0</v>
          </cell>
          <cell r="K291">
            <v>0</v>
          </cell>
          <cell r="L291">
            <v>0</v>
          </cell>
          <cell r="M291">
            <v>0</v>
          </cell>
          <cell r="N291">
            <v>0</v>
          </cell>
          <cell r="O291">
            <v>0</v>
          </cell>
          <cell r="P291">
            <v>0</v>
          </cell>
          <cell r="Q291">
            <v>0</v>
          </cell>
          <cell r="V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0</v>
          </cell>
          <cell r="AL291">
            <v>0</v>
          </cell>
          <cell r="AM291">
            <v>0</v>
          </cell>
          <cell r="AN291">
            <v>0</v>
          </cell>
          <cell r="AO291">
            <v>0</v>
          </cell>
          <cell r="AQ291" t="str">
            <v>New Tariff 11</v>
          </cell>
          <cell r="AR291" t="str">
            <v/>
          </cell>
        </row>
        <row r="292">
          <cell r="B292">
            <v>0</v>
          </cell>
          <cell r="C292" t="str">
            <v>New Tariff 12</v>
          </cell>
          <cell r="D292" t="str">
            <v/>
          </cell>
          <cell r="E292">
            <v>0</v>
          </cell>
          <cell r="F292">
            <v>0</v>
          </cell>
          <cell r="H292">
            <v>0</v>
          </cell>
          <cell r="I292">
            <v>0</v>
          </cell>
          <cell r="J292">
            <v>0</v>
          </cell>
          <cell r="K292">
            <v>0</v>
          </cell>
          <cell r="L292">
            <v>0</v>
          </cell>
          <cell r="M292">
            <v>0</v>
          </cell>
          <cell r="N292">
            <v>0</v>
          </cell>
          <cell r="O292">
            <v>0</v>
          </cell>
          <cell r="P292">
            <v>0</v>
          </cell>
          <cell r="Q292">
            <v>0</v>
          </cell>
          <cell r="V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Q292" t="str">
            <v>New Tariff 12</v>
          </cell>
          <cell r="AR292" t="str">
            <v/>
          </cell>
        </row>
        <row r="293">
          <cell r="B293">
            <v>0</v>
          </cell>
          <cell r="C293" t="str">
            <v>New Tariff 1</v>
          </cell>
          <cell r="D293" t="str">
            <v/>
          </cell>
          <cell r="E293">
            <v>0</v>
          </cell>
          <cell r="F293">
            <v>0</v>
          </cell>
          <cell r="H293">
            <v>0</v>
          </cell>
          <cell r="I293">
            <v>0</v>
          </cell>
          <cell r="J293">
            <v>0</v>
          </cell>
          <cell r="K293">
            <v>0</v>
          </cell>
          <cell r="L293">
            <v>0</v>
          </cell>
          <cell r="M293">
            <v>0</v>
          </cell>
          <cell r="N293">
            <v>0</v>
          </cell>
          <cell r="O293">
            <v>0</v>
          </cell>
          <cell r="P293">
            <v>0</v>
          </cell>
          <cell r="Q293">
            <v>0</v>
          </cell>
          <cell r="V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Q293" t="str">
            <v>New Tariff 1</v>
          </cell>
          <cell r="AR293" t="str">
            <v/>
          </cell>
        </row>
        <row r="294">
          <cell r="B294">
            <v>47</v>
          </cell>
          <cell r="C294" t="str">
            <v>Subtransmission Demand A</v>
          </cell>
          <cell r="D294" t="str">
            <v>DS.A</v>
          </cell>
          <cell r="E294">
            <v>0</v>
          </cell>
          <cell r="F294">
            <v>4.8029999999999999</v>
          </cell>
          <cell r="H294">
            <v>0.626</v>
          </cell>
          <cell r="I294">
            <v>0</v>
          </cell>
          <cell r="J294">
            <v>0</v>
          </cell>
          <cell r="K294">
            <v>0</v>
          </cell>
          <cell r="L294">
            <v>2.9000000000000001E-2</v>
          </cell>
          <cell r="M294">
            <v>0</v>
          </cell>
          <cell r="N294">
            <v>0</v>
          </cell>
          <cell r="O294">
            <v>0</v>
          </cell>
          <cell r="P294">
            <v>0</v>
          </cell>
          <cell r="Q294">
            <v>0</v>
          </cell>
          <cell r="V294">
            <v>43</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K294">
            <v>0</v>
          </cell>
          <cell r="AL294">
            <v>0</v>
          </cell>
          <cell r="AM294">
            <v>0</v>
          </cell>
          <cell r="AN294">
            <v>0</v>
          </cell>
          <cell r="AO294">
            <v>0</v>
          </cell>
          <cell r="AQ294" t="str">
            <v>Subtransmission Demand A</v>
          </cell>
          <cell r="AR294" t="str">
            <v>DS.A</v>
          </cell>
        </row>
        <row r="295">
          <cell r="B295">
            <v>48</v>
          </cell>
          <cell r="C295" t="str">
            <v>Subtransmission Demand G</v>
          </cell>
          <cell r="D295" t="str">
            <v>DS.G</v>
          </cell>
          <cell r="E295">
            <v>0</v>
          </cell>
          <cell r="F295">
            <v>4.8029999999999999</v>
          </cell>
          <cell r="H295">
            <v>0.61899999999999999</v>
          </cell>
          <cell r="I295">
            <v>0</v>
          </cell>
          <cell r="J295">
            <v>0</v>
          </cell>
          <cell r="K295">
            <v>0</v>
          </cell>
          <cell r="L295">
            <v>2.9000000000000001E-2</v>
          </cell>
          <cell r="M295">
            <v>0</v>
          </cell>
          <cell r="N295">
            <v>0</v>
          </cell>
          <cell r="O295">
            <v>0</v>
          </cell>
          <cell r="P295">
            <v>0</v>
          </cell>
          <cell r="Q295">
            <v>0</v>
          </cell>
          <cell r="V295">
            <v>44</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Q295" t="str">
            <v>Subtransmission Demand G</v>
          </cell>
          <cell r="AR295" t="str">
            <v>DS.G</v>
          </cell>
        </row>
        <row r="296">
          <cell r="B296">
            <v>49</v>
          </cell>
          <cell r="C296" t="str">
            <v>Subtransmission Demand S</v>
          </cell>
          <cell r="D296" t="str">
            <v>DS.S</v>
          </cell>
          <cell r="E296">
            <v>0</v>
          </cell>
          <cell r="F296">
            <v>4.8339999999999996</v>
          </cell>
          <cell r="H296">
            <v>0.628</v>
          </cell>
          <cell r="I296">
            <v>0</v>
          </cell>
          <cell r="J296">
            <v>0</v>
          </cell>
          <cell r="K296">
            <v>0</v>
          </cell>
          <cell r="L296">
            <v>2.8000000000000001E-2</v>
          </cell>
          <cell r="M296">
            <v>0</v>
          </cell>
          <cell r="N296">
            <v>0</v>
          </cell>
          <cell r="O296">
            <v>0</v>
          </cell>
          <cell r="P296">
            <v>0</v>
          </cell>
          <cell r="Q296">
            <v>0</v>
          </cell>
          <cell r="V296">
            <v>45</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Q296" t="str">
            <v>Subtransmission Demand S</v>
          </cell>
          <cell r="AR296" t="str">
            <v>DS.S</v>
          </cell>
        </row>
        <row r="297">
          <cell r="B297">
            <v>50</v>
          </cell>
          <cell r="C297" t="str">
            <v>Subtransmission Demand (kVa)</v>
          </cell>
          <cell r="D297" t="str">
            <v>DSk</v>
          </cell>
          <cell r="E297">
            <v>0</v>
          </cell>
          <cell r="F297">
            <v>0</v>
          </cell>
          <cell r="G297">
            <v>4.4667900000000005</v>
          </cell>
          <cell r="H297">
            <v>0.626</v>
          </cell>
          <cell r="I297">
            <v>0</v>
          </cell>
          <cell r="J297">
            <v>0</v>
          </cell>
          <cell r="K297">
            <v>0</v>
          </cell>
          <cell r="L297">
            <v>2.9000000000000001E-2</v>
          </cell>
          <cell r="V297">
            <v>46</v>
          </cell>
          <cell r="W297">
            <v>0</v>
          </cell>
          <cell r="X297">
            <v>0</v>
          </cell>
          <cell r="Y297">
            <v>0</v>
          </cell>
          <cell r="Z297">
            <v>0</v>
          </cell>
          <cell r="AA297">
            <v>0</v>
          </cell>
          <cell r="AB297">
            <v>0</v>
          </cell>
          <cell r="AC297">
            <v>0</v>
          </cell>
          <cell r="AD297">
            <v>0</v>
          </cell>
          <cell r="AE297">
            <v>0</v>
          </cell>
          <cell r="AF297">
            <v>0</v>
          </cell>
          <cell r="AG297">
            <v>0</v>
          </cell>
          <cell r="AH297">
            <v>0</v>
          </cell>
          <cell r="AI297">
            <v>0</v>
          </cell>
          <cell r="AJ297">
            <v>0</v>
          </cell>
          <cell r="AK297">
            <v>0</v>
          </cell>
          <cell r="AL297">
            <v>0</v>
          </cell>
          <cell r="AM297">
            <v>0</v>
          </cell>
          <cell r="AN297">
            <v>0</v>
          </cell>
          <cell r="AO297">
            <v>0</v>
          </cell>
          <cell r="AQ297" t="str">
            <v>Subtransmission Demand (kVa)</v>
          </cell>
          <cell r="AR297" t="str">
            <v>DSk</v>
          </cell>
        </row>
        <row r="298">
          <cell r="B298">
            <v>0</v>
          </cell>
          <cell r="C298" t="str">
            <v>New Tariff 5</v>
          </cell>
          <cell r="D298" t="str">
            <v/>
          </cell>
          <cell r="E298">
            <v>0</v>
          </cell>
          <cell r="F298">
            <v>0</v>
          </cell>
          <cell r="H298">
            <v>0</v>
          </cell>
          <cell r="I298">
            <v>0</v>
          </cell>
          <cell r="J298">
            <v>0</v>
          </cell>
          <cell r="K298">
            <v>0</v>
          </cell>
          <cell r="L298">
            <v>0</v>
          </cell>
          <cell r="M298">
            <v>0</v>
          </cell>
          <cell r="V298">
            <v>0</v>
          </cell>
          <cell r="W298">
            <v>0</v>
          </cell>
          <cell r="X298">
            <v>0</v>
          </cell>
          <cell r="Y298">
            <v>0</v>
          </cell>
          <cell r="Z298">
            <v>0</v>
          </cell>
          <cell r="AA298">
            <v>0</v>
          </cell>
          <cell r="AB298">
            <v>0</v>
          </cell>
          <cell r="AC298">
            <v>0</v>
          </cell>
          <cell r="AD298">
            <v>0</v>
          </cell>
          <cell r="AE298">
            <v>0</v>
          </cell>
          <cell r="AF298">
            <v>0</v>
          </cell>
          <cell r="AG298">
            <v>0</v>
          </cell>
          <cell r="AH298">
            <v>0</v>
          </cell>
          <cell r="AI298">
            <v>0</v>
          </cell>
          <cell r="AJ298">
            <v>0</v>
          </cell>
          <cell r="AK298">
            <v>0</v>
          </cell>
          <cell r="AL298">
            <v>0</v>
          </cell>
          <cell r="AM298">
            <v>0</v>
          </cell>
          <cell r="AN298">
            <v>0</v>
          </cell>
          <cell r="AO298">
            <v>0</v>
          </cell>
          <cell r="AQ298" t="str">
            <v>New Tariff 5</v>
          </cell>
          <cell r="AR298" t="str">
            <v/>
          </cell>
        </row>
        <row r="299">
          <cell r="B299">
            <v>0</v>
          </cell>
          <cell r="C299" t="str">
            <v>New Tariff 6</v>
          </cell>
          <cell r="D299" t="str">
            <v/>
          </cell>
          <cell r="E299">
            <v>0</v>
          </cell>
          <cell r="F299">
            <v>0</v>
          </cell>
          <cell r="H299">
            <v>0</v>
          </cell>
          <cell r="I299">
            <v>0</v>
          </cell>
          <cell r="J299">
            <v>0</v>
          </cell>
          <cell r="K299">
            <v>0</v>
          </cell>
          <cell r="L299">
            <v>0</v>
          </cell>
          <cell r="M299">
            <v>0</v>
          </cell>
          <cell r="V299">
            <v>0</v>
          </cell>
          <cell r="W299">
            <v>0</v>
          </cell>
          <cell r="X299">
            <v>0</v>
          </cell>
          <cell r="Y299">
            <v>0</v>
          </cell>
          <cell r="Z299">
            <v>0</v>
          </cell>
          <cell r="AA299">
            <v>0</v>
          </cell>
          <cell r="AB299">
            <v>0</v>
          </cell>
          <cell r="AC299">
            <v>0</v>
          </cell>
          <cell r="AD299">
            <v>0</v>
          </cell>
          <cell r="AE299">
            <v>0</v>
          </cell>
          <cell r="AF299">
            <v>0</v>
          </cell>
          <cell r="AG299">
            <v>0</v>
          </cell>
          <cell r="AH299">
            <v>0</v>
          </cell>
          <cell r="AI299">
            <v>0</v>
          </cell>
          <cell r="AJ299">
            <v>0</v>
          </cell>
          <cell r="AK299">
            <v>0</v>
          </cell>
          <cell r="AL299">
            <v>0</v>
          </cell>
          <cell r="AM299">
            <v>0</v>
          </cell>
          <cell r="AN299">
            <v>0</v>
          </cell>
          <cell r="AO299">
            <v>0</v>
          </cell>
          <cell r="AQ299" t="str">
            <v>New Tariff 6</v>
          </cell>
          <cell r="AR299" t="str">
            <v/>
          </cell>
        </row>
        <row r="300">
          <cell r="B300">
            <v>0</v>
          </cell>
          <cell r="C300" t="str">
            <v>New Tariff 7</v>
          </cell>
          <cell r="D300" t="str">
            <v/>
          </cell>
          <cell r="E300">
            <v>0</v>
          </cell>
          <cell r="F300">
            <v>0</v>
          </cell>
          <cell r="H300">
            <v>0</v>
          </cell>
          <cell r="I300">
            <v>0</v>
          </cell>
          <cell r="J300">
            <v>0</v>
          </cell>
          <cell r="K300">
            <v>0</v>
          </cell>
          <cell r="L300">
            <v>0</v>
          </cell>
          <cell r="M300">
            <v>0</v>
          </cell>
          <cell r="V300">
            <v>0</v>
          </cell>
          <cell r="W300">
            <v>0</v>
          </cell>
          <cell r="X300">
            <v>0</v>
          </cell>
          <cell r="Y300">
            <v>0</v>
          </cell>
          <cell r="Z300">
            <v>0</v>
          </cell>
          <cell r="AA300">
            <v>0</v>
          </cell>
          <cell r="AB300">
            <v>0</v>
          </cell>
          <cell r="AC300">
            <v>0</v>
          </cell>
          <cell r="AD300">
            <v>0</v>
          </cell>
          <cell r="AE300">
            <v>0</v>
          </cell>
          <cell r="AF300">
            <v>0</v>
          </cell>
          <cell r="AG300">
            <v>0</v>
          </cell>
          <cell r="AH300">
            <v>0</v>
          </cell>
          <cell r="AI300">
            <v>0</v>
          </cell>
          <cell r="AJ300">
            <v>0</v>
          </cell>
          <cell r="AK300">
            <v>0</v>
          </cell>
          <cell r="AL300">
            <v>0</v>
          </cell>
          <cell r="AM300">
            <v>0</v>
          </cell>
          <cell r="AN300">
            <v>0</v>
          </cell>
          <cell r="AO300">
            <v>0</v>
          </cell>
          <cell r="AQ300" t="str">
            <v>New Tariff 7</v>
          </cell>
          <cell r="AR300" t="str">
            <v/>
          </cell>
        </row>
        <row r="301">
          <cell r="B301">
            <v>0</v>
          </cell>
          <cell r="C301" t="str">
            <v>New Tariff 8</v>
          </cell>
          <cell r="D301" t="str">
            <v/>
          </cell>
          <cell r="E301">
            <v>0</v>
          </cell>
          <cell r="F301">
            <v>0</v>
          </cell>
          <cell r="H301">
            <v>0</v>
          </cell>
          <cell r="I301">
            <v>0</v>
          </cell>
          <cell r="J301">
            <v>0</v>
          </cell>
          <cell r="K301">
            <v>0</v>
          </cell>
          <cell r="L301">
            <v>0</v>
          </cell>
          <cell r="M301">
            <v>0</v>
          </cell>
          <cell r="V301">
            <v>0</v>
          </cell>
          <cell r="W301">
            <v>0</v>
          </cell>
          <cell r="X301">
            <v>0</v>
          </cell>
          <cell r="Y301">
            <v>0</v>
          </cell>
          <cell r="Z301">
            <v>0</v>
          </cell>
          <cell r="AA301">
            <v>0</v>
          </cell>
          <cell r="AB301">
            <v>0</v>
          </cell>
          <cell r="AC301">
            <v>0</v>
          </cell>
          <cell r="AD301">
            <v>0</v>
          </cell>
          <cell r="AE301">
            <v>0</v>
          </cell>
          <cell r="AF301">
            <v>0</v>
          </cell>
          <cell r="AG301">
            <v>0</v>
          </cell>
          <cell r="AH301">
            <v>0</v>
          </cell>
          <cell r="AI301">
            <v>0</v>
          </cell>
          <cell r="AJ301">
            <v>0</v>
          </cell>
          <cell r="AK301">
            <v>0</v>
          </cell>
          <cell r="AL301">
            <v>0</v>
          </cell>
          <cell r="AM301">
            <v>0</v>
          </cell>
          <cell r="AN301">
            <v>0</v>
          </cell>
          <cell r="AO301">
            <v>0</v>
          </cell>
          <cell r="AQ301" t="str">
            <v>New Tariff 8</v>
          </cell>
          <cell r="AR301" t="str">
            <v/>
          </cell>
        </row>
        <row r="302">
          <cell r="B302">
            <v>0</v>
          </cell>
          <cell r="C302" t="str">
            <v>New Tariff 9</v>
          </cell>
          <cell r="D302" t="str">
            <v/>
          </cell>
          <cell r="E302">
            <v>0</v>
          </cell>
          <cell r="F302">
            <v>0</v>
          </cell>
          <cell r="H302">
            <v>0</v>
          </cell>
          <cell r="I302">
            <v>0</v>
          </cell>
          <cell r="J302">
            <v>0</v>
          </cell>
          <cell r="K302">
            <v>0</v>
          </cell>
          <cell r="L302">
            <v>0</v>
          </cell>
          <cell r="M302">
            <v>0</v>
          </cell>
          <cell r="V302">
            <v>0</v>
          </cell>
          <cell r="W302">
            <v>0</v>
          </cell>
          <cell r="X302">
            <v>0</v>
          </cell>
          <cell r="Y302">
            <v>0</v>
          </cell>
          <cell r="Z302">
            <v>0</v>
          </cell>
          <cell r="AA302">
            <v>0</v>
          </cell>
          <cell r="AB302">
            <v>0</v>
          </cell>
          <cell r="AC302">
            <v>0</v>
          </cell>
          <cell r="AD302">
            <v>0</v>
          </cell>
          <cell r="AE302">
            <v>0</v>
          </cell>
          <cell r="AF302">
            <v>0</v>
          </cell>
          <cell r="AG302">
            <v>0</v>
          </cell>
          <cell r="AH302">
            <v>0</v>
          </cell>
          <cell r="AI302">
            <v>0</v>
          </cell>
          <cell r="AJ302">
            <v>0</v>
          </cell>
          <cell r="AK302">
            <v>0</v>
          </cell>
          <cell r="AL302">
            <v>0</v>
          </cell>
          <cell r="AM302">
            <v>0</v>
          </cell>
          <cell r="AN302">
            <v>0</v>
          </cell>
          <cell r="AO302">
            <v>0</v>
          </cell>
          <cell r="AQ302" t="str">
            <v>New Tariff 9</v>
          </cell>
          <cell r="AR302" t="str">
            <v/>
          </cell>
        </row>
        <row r="303">
          <cell r="B303">
            <v>0</v>
          </cell>
          <cell r="C303" t="str">
            <v>New Tariff 10</v>
          </cell>
          <cell r="D303" t="str">
            <v/>
          </cell>
          <cell r="E303">
            <v>0</v>
          </cell>
          <cell r="F303">
            <v>0</v>
          </cell>
          <cell r="H303">
            <v>0</v>
          </cell>
          <cell r="I303">
            <v>0</v>
          </cell>
          <cell r="J303">
            <v>0</v>
          </cell>
          <cell r="K303">
            <v>0</v>
          </cell>
          <cell r="L303">
            <v>0</v>
          </cell>
          <cell r="M303">
            <v>0</v>
          </cell>
          <cell r="V303">
            <v>0</v>
          </cell>
          <cell r="W303">
            <v>0</v>
          </cell>
          <cell r="X303">
            <v>0</v>
          </cell>
          <cell r="Y303">
            <v>0</v>
          </cell>
          <cell r="Z303">
            <v>0</v>
          </cell>
          <cell r="AA303">
            <v>0</v>
          </cell>
          <cell r="AB303">
            <v>0</v>
          </cell>
          <cell r="AC303">
            <v>0</v>
          </cell>
          <cell r="AD303">
            <v>0</v>
          </cell>
          <cell r="AE303">
            <v>0</v>
          </cell>
          <cell r="AF303">
            <v>0</v>
          </cell>
          <cell r="AG303">
            <v>0</v>
          </cell>
          <cell r="AH303">
            <v>0</v>
          </cell>
          <cell r="AI303">
            <v>0</v>
          </cell>
          <cell r="AJ303">
            <v>0</v>
          </cell>
          <cell r="AK303">
            <v>0</v>
          </cell>
          <cell r="AL303">
            <v>0</v>
          </cell>
          <cell r="AM303">
            <v>0</v>
          </cell>
          <cell r="AN303">
            <v>0</v>
          </cell>
          <cell r="AO303">
            <v>0</v>
          </cell>
          <cell r="AQ303" t="str">
            <v>New Tariff 10</v>
          </cell>
          <cell r="AR303" t="str">
            <v/>
          </cell>
        </row>
        <row r="304">
          <cell r="B304">
            <v>0</v>
          </cell>
          <cell r="C304" t="str">
            <v>New Tariff 11</v>
          </cell>
          <cell r="D304" t="str">
            <v/>
          </cell>
          <cell r="E304">
            <v>0</v>
          </cell>
          <cell r="F304">
            <v>0</v>
          </cell>
          <cell r="H304">
            <v>0</v>
          </cell>
          <cell r="I304">
            <v>0</v>
          </cell>
          <cell r="J304">
            <v>0</v>
          </cell>
          <cell r="K304">
            <v>0</v>
          </cell>
          <cell r="L304">
            <v>0</v>
          </cell>
          <cell r="M304">
            <v>0</v>
          </cell>
          <cell r="V304">
            <v>0</v>
          </cell>
          <cell r="W304">
            <v>0</v>
          </cell>
          <cell r="X304">
            <v>0</v>
          </cell>
          <cell r="Y304">
            <v>0</v>
          </cell>
          <cell r="Z304">
            <v>0</v>
          </cell>
          <cell r="AA304">
            <v>0</v>
          </cell>
          <cell r="AB304">
            <v>0</v>
          </cell>
          <cell r="AC304">
            <v>0</v>
          </cell>
          <cell r="AD304">
            <v>0</v>
          </cell>
          <cell r="AE304">
            <v>0</v>
          </cell>
          <cell r="AF304">
            <v>0</v>
          </cell>
          <cell r="AG304">
            <v>0</v>
          </cell>
          <cell r="AH304">
            <v>0</v>
          </cell>
          <cell r="AI304">
            <v>0</v>
          </cell>
          <cell r="AJ304">
            <v>0</v>
          </cell>
          <cell r="AK304">
            <v>0</v>
          </cell>
          <cell r="AL304">
            <v>0</v>
          </cell>
          <cell r="AM304">
            <v>0</v>
          </cell>
          <cell r="AN304">
            <v>0</v>
          </cell>
          <cell r="AO304">
            <v>0</v>
          </cell>
          <cell r="AQ304" t="str">
            <v>New Tariff 11</v>
          </cell>
          <cell r="AR304" t="str">
            <v/>
          </cell>
        </row>
        <row r="309">
          <cell r="BN309">
            <v>0</v>
          </cell>
        </row>
        <row r="313">
          <cell r="F313" t="str">
            <v>Demand charges</v>
          </cell>
          <cell r="H313" t="str">
            <v>Peak charges</v>
          </cell>
          <cell r="L313" t="str">
            <v>Off Peak charges</v>
          </cell>
          <cell r="N313" t="str">
            <v>Summer Time of Use Tariffs</v>
          </cell>
          <cell r="R313" t="str">
            <v>Winter Time of use tariffs</v>
          </cell>
        </row>
        <row r="314">
          <cell r="C314" t="str">
            <v>Network Tariffs</v>
          </cell>
          <cell r="D314" t="str">
            <v>Network Tariff Category</v>
          </cell>
          <cell r="E314" t="str">
            <v xml:space="preserve">Standing charges </v>
          </cell>
          <cell r="F314" t="str">
            <v>kW</v>
          </cell>
          <cell r="G314" t="str">
            <v>kVA</v>
          </cell>
          <cell r="H314" t="str">
            <v>Block1</v>
          </cell>
          <cell r="I314" t="str">
            <v>Block 2</v>
          </cell>
          <cell r="J314" t="str">
            <v>Block 3</v>
          </cell>
          <cell r="K314" t="str">
            <v>Block 4</v>
          </cell>
          <cell r="L314" t="str">
            <v>Block 1</v>
          </cell>
          <cell r="M314" t="str">
            <v>Block 2</v>
          </cell>
          <cell r="N314" t="str">
            <v>Block 1</v>
          </cell>
          <cell r="O314" t="str">
            <v>Block 2</v>
          </cell>
          <cell r="P314" t="str">
            <v>Block 3</v>
          </cell>
          <cell r="Q314" t="str">
            <v>Block 4</v>
          </cell>
          <cell r="R314" t="str">
            <v>Block1</v>
          </cell>
          <cell r="S314" t="str">
            <v>Block 2</v>
          </cell>
          <cell r="T314" t="str">
            <v>Block 3</v>
          </cell>
          <cell r="U314" t="str">
            <v>Block 4</v>
          </cell>
        </row>
        <row r="315">
          <cell r="E315" t="str">
            <v>$/cust pa</v>
          </cell>
          <cell r="F315" t="str">
            <v>$/kW pa</v>
          </cell>
          <cell r="G315" t="str">
            <v>$/kVa pa</v>
          </cell>
          <cell r="H315" t="str">
            <v>c/kWh</v>
          </cell>
          <cell r="I315" t="str">
            <v>c/kWh</v>
          </cell>
          <cell r="J315" t="str">
            <v>c/kWh</v>
          </cell>
          <cell r="K315" t="str">
            <v>c/kWh</v>
          </cell>
          <cell r="L315" t="str">
            <v>c/kWh</v>
          </cell>
          <cell r="M315" t="str">
            <v>c/kWh</v>
          </cell>
          <cell r="N315" t="str">
            <v>c/kWh</v>
          </cell>
          <cell r="O315" t="str">
            <v>c/kWh</v>
          </cell>
          <cell r="P315" t="str">
            <v>c/kWh</v>
          </cell>
          <cell r="Q315" t="str">
            <v>c/kWh</v>
          </cell>
          <cell r="R315" t="str">
            <v>c/kWh</v>
          </cell>
          <cell r="S315" t="str">
            <v>c/kWh</v>
          </cell>
          <cell r="T315" t="str">
            <v>c/kWh</v>
          </cell>
          <cell r="U315" t="str">
            <v>c/kWh</v>
          </cell>
          <cell r="BL315">
            <v>-7.6673496648920619E-2</v>
          </cell>
        </row>
        <row r="316">
          <cell r="B316">
            <v>1</v>
          </cell>
          <cell r="C316" t="str">
            <v>Residential Single Rate</v>
          </cell>
          <cell r="D316" t="str">
            <v>D1</v>
          </cell>
          <cell r="E316">
            <v>23.054136143388533</v>
          </cell>
          <cell r="F316">
            <v>0</v>
          </cell>
          <cell r="G316">
            <v>0</v>
          </cell>
          <cell r="H316">
            <v>5.4337856590814351</v>
          </cell>
          <cell r="I316">
            <v>6.4157246953586107</v>
          </cell>
          <cell r="J316">
            <v>7.3986378775051085</v>
          </cell>
          <cell r="K316">
            <v>8.380576913782285</v>
          </cell>
          <cell r="L316">
            <v>0</v>
          </cell>
          <cell r="M316">
            <v>0</v>
          </cell>
          <cell r="N316">
            <v>0</v>
          </cell>
          <cell r="O316">
            <v>0</v>
          </cell>
          <cell r="P316">
            <v>0</v>
          </cell>
          <cell r="Q316">
            <v>0</v>
          </cell>
          <cell r="R316">
            <v>0</v>
          </cell>
          <cell r="S316">
            <v>0</v>
          </cell>
          <cell r="T316">
            <v>0</v>
          </cell>
          <cell r="U316">
            <v>0</v>
          </cell>
        </row>
        <row r="317">
          <cell r="B317">
            <v>2</v>
          </cell>
          <cell r="C317" t="str">
            <v>ClimateSaver</v>
          </cell>
          <cell r="D317" t="str">
            <v>D1.CS</v>
          </cell>
          <cell r="E317">
            <v>0</v>
          </cell>
          <cell r="F317">
            <v>0</v>
          </cell>
          <cell r="G317">
            <v>0</v>
          </cell>
          <cell r="H317">
            <v>5.7659694005204392</v>
          </cell>
          <cell r="I317">
            <v>6.8092796265649387</v>
          </cell>
          <cell r="J317">
            <v>7.851615706740116</v>
          </cell>
          <cell r="K317">
            <v>8.8939517869152933</v>
          </cell>
          <cell r="L317">
            <v>2.7285825799725885</v>
          </cell>
          <cell r="M317">
            <v>0</v>
          </cell>
          <cell r="N317">
            <v>0</v>
          </cell>
          <cell r="O317">
            <v>0</v>
          </cell>
          <cell r="P317">
            <v>0</v>
          </cell>
          <cell r="Q317">
            <v>0</v>
          </cell>
          <cell r="R317">
            <v>0</v>
          </cell>
          <cell r="S317">
            <v>0</v>
          </cell>
          <cell r="T317">
            <v>0</v>
          </cell>
          <cell r="U317">
            <v>0</v>
          </cell>
        </row>
        <row r="318">
          <cell r="B318">
            <v>3</v>
          </cell>
          <cell r="C318" t="str">
            <v>ClimateSaver Interval</v>
          </cell>
          <cell r="D318" t="str">
            <v>D3.CS</v>
          </cell>
          <cell r="E318">
            <v>0</v>
          </cell>
          <cell r="F318">
            <v>0</v>
          </cell>
          <cell r="G318">
            <v>0</v>
          </cell>
          <cell r="H318">
            <v>5.7659694005204392</v>
          </cell>
          <cell r="I318">
            <v>6.8092796265649387</v>
          </cell>
          <cell r="J318">
            <v>7.851615706740116</v>
          </cell>
          <cell r="K318">
            <v>8.8939517869152933</v>
          </cell>
          <cell r="L318">
            <v>2.7285825799725885</v>
          </cell>
          <cell r="M318">
            <v>0</v>
          </cell>
          <cell r="N318">
            <v>0</v>
          </cell>
          <cell r="O318">
            <v>0</v>
          </cell>
          <cell r="P318">
            <v>0</v>
          </cell>
          <cell r="Q318">
            <v>0</v>
          </cell>
          <cell r="R318">
            <v>0</v>
          </cell>
          <cell r="S318">
            <v>0</v>
          </cell>
          <cell r="T318">
            <v>0</v>
          </cell>
          <cell r="U318">
            <v>0</v>
          </cell>
        </row>
        <row r="319">
          <cell r="B319">
            <v>0</v>
          </cell>
          <cell r="C319" t="str">
            <v>New Tariff 3</v>
          </cell>
          <cell r="D319" t="str">
            <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row>
        <row r="320">
          <cell r="B320">
            <v>0</v>
          </cell>
          <cell r="C320" t="str">
            <v>New Tariff 4</v>
          </cell>
          <cell r="D320" t="str">
            <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row>
        <row r="321">
          <cell r="B321">
            <v>0</v>
          </cell>
          <cell r="C321" t="str">
            <v>New Tariff 5</v>
          </cell>
          <cell r="D321" t="str">
            <v/>
          </cell>
          <cell r="E321">
            <v>0</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row>
        <row r="322">
          <cell r="B322">
            <v>0</v>
          </cell>
          <cell r="C322" t="str">
            <v>New Tariff 6</v>
          </cell>
          <cell r="D322" t="str">
            <v/>
          </cell>
          <cell r="E322">
            <v>0</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row>
        <row r="323">
          <cell r="B323">
            <v>0</v>
          </cell>
          <cell r="C323" t="str">
            <v>New Tariff 7</v>
          </cell>
          <cell r="D323" t="str">
            <v/>
          </cell>
          <cell r="E323">
            <v>0</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row>
        <row r="324">
          <cell r="B324">
            <v>0</v>
          </cell>
          <cell r="C324" t="str">
            <v>New Tariff 8</v>
          </cell>
          <cell r="D324" t="str">
            <v/>
          </cell>
          <cell r="E324">
            <v>0</v>
          </cell>
          <cell r="F324">
            <v>0</v>
          </cell>
          <cell r="G324">
            <v>0</v>
          </cell>
          <cell r="H324">
            <v>0</v>
          </cell>
          <cell r="I324">
            <v>0</v>
          </cell>
          <cell r="J324">
            <v>0</v>
          </cell>
          <cell r="K324">
            <v>0</v>
          </cell>
          <cell r="L324">
            <v>0</v>
          </cell>
          <cell r="M324">
            <v>0</v>
          </cell>
          <cell r="N324">
            <v>0</v>
          </cell>
          <cell r="O324">
            <v>0</v>
          </cell>
          <cell r="P324">
            <v>0</v>
          </cell>
          <cell r="Q324">
            <v>0</v>
          </cell>
          <cell r="R324">
            <v>0</v>
          </cell>
          <cell r="S324">
            <v>0</v>
          </cell>
          <cell r="T324">
            <v>0</v>
          </cell>
          <cell r="U324">
            <v>0</v>
          </cell>
        </row>
        <row r="325">
          <cell r="B325">
            <v>0</v>
          </cell>
          <cell r="C325" t="str">
            <v>New Tariff 9</v>
          </cell>
          <cell r="D325" t="str">
            <v/>
          </cell>
          <cell r="E325">
            <v>0</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row>
        <row r="326">
          <cell r="B326">
            <v>0</v>
          </cell>
          <cell r="C326" t="str">
            <v>New Tariff 10</v>
          </cell>
          <cell r="D326" t="str">
            <v/>
          </cell>
          <cell r="E326">
            <v>0</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row>
        <row r="327">
          <cell r="B327">
            <v>0</v>
          </cell>
          <cell r="C327" t="str">
            <v>New Tariff 11</v>
          </cell>
          <cell r="D327" t="str">
            <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row>
        <row r="328">
          <cell r="B328">
            <v>4</v>
          </cell>
          <cell r="C328" t="str">
            <v>Residential Two Rate 5d</v>
          </cell>
          <cell r="D328" t="str">
            <v>D2</v>
          </cell>
          <cell r="E328">
            <v>28.468438885083515</v>
          </cell>
          <cell r="F328">
            <v>0</v>
          </cell>
          <cell r="G328">
            <v>0</v>
          </cell>
          <cell r="H328">
            <v>8.6728206745790626</v>
          </cell>
          <cell r="I328">
            <v>8.9650644353758402</v>
          </cell>
          <cell r="J328">
            <v>9.7287947969247561</v>
          </cell>
          <cell r="K328">
            <v>10.578249994974058</v>
          </cell>
          <cell r="L328">
            <v>0.79879961284452783</v>
          </cell>
          <cell r="M328">
            <v>0</v>
          </cell>
          <cell r="N328">
            <v>0</v>
          </cell>
          <cell r="O328">
            <v>0</v>
          </cell>
          <cell r="P328">
            <v>0</v>
          </cell>
          <cell r="Q328">
            <v>0</v>
          </cell>
          <cell r="R328">
            <v>0</v>
          </cell>
          <cell r="S328">
            <v>0</v>
          </cell>
          <cell r="T328">
            <v>0</v>
          </cell>
          <cell r="U328">
            <v>0</v>
          </cell>
        </row>
        <row r="329">
          <cell r="B329">
            <v>5</v>
          </cell>
          <cell r="C329" t="str">
            <v>Docklands Two Rate 5d</v>
          </cell>
          <cell r="D329" t="str">
            <v>D2.DK</v>
          </cell>
          <cell r="E329">
            <v>30.407963310904801</v>
          </cell>
          <cell r="F329">
            <v>0</v>
          </cell>
          <cell r="G329">
            <v>0</v>
          </cell>
          <cell r="H329">
            <v>8.805304512806936</v>
          </cell>
          <cell r="I329">
            <v>10.000581494465759</v>
          </cell>
          <cell r="J329">
            <v>10.801329399048932</v>
          </cell>
          <cell r="K329">
            <v>11.801777206843237</v>
          </cell>
          <cell r="L329">
            <v>0.95855953541343342</v>
          </cell>
          <cell r="M329">
            <v>0</v>
          </cell>
          <cell r="N329">
            <v>0</v>
          </cell>
          <cell r="O329">
            <v>0</v>
          </cell>
          <cell r="P329">
            <v>0</v>
          </cell>
          <cell r="Q329">
            <v>0</v>
          </cell>
          <cell r="R329">
            <v>0</v>
          </cell>
          <cell r="S329">
            <v>0</v>
          </cell>
          <cell r="T329">
            <v>0</v>
          </cell>
          <cell r="U329">
            <v>0</v>
          </cell>
        </row>
        <row r="330">
          <cell r="B330">
            <v>6</v>
          </cell>
          <cell r="C330" t="str">
            <v>Residential Interval</v>
          </cell>
          <cell r="D330" t="str">
            <v>D3</v>
          </cell>
          <cell r="E330">
            <v>28.468438885083515</v>
          </cell>
          <cell r="F330">
            <v>0</v>
          </cell>
          <cell r="G330">
            <v>0</v>
          </cell>
          <cell r="H330">
            <v>8.6728206745790626</v>
          </cell>
          <cell r="I330">
            <v>8.9650644353758402</v>
          </cell>
          <cell r="J330">
            <v>9.7287947969247561</v>
          </cell>
          <cell r="K330">
            <v>10.578249994974058</v>
          </cell>
          <cell r="L330">
            <v>0.79879961284452783</v>
          </cell>
          <cell r="M330">
            <v>0</v>
          </cell>
          <cell r="N330">
            <v>0</v>
          </cell>
          <cell r="O330">
            <v>0</v>
          </cell>
          <cell r="P330">
            <v>0</v>
          </cell>
          <cell r="Q330">
            <v>0</v>
          </cell>
          <cell r="R330">
            <v>0</v>
          </cell>
          <cell r="S330">
            <v>0</v>
          </cell>
          <cell r="T330">
            <v>0</v>
          </cell>
          <cell r="U330">
            <v>0</v>
          </cell>
        </row>
        <row r="331">
          <cell r="B331">
            <v>7</v>
          </cell>
          <cell r="C331" t="str">
            <v>Residential AMI</v>
          </cell>
          <cell r="D331" t="str">
            <v>D4</v>
          </cell>
          <cell r="E331">
            <v>28.468438885083515</v>
          </cell>
          <cell r="F331">
            <v>0</v>
          </cell>
          <cell r="G331">
            <v>0</v>
          </cell>
          <cell r="H331">
            <v>8.6728206745790626</v>
          </cell>
          <cell r="I331">
            <v>0</v>
          </cell>
          <cell r="J331">
            <v>0</v>
          </cell>
          <cell r="K331">
            <v>0</v>
          </cell>
          <cell r="L331">
            <v>0.79879961284452783</v>
          </cell>
          <cell r="M331">
            <v>0</v>
          </cell>
          <cell r="N331">
            <v>0</v>
          </cell>
          <cell r="O331">
            <v>0</v>
          </cell>
          <cell r="P331">
            <v>0</v>
          </cell>
          <cell r="Q331">
            <v>0</v>
          </cell>
          <cell r="R331">
            <v>0</v>
          </cell>
          <cell r="S331">
            <v>0</v>
          </cell>
          <cell r="T331">
            <v>0</v>
          </cell>
          <cell r="U331">
            <v>0</v>
          </cell>
        </row>
        <row r="332">
          <cell r="B332">
            <v>8</v>
          </cell>
          <cell r="C332" t="str">
            <v>Residential Docklands AMI</v>
          </cell>
          <cell r="D332" t="str">
            <v>D4.DK</v>
          </cell>
          <cell r="E332">
            <v>30.407963310904801</v>
          </cell>
          <cell r="F332">
            <v>0</v>
          </cell>
          <cell r="G332">
            <v>0</v>
          </cell>
          <cell r="H332">
            <v>8.805304512806936</v>
          </cell>
          <cell r="I332">
            <v>0</v>
          </cell>
          <cell r="J332">
            <v>0</v>
          </cell>
          <cell r="K332">
            <v>0</v>
          </cell>
          <cell r="L332">
            <v>0.95855953541343342</v>
          </cell>
          <cell r="M332">
            <v>0</v>
          </cell>
          <cell r="N332">
            <v>0</v>
          </cell>
          <cell r="O332">
            <v>0</v>
          </cell>
          <cell r="P332">
            <v>0</v>
          </cell>
          <cell r="Q332">
            <v>0</v>
          </cell>
          <cell r="R332">
            <v>0</v>
          </cell>
          <cell r="S332">
            <v>0</v>
          </cell>
          <cell r="T332">
            <v>0</v>
          </cell>
          <cell r="U332">
            <v>0</v>
          </cell>
        </row>
        <row r="333">
          <cell r="B333">
            <v>0</v>
          </cell>
          <cell r="C333" t="str">
            <v>New Tariff 5</v>
          </cell>
          <cell r="D333" t="str">
            <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row>
        <row r="334">
          <cell r="B334">
            <v>0</v>
          </cell>
          <cell r="C334" t="str">
            <v>New Tariff 6</v>
          </cell>
          <cell r="D334" t="str">
            <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row>
        <row r="335">
          <cell r="B335">
            <v>0</v>
          </cell>
          <cell r="C335" t="str">
            <v>New Tariff 7</v>
          </cell>
          <cell r="D335" t="str">
            <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row>
        <row r="336">
          <cell r="B336">
            <v>0</v>
          </cell>
          <cell r="C336" t="str">
            <v>New Tariff 8</v>
          </cell>
          <cell r="D336" t="str">
            <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row>
        <row r="337">
          <cell r="B337">
            <v>0</v>
          </cell>
          <cell r="C337" t="str">
            <v>New Tariff 9</v>
          </cell>
          <cell r="D337" t="str">
            <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row>
        <row r="338">
          <cell r="B338">
            <v>0</v>
          </cell>
          <cell r="C338" t="str">
            <v>New Tariff 10</v>
          </cell>
          <cell r="D338" t="str">
            <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row>
        <row r="339">
          <cell r="B339">
            <v>0</v>
          </cell>
          <cell r="C339" t="str">
            <v>New Tariff 11</v>
          </cell>
          <cell r="D339" t="str">
            <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row>
        <row r="340">
          <cell r="B340">
            <v>9</v>
          </cell>
          <cell r="C340" t="str">
            <v>Dedicated circuit</v>
          </cell>
          <cell r="D340" t="str">
            <v>DD1</v>
          </cell>
          <cell r="E340">
            <v>0</v>
          </cell>
          <cell r="F340">
            <v>0</v>
          </cell>
          <cell r="G340">
            <v>0</v>
          </cell>
          <cell r="H340">
            <v>0</v>
          </cell>
          <cell r="I340">
            <v>0</v>
          </cell>
          <cell r="J340">
            <v>0</v>
          </cell>
          <cell r="K340">
            <v>0</v>
          </cell>
          <cell r="L340">
            <v>0.25230378015455213</v>
          </cell>
          <cell r="M340">
            <v>0</v>
          </cell>
          <cell r="N340">
            <v>0</v>
          </cell>
          <cell r="O340">
            <v>0</v>
          </cell>
          <cell r="P340">
            <v>0</v>
          </cell>
          <cell r="Q340">
            <v>0</v>
          </cell>
          <cell r="R340">
            <v>0</v>
          </cell>
          <cell r="S340">
            <v>0</v>
          </cell>
          <cell r="T340">
            <v>0</v>
          </cell>
          <cell r="U340">
            <v>0</v>
          </cell>
        </row>
        <row r="341">
          <cell r="B341">
            <v>10</v>
          </cell>
          <cell r="C341" t="str">
            <v>Hot Water Interval</v>
          </cell>
          <cell r="D341" t="str">
            <v>D3.HW</v>
          </cell>
          <cell r="E341">
            <v>0</v>
          </cell>
          <cell r="F341">
            <v>0</v>
          </cell>
          <cell r="G341">
            <v>0</v>
          </cell>
          <cell r="H341">
            <v>0</v>
          </cell>
          <cell r="I341">
            <v>0</v>
          </cell>
          <cell r="J341">
            <v>0</v>
          </cell>
          <cell r="K341">
            <v>0</v>
          </cell>
          <cell r="L341">
            <v>0.25230378015455213</v>
          </cell>
          <cell r="M341">
            <v>0</v>
          </cell>
          <cell r="N341">
            <v>0</v>
          </cell>
          <cell r="O341">
            <v>0</v>
          </cell>
          <cell r="P341">
            <v>0</v>
          </cell>
          <cell r="Q341">
            <v>0</v>
          </cell>
          <cell r="R341">
            <v>0</v>
          </cell>
          <cell r="S341">
            <v>0</v>
          </cell>
          <cell r="T341">
            <v>0</v>
          </cell>
          <cell r="U341">
            <v>0</v>
          </cell>
        </row>
        <row r="342">
          <cell r="B342">
            <v>11</v>
          </cell>
          <cell r="C342" t="str">
            <v>Dedicated Circuit AMI - Slab Heat</v>
          </cell>
          <cell r="D342" t="str">
            <v>DCSH</v>
          </cell>
          <cell r="E342">
            <v>0</v>
          </cell>
          <cell r="F342">
            <v>0</v>
          </cell>
          <cell r="G342">
            <v>0</v>
          </cell>
          <cell r="H342">
            <v>0</v>
          </cell>
          <cell r="I342">
            <v>0</v>
          </cell>
          <cell r="J342">
            <v>0</v>
          </cell>
          <cell r="K342">
            <v>0</v>
          </cell>
          <cell r="L342">
            <v>0.25230378015455213</v>
          </cell>
          <cell r="M342">
            <v>0</v>
          </cell>
          <cell r="N342">
            <v>0</v>
          </cell>
          <cell r="O342">
            <v>0</v>
          </cell>
          <cell r="P342">
            <v>0</v>
          </cell>
          <cell r="Q342">
            <v>0</v>
          </cell>
          <cell r="R342">
            <v>0</v>
          </cell>
          <cell r="S342">
            <v>0</v>
          </cell>
          <cell r="T342">
            <v>0</v>
          </cell>
          <cell r="U342">
            <v>0</v>
          </cell>
        </row>
        <row r="343">
          <cell r="B343">
            <v>12</v>
          </cell>
          <cell r="C343" t="str">
            <v>Dedicated Circuit AMI - Hot Water</v>
          </cell>
          <cell r="D343" t="str">
            <v>DCHW</v>
          </cell>
          <cell r="E343">
            <v>0</v>
          </cell>
          <cell r="F343">
            <v>0</v>
          </cell>
          <cell r="G343">
            <v>0</v>
          </cell>
          <cell r="H343">
            <v>0</v>
          </cell>
          <cell r="I343">
            <v>0</v>
          </cell>
          <cell r="J343">
            <v>0</v>
          </cell>
          <cell r="K343">
            <v>0</v>
          </cell>
          <cell r="L343">
            <v>0.25230378015455213</v>
          </cell>
          <cell r="M343">
            <v>0</v>
          </cell>
          <cell r="N343">
            <v>0</v>
          </cell>
          <cell r="O343">
            <v>0</v>
          </cell>
          <cell r="P343">
            <v>0</v>
          </cell>
          <cell r="Q343">
            <v>0</v>
          </cell>
          <cell r="R343">
            <v>0</v>
          </cell>
          <cell r="S343">
            <v>0</v>
          </cell>
          <cell r="T343">
            <v>0</v>
          </cell>
          <cell r="U343">
            <v>0</v>
          </cell>
        </row>
        <row r="344">
          <cell r="B344">
            <v>0</v>
          </cell>
          <cell r="C344" t="str">
            <v>New Tariff 4</v>
          </cell>
          <cell r="D344" t="str">
            <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row>
        <row r="345">
          <cell r="B345">
            <v>0</v>
          </cell>
          <cell r="C345" t="str">
            <v>New Tariff 5</v>
          </cell>
          <cell r="D345" t="str">
            <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row>
        <row r="346">
          <cell r="B346">
            <v>0</v>
          </cell>
          <cell r="C346" t="str">
            <v>New Tariff 6</v>
          </cell>
          <cell r="D346" t="str">
            <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row>
        <row r="347">
          <cell r="B347">
            <v>0</v>
          </cell>
          <cell r="C347" t="str">
            <v>New Tariff 7</v>
          </cell>
          <cell r="D347" t="str">
            <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row>
        <row r="348">
          <cell r="B348">
            <v>0</v>
          </cell>
          <cell r="C348" t="str">
            <v>New Tariff 8</v>
          </cell>
          <cell r="D348" t="str">
            <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row>
        <row r="349">
          <cell r="B349">
            <v>0</v>
          </cell>
          <cell r="C349" t="str">
            <v>New Tariff 9</v>
          </cell>
          <cell r="D349" t="str">
            <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row>
        <row r="350">
          <cell r="B350">
            <v>0</v>
          </cell>
          <cell r="C350" t="str">
            <v>New Tariff 10</v>
          </cell>
          <cell r="D350" t="str">
            <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row>
        <row r="351">
          <cell r="B351">
            <v>0</v>
          </cell>
          <cell r="C351" t="str">
            <v>New Tariff 11</v>
          </cell>
          <cell r="D351" t="str">
            <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row>
        <row r="352">
          <cell r="B352">
            <v>13</v>
          </cell>
          <cell r="C352" t="str">
            <v>Non-Residential Single Rate</v>
          </cell>
          <cell r="D352" t="str">
            <v>ND1</v>
          </cell>
          <cell r="E352">
            <v>23.054136143388533</v>
          </cell>
          <cell r="F352">
            <v>0</v>
          </cell>
          <cell r="G352">
            <v>0</v>
          </cell>
          <cell r="H352">
            <v>5.710443085969052</v>
          </cell>
          <cell r="I352">
            <v>6.7420635615816797</v>
          </cell>
          <cell r="J352">
            <v>7.7746581830636305</v>
          </cell>
          <cell r="K352">
            <v>8.8072528045455805</v>
          </cell>
          <cell r="L352">
            <v>0</v>
          </cell>
          <cell r="M352">
            <v>0</v>
          </cell>
          <cell r="N352">
            <v>0</v>
          </cell>
          <cell r="O352">
            <v>0</v>
          </cell>
          <cell r="P352">
            <v>0</v>
          </cell>
          <cell r="Q352">
            <v>0</v>
          </cell>
          <cell r="R352">
            <v>0</v>
          </cell>
          <cell r="S352">
            <v>0</v>
          </cell>
          <cell r="T352">
            <v>0</v>
          </cell>
          <cell r="U352">
            <v>0</v>
          </cell>
        </row>
        <row r="353">
          <cell r="B353">
            <v>14</v>
          </cell>
          <cell r="C353" t="str">
            <v>Non-Residential Single Rate (R)</v>
          </cell>
          <cell r="D353" t="str">
            <v>ND1.R</v>
          </cell>
          <cell r="E353">
            <v>23.054136143388533</v>
          </cell>
          <cell r="F353">
            <v>0</v>
          </cell>
          <cell r="G353">
            <v>0</v>
          </cell>
          <cell r="H353">
            <v>5.7659694005204392</v>
          </cell>
          <cell r="I353">
            <v>6.8092796265649387</v>
          </cell>
          <cell r="J353">
            <v>7.851615706740116</v>
          </cell>
          <cell r="K353">
            <v>8.8939517869152933</v>
          </cell>
          <cell r="L353">
            <v>0</v>
          </cell>
          <cell r="M353">
            <v>0</v>
          </cell>
          <cell r="N353">
            <v>0</v>
          </cell>
          <cell r="O353">
            <v>0</v>
          </cell>
          <cell r="P353">
            <v>0</v>
          </cell>
          <cell r="Q353">
            <v>0</v>
          </cell>
          <cell r="R353">
            <v>0</v>
          </cell>
          <cell r="S353">
            <v>0</v>
          </cell>
          <cell r="T353">
            <v>0</v>
          </cell>
          <cell r="U353">
            <v>0</v>
          </cell>
        </row>
        <row r="354">
          <cell r="B354">
            <v>0</v>
          </cell>
          <cell r="C354" t="str">
            <v>New Tariff 2</v>
          </cell>
          <cell r="D354" t="str">
            <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row>
        <row r="355">
          <cell r="B355">
            <v>0</v>
          </cell>
          <cell r="C355" t="str">
            <v>New Tariff 3</v>
          </cell>
          <cell r="D355" t="str">
            <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row>
        <row r="356">
          <cell r="B356">
            <v>0</v>
          </cell>
          <cell r="C356" t="str">
            <v>New Tariff 4</v>
          </cell>
          <cell r="D356" t="str">
            <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row>
        <row r="357">
          <cell r="B357">
            <v>0</v>
          </cell>
          <cell r="C357" t="str">
            <v>New Tariff 5</v>
          </cell>
          <cell r="D357" t="str">
            <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row>
        <row r="358">
          <cell r="B358">
            <v>0</v>
          </cell>
          <cell r="C358" t="str">
            <v>New Tariff 6</v>
          </cell>
          <cell r="D358" t="str">
            <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row>
        <row r="359">
          <cell r="B359">
            <v>0</v>
          </cell>
          <cell r="C359" t="str">
            <v>New Tariff 7</v>
          </cell>
          <cell r="D359" t="str">
            <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row>
        <row r="360">
          <cell r="B360">
            <v>0</v>
          </cell>
          <cell r="C360" t="str">
            <v>New Tariff 8</v>
          </cell>
          <cell r="D360" t="str">
            <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row>
        <row r="361">
          <cell r="B361">
            <v>0</v>
          </cell>
          <cell r="C361" t="str">
            <v>New Tariff 9</v>
          </cell>
          <cell r="D361" t="str">
            <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row>
        <row r="362">
          <cell r="B362">
            <v>0</v>
          </cell>
          <cell r="C362" t="str">
            <v>New Tariff 10</v>
          </cell>
          <cell r="D362" t="str">
            <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row>
        <row r="363">
          <cell r="B363">
            <v>0</v>
          </cell>
          <cell r="C363" t="str">
            <v>New Tariff 11</v>
          </cell>
          <cell r="D363" t="str">
            <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row>
        <row r="364">
          <cell r="B364">
            <v>15</v>
          </cell>
          <cell r="C364" t="str">
            <v>Non-Residential Two Rate 5d</v>
          </cell>
          <cell r="D364" t="str">
            <v>ND2</v>
          </cell>
          <cell r="E364">
            <v>29.050003969069106</v>
          </cell>
          <cell r="F364">
            <v>0</v>
          </cell>
          <cell r="G364">
            <v>0</v>
          </cell>
          <cell r="H364">
            <v>8.3445335166173482</v>
          </cell>
          <cell r="I364">
            <v>8.8773913071368078</v>
          </cell>
          <cell r="J364">
            <v>9.6800875034586262</v>
          </cell>
          <cell r="K364">
            <v>10.576301703235412</v>
          </cell>
          <cell r="L364">
            <v>0.78321327893536641</v>
          </cell>
          <cell r="M364">
            <v>0</v>
          </cell>
          <cell r="N364">
            <v>0</v>
          </cell>
          <cell r="O364">
            <v>0</v>
          </cell>
          <cell r="P364">
            <v>0</v>
          </cell>
          <cell r="Q364">
            <v>0</v>
          </cell>
          <cell r="R364">
            <v>0</v>
          </cell>
          <cell r="S364">
            <v>0</v>
          </cell>
          <cell r="T364">
            <v>0</v>
          </cell>
          <cell r="U364">
            <v>0</v>
          </cell>
        </row>
        <row r="365">
          <cell r="B365">
            <v>0</v>
          </cell>
          <cell r="C365" t="str">
            <v>Business Sunraysia</v>
          </cell>
          <cell r="D365">
            <v>0</v>
          </cell>
          <cell r="E365">
            <v>29.640336365878596</v>
          </cell>
          <cell r="F365">
            <v>0</v>
          </cell>
          <cell r="G365">
            <v>0</v>
          </cell>
          <cell r="H365">
            <v>7.7873220793648237</v>
          </cell>
          <cell r="I365">
            <v>8.2052306573042166</v>
          </cell>
          <cell r="J365">
            <v>8.8608308273583241</v>
          </cell>
          <cell r="K365">
            <v>9.6810616493279493</v>
          </cell>
          <cell r="L365">
            <v>0.78321327893536641</v>
          </cell>
          <cell r="M365">
            <v>0</v>
          </cell>
          <cell r="N365">
            <v>0</v>
          </cell>
          <cell r="O365">
            <v>0</v>
          </cell>
          <cell r="P365">
            <v>0</v>
          </cell>
          <cell r="Q365">
            <v>0</v>
          </cell>
          <cell r="R365">
            <v>0</v>
          </cell>
          <cell r="S365">
            <v>0</v>
          </cell>
          <cell r="T365">
            <v>0</v>
          </cell>
          <cell r="U365">
            <v>0</v>
          </cell>
        </row>
        <row r="366">
          <cell r="B366">
            <v>16</v>
          </cell>
          <cell r="C366" t="str">
            <v>Non-Residential Interval</v>
          </cell>
          <cell r="D366" t="str">
            <v>ND5</v>
          </cell>
          <cell r="E366">
            <v>29.050003969069106</v>
          </cell>
          <cell r="F366">
            <v>0</v>
          </cell>
          <cell r="G366">
            <v>0</v>
          </cell>
          <cell r="H366">
            <v>8.3445335166173482</v>
          </cell>
          <cell r="I366">
            <v>8.8773913071368078</v>
          </cell>
          <cell r="J366">
            <v>9.6800875034586262</v>
          </cell>
          <cell r="K366">
            <v>10.576301703235412</v>
          </cell>
          <cell r="L366">
            <v>0.78321327893536641</v>
          </cell>
          <cell r="M366">
            <v>0</v>
          </cell>
          <cell r="N366">
            <v>0</v>
          </cell>
          <cell r="O366">
            <v>0</v>
          </cell>
          <cell r="P366">
            <v>0</v>
          </cell>
          <cell r="Q366">
            <v>0</v>
          </cell>
          <cell r="R366">
            <v>0</v>
          </cell>
          <cell r="S366">
            <v>0</v>
          </cell>
          <cell r="T366">
            <v>0</v>
          </cell>
          <cell r="U366">
            <v>0</v>
          </cell>
        </row>
        <row r="367">
          <cell r="B367">
            <v>17</v>
          </cell>
          <cell r="C367" t="str">
            <v>Non-Residential AMI</v>
          </cell>
          <cell r="D367" t="str">
            <v>ND7</v>
          </cell>
          <cell r="E367">
            <v>29.050003969069106</v>
          </cell>
          <cell r="F367">
            <v>0</v>
          </cell>
          <cell r="G367">
            <v>0</v>
          </cell>
          <cell r="H367">
            <v>8.3445335166173482</v>
          </cell>
          <cell r="I367">
            <v>0</v>
          </cell>
          <cell r="J367">
            <v>0</v>
          </cell>
          <cell r="K367">
            <v>0</v>
          </cell>
          <cell r="L367">
            <v>0.78321327893536641</v>
          </cell>
          <cell r="M367">
            <v>0</v>
          </cell>
          <cell r="N367">
            <v>0</v>
          </cell>
          <cell r="O367">
            <v>0</v>
          </cell>
          <cell r="P367">
            <v>0</v>
          </cell>
          <cell r="Q367">
            <v>0</v>
          </cell>
          <cell r="R367">
            <v>0</v>
          </cell>
          <cell r="S367">
            <v>0</v>
          </cell>
          <cell r="T367">
            <v>0</v>
          </cell>
          <cell r="U367">
            <v>0</v>
          </cell>
        </row>
        <row r="368">
          <cell r="B368">
            <v>0</v>
          </cell>
          <cell r="C368" t="str">
            <v>New Tariff 4</v>
          </cell>
          <cell r="D368" t="str">
            <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row>
        <row r="369">
          <cell r="B369">
            <v>0</v>
          </cell>
          <cell r="C369" t="str">
            <v>New Tariff 5</v>
          </cell>
          <cell r="D369" t="str">
            <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row>
        <row r="370">
          <cell r="B370">
            <v>0</v>
          </cell>
          <cell r="C370" t="str">
            <v>New Tariff 6</v>
          </cell>
          <cell r="D370" t="str">
            <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row>
        <row r="371">
          <cell r="B371">
            <v>0</v>
          </cell>
          <cell r="C371" t="str">
            <v>New Tariff 7</v>
          </cell>
          <cell r="D371" t="str">
            <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row>
        <row r="372">
          <cell r="B372">
            <v>0</v>
          </cell>
          <cell r="C372" t="str">
            <v>New Tariff 8</v>
          </cell>
          <cell r="D372" t="str">
            <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row>
        <row r="373">
          <cell r="B373">
            <v>0</v>
          </cell>
          <cell r="C373" t="str">
            <v>New Tariff 9</v>
          </cell>
          <cell r="D373" t="str">
            <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row>
        <row r="374">
          <cell r="B374">
            <v>0</v>
          </cell>
          <cell r="C374" t="str">
            <v>New Tariff 10</v>
          </cell>
          <cell r="D374" t="str">
            <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row>
        <row r="375">
          <cell r="B375">
            <v>0</v>
          </cell>
          <cell r="C375" t="str">
            <v>New Tariff 11</v>
          </cell>
          <cell r="D375" t="str">
            <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row>
        <row r="376">
          <cell r="B376">
            <v>18</v>
          </cell>
          <cell r="C376" t="str">
            <v>Non-Residential Two Rate 7d</v>
          </cell>
          <cell r="D376" t="str">
            <v>ND3</v>
          </cell>
          <cell r="E376">
            <v>30.880424057526259</v>
          </cell>
          <cell r="F376">
            <v>0</v>
          </cell>
          <cell r="G376">
            <v>0</v>
          </cell>
          <cell r="H376">
            <v>7.0167726967306514</v>
          </cell>
          <cell r="I376">
            <v>7.6246397191879502</v>
          </cell>
          <cell r="J376">
            <v>8.749778198255548</v>
          </cell>
          <cell r="K376">
            <v>9.7141826088849168</v>
          </cell>
          <cell r="L376">
            <v>0.88842103282220664</v>
          </cell>
          <cell r="M376">
            <v>0</v>
          </cell>
          <cell r="N376">
            <v>0</v>
          </cell>
          <cell r="O376">
            <v>0</v>
          </cell>
          <cell r="P376">
            <v>0</v>
          </cell>
          <cell r="Q376">
            <v>0</v>
          </cell>
          <cell r="R376">
            <v>0</v>
          </cell>
          <cell r="S376">
            <v>0</v>
          </cell>
          <cell r="T376">
            <v>0</v>
          </cell>
          <cell r="U376">
            <v>0</v>
          </cell>
        </row>
        <row r="377">
          <cell r="B377">
            <v>0</v>
          </cell>
          <cell r="C377" t="str">
            <v>New Tariff  1</v>
          </cell>
          <cell r="D377" t="str">
            <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row>
        <row r="378">
          <cell r="B378">
            <v>0</v>
          </cell>
          <cell r="C378" t="str">
            <v>New Tariff  2</v>
          </cell>
          <cell r="D378" t="str">
            <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row>
        <row r="379">
          <cell r="B379">
            <v>0</v>
          </cell>
          <cell r="C379" t="str">
            <v>New Tariff  3</v>
          </cell>
          <cell r="D379" t="str">
            <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row>
        <row r="380">
          <cell r="B380">
            <v>0</v>
          </cell>
          <cell r="C380" t="str">
            <v>New Tariff  4</v>
          </cell>
          <cell r="D380" t="str">
            <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row>
        <row r="381">
          <cell r="B381">
            <v>0</v>
          </cell>
          <cell r="C381" t="str">
            <v>New Tariff  5</v>
          </cell>
          <cell r="D381" t="str">
            <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row>
        <row r="382">
          <cell r="B382">
            <v>0</v>
          </cell>
          <cell r="C382" t="str">
            <v>New Tariff  6</v>
          </cell>
          <cell r="D382" t="str">
            <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row>
        <row r="383">
          <cell r="B383">
            <v>0</v>
          </cell>
          <cell r="C383" t="str">
            <v>New Tariff  7</v>
          </cell>
          <cell r="D383" t="str">
            <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row>
        <row r="384">
          <cell r="B384">
            <v>0</v>
          </cell>
          <cell r="C384" t="str">
            <v>New Tariff  8</v>
          </cell>
          <cell r="D384" t="str">
            <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row>
        <row r="385">
          <cell r="B385">
            <v>0</v>
          </cell>
          <cell r="C385" t="str">
            <v>New Tariff  9</v>
          </cell>
          <cell r="D385" t="str">
            <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row>
        <row r="386">
          <cell r="B386">
            <v>0</v>
          </cell>
          <cell r="C386" t="str">
            <v>New Tariff  10</v>
          </cell>
          <cell r="D386" t="str">
            <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row>
        <row r="387">
          <cell r="B387">
            <v>0</v>
          </cell>
          <cell r="C387" t="str">
            <v>New Tariff  11</v>
          </cell>
          <cell r="D387" t="str">
            <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row>
        <row r="388">
          <cell r="B388">
            <v>19</v>
          </cell>
          <cell r="C388" t="str">
            <v>Unmetered supplies</v>
          </cell>
          <cell r="D388" t="str">
            <v>PL2</v>
          </cell>
          <cell r="E388">
            <v>0</v>
          </cell>
          <cell r="F388">
            <v>0</v>
          </cell>
          <cell r="G388">
            <v>0</v>
          </cell>
          <cell r="H388">
            <v>8.891029349307324</v>
          </cell>
          <cell r="I388">
            <v>0</v>
          </cell>
          <cell r="J388">
            <v>0</v>
          </cell>
          <cell r="K388">
            <v>0</v>
          </cell>
          <cell r="L388">
            <v>2.0038180531965777</v>
          </cell>
          <cell r="M388">
            <v>0</v>
          </cell>
          <cell r="N388">
            <v>0</v>
          </cell>
          <cell r="O388">
            <v>0</v>
          </cell>
          <cell r="P388">
            <v>0</v>
          </cell>
          <cell r="Q388">
            <v>0</v>
          </cell>
          <cell r="R388">
            <v>0</v>
          </cell>
          <cell r="S388">
            <v>0</v>
          </cell>
          <cell r="T388">
            <v>0</v>
          </cell>
          <cell r="U388">
            <v>0</v>
          </cell>
        </row>
        <row r="389">
          <cell r="B389">
            <v>0</v>
          </cell>
          <cell r="C389" t="str">
            <v>New Tariff 1</v>
          </cell>
          <cell r="D389">
            <v>0</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row>
        <row r="390">
          <cell r="B390">
            <v>0</v>
          </cell>
          <cell r="C390" t="str">
            <v>New Tariff 2</v>
          </cell>
          <cell r="D390" t="str">
            <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row>
        <row r="391">
          <cell r="B391">
            <v>20</v>
          </cell>
          <cell r="C391" t="str">
            <v>Large Low Voltage Demand (kVa)</v>
          </cell>
          <cell r="D391" t="str">
            <v>DLk</v>
          </cell>
          <cell r="E391">
            <v>0</v>
          </cell>
          <cell r="F391">
            <v>0</v>
          </cell>
          <cell r="G391">
            <v>54.437969561804628</v>
          </cell>
          <cell r="H391">
            <v>1.8576961727981887</v>
          </cell>
          <cell r="I391">
            <v>0</v>
          </cell>
          <cell r="J391">
            <v>0</v>
          </cell>
          <cell r="K391">
            <v>0</v>
          </cell>
          <cell r="L391">
            <v>1.1329316460221779</v>
          </cell>
          <cell r="M391">
            <v>0</v>
          </cell>
          <cell r="N391">
            <v>0</v>
          </cell>
          <cell r="O391">
            <v>0</v>
          </cell>
          <cell r="P391">
            <v>0</v>
          </cell>
          <cell r="Q391">
            <v>0</v>
          </cell>
          <cell r="R391">
            <v>0</v>
          </cell>
          <cell r="S391">
            <v>0</v>
          </cell>
          <cell r="T391">
            <v>0</v>
          </cell>
          <cell r="U391">
            <v>0</v>
          </cell>
        </row>
        <row r="392">
          <cell r="B392">
            <v>21</v>
          </cell>
          <cell r="C392" t="str">
            <v>Large Low Voltage Demand Docklands (kVa)</v>
          </cell>
          <cell r="D392" t="str">
            <v>DLDKk</v>
          </cell>
          <cell r="E392">
            <v>0</v>
          </cell>
          <cell r="F392">
            <v>0</v>
          </cell>
          <cell r="G392">
            <v>46.625913918817709</v>
          </cell>
          <cell r="H392">
            <v>1.2605447549034379</v>
          </cell>
          <cell r="I392">
            <v>0</v>
          </cell>
          <cell r="J392">
            <v>0</v>
          </cell>
          <cell r="K392">
            <v>0</v>
          </cell>
          <cell r="L392">
            <v>1.0871467901640162</v>
          </cell>
          <cell r="M392">
            <v>0</v>
          </cell>
          <cell r="N392">
            <v>0</v>
          </cell>
          <cell r="O392">
            <v>0</v>
          </cell>
          <cell r="P392">
            <v>0</v>
          </cell>
          <cell r="Q392">
            <v>0</v>
          </cell>
          <cell r="R392">
            <v>0</v>
          </cell>
          <cell r="S392">
            <v>0</v>
          </cell>
          <cell r="T392">
            <v>0</v>
          </cell>
          <cell r="U392">
            <v>0</v>
          </cell>
        </row>
        <row r="393">
          <cell r="B393">
            <v>22</v>
          </cell>
          <cell r="C393" t="str">
            <v>Large Low Voltage Demand CXX (kVa)</v>
          </cell>
          <cell r="D393" t="str">
            <v>DLCXXk</v>
          </cell>
          <cell r="E393">
            <v>0</v>
          </cell>
          <cell r="F393">
            <v>0</v>
          </cell>
          <cell r="G393">
            <v>62.389542376195948</v>
          </cell>
          <cell r="H393">
            <v>2.1937764977144836</v>
          </cell>
          <cell r="I393">
            <v>0</v>
          </cell>
          <cell r="J393">
            <v>0</v>
          </cell>
          <cell r="K393">
            <v>0</v>
          </cell>
          <cell r="L393">
            <v>1.3112003401082128</v>
          </cell>
          <cell r="M393">
            <v>0</v>
          </cell>
          <cell r="N393">
            <v>0</v>
          </cell>
          <cell r="O393">
            <v>0</v>
          </cell>
          <cell r="P393">
            <v>0</v>
          </cell>
          <cell r="Q393">
            <v>0</v>
          </cell>
          <cell r="R393">
            <v>0</v>
          </cell>
          <cell r="S393">
            <v>0</v>
          </cell>
          <cell r="T393">
            <v>0</v>
          </cell>
          <cell r="U393">
            <v>0</v>
          </cell>
        </row>
        <row r="394">
          <cell r="B394">
            <v>0</v>
          </cell>
          <cell r="C394" t="str">
            <v>New Tariff 6</v>
          </cell>
          <cell r="D394" t="str">
            <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row>
        <row r="395">
          <cell r="B395">
            <v>0</v>
          </cell>
          <cell r="C395" t="str">
            <v>New Tariff 7</v>
          </cell>
          <cell r="D395" t="str">
            <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row>
        <row r="396">
          <cell r="B396">
            <v>0</v>
          </cell>
          <cell r="C396" t="str">
            <v>New Tariff 8</v>
          </cell>
          <cell r="D396" t="str">
            <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row>
        <row r="397">
          <cell r="B397">
            <v>0</v>
          </cell>
          <cell r="C397" t="str">
            <v>New Tariff 9</v>
          </cell>
          <cell r="D397" t="str">
            <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row>
        <row r="398">
          <cell r="B398">
            <v>0</v>
          </cell>
          <cell r="C398" t="str">
            <v>New Tariff 10</v>
          </cell>
          <cell r="D398" t="str">
            <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row>
        <row r="399">
          <cell r="B399">
            <v>0</v>
          </cell>
          <cell r="C399" t="str">
            <v>New Tariff 11</v>
          </cell>
          <cell r="D399" t="str">
            <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row>
        <row r="400">
          <cell r="B400">
            <v>23</v>
          </cell>
          <cell r="C400" t="str">
            <v>Large Low Voltage Demand</v>
          </cell>
          <cell r="D400" t="str">
            <v>DL</v>
          </cell>
          <cell r="E400">
            <v>0</v>
          </cell>
          <cell r="F400">
            <v>58.535451141725403</v>
          </cell>
          <cell r="G400">
            <v>0</v>
          </cell>
          <cell r="H400">
            <v>1.8576961727981887</v>
          </cell>
          <cell r="I400">
            <v>0</v>
          </cell>
          <cell r="J400">
            <v>0</v>
          </cell>
          <cell r="K400">
            <v>0</v>
          </cell>
          <cell r="L400">
            <v>1.1329316460221779</v>
          </cell>
          <cell r="M400">
            <v>0</v>
          </cell>
          <cell r="N400">
            <v>0</v>
          </cell>
          <cell r="O400">
            <v>0</v>
          </cell>
          <cell r="P400">
            <v>0</v>
          </cell>
          <cell r="Q400">
            <v>0</v>
          </cell>
          <cell r="R400">
            <v>0</v>
          </cell>
          <cell r="S400">
            <v>0</v>
          </cell>
          <cell r="T400">
            <v>0</v>
          </cell>
          <cell r="U400">
            <v>0</v>
          </cell>
        </row>
        <row r="401">
          <cell r="B401">
            <v>24</v>
          </cell>
          <cell r="C401" t="str">
            <v>Large Low Voltage Demand A</v>
          </cell>
          <cell r="D401" t="str">
            <v>DL.A</v>
          </cell>
          <cell r="E401">
            <v>0</v>
          </cell>
          <cell r="F401">
            <v>57.127810360554257</v>
          </cell>
          <cell r="G401">
            <v>0</v>
          </cell>
          <cell r="H401">
            <v>1.7602815858659291</v>
          </cell>
          <cell r="I401">
            <v>0</v>
          </cell>
          <cell r="J401">
            <v>0</v>
          </cell>
          <cell r="K401">
            <v>0</v>
          </cell>
          <cell r="L401">
            <v>0.99557707844769205</v>
          </cell>
          <cell r="M401">
            <v>0</v>
          </cell>
          <cell r="N401">
            <v>0</v>
          </cell>
          <cell r="O401">
            <v>0</v>
          </cell>
          <cell r="P401">
            <v>0</v>
          </cell>
          <cell r="Q401">
            <v>0</v>
          </cell>
          <cell r="R401">
            <v>0</v>
          </cell>
          <cell r="S401">
            <v>0</v>
          </cell>
          <cell r="T401">
            <v>0</v>
          </cell>
          <cell r="U401">
            <v>0</v>
          </cell>
        </row>
        <row r="402">
          <cell r="B402">
            <v>25</v>
          </cell>
          <cell r="C402" t="str">
            <v>Large Low Voltage Demand C</v>
          </cell>
          <cell r="D402" t="str">
            <v>DL.C</v>
          </cell>
          <cell r="E402">
            <v>0</v>
          </cell>
          <cell r="F402">
            <v>56.392330229215702</v>
          </cell>
          <cell r="G402">
            <v>0</v>
          </cell>
          <cell r="H402">
            <v>1.883023965400576</v>
          </cell>
          <cell r="I402">
            <v>0</v>
          </cell>
          <cell r="J402">
            <v>0</v>
          </cell>
          <cell r="K402">
            <v>0</v>
          </cell>
          <cell r="L402">
            <v>1.0647414351695963</v>
          </cell>
          <cell r="M402">
            <v>0</v>
          </cell>
          <cell r="N402">
            <v>0</v>
          </cell>
          <cell r="O402">
            <v>0</v>
          </cell>
          <cell r="P402">
            <v>0</v>
          </cell>
          <cell r="Q402">
            <v>0</v>
          </cell>
          <cell r="R402">
            <v>0</v>
          </cell>
          <cell r="S402">
            <v>0</v>
          </cell>
          <cell r="T402">
            <v>0</v>
          </cell>
          <cell r="U402">
            <v>0</v>
          </cell>
        </row>
        <row r="403">
          <cell r="B403">
            <v>26</v>
          </cell>
          <cell r="C403" t="str">
            <v>Large Low Voltage Demand S</v>
          </cell>
          <cell r="D403" t="str">
            <v>DL.S</v>
          </cell>
          <cell r="E403">
            <v>0</v>
          </cell>
          <cell r="F403">
            <v>61.310792723425486</v>
          </cell>
          <cell r="G403">
            <v>0</v>
          </cell>
          <cell r="H403">
            <v>2.0603185136172883</v>
          </cell>
          <cell r="I403">
            <v>0</v>
          </cell>
          <cell r="J403">
            <v>0</v>
          </cell>
          <cell r="K403">
            <v>0</v>
          </cell>
          <cell r="L403">
            <v>1.2556740255568248</v>
          </cell>
          <cell r="M403">
            <v>0</v>
          </cell>
          <cell r="N403">
            <v>0</v>
          </cell>
          <cell r="O403">
            <v>0</v>
          </cell>
          <cell r="P403">
            <v>0</v>
          </cell>
          <cell r="Q403">
            <v>0</v>
          </cell>
          <cell r="R403">
            <v>0</v>
          </cell>
          <cell r="S403">
            <v>0</v>
          </cell>
          <cell r="T403">
            <v>0</v>
          </cell>
          <cell r="U403">
            <v>0</v>
          </cell>
        </row>
        <row r="404">
          <cell r="B404">
            <v>27</v>
          </cell>
          <cell r="C404" t="str">
            <v>Large Low Voltage Demand Docklands</v>
          </cell>
          <cell r="D404" t="str">
            <v>DL.DK</v>
          </cell>
          <cell r="E404">
            <v>0</v>
          </cell>
          <cell r="F404">
            <v>50.13539131055667</v>
          </cell>
          <cell r="G404">
            <v>0</v>
          </cell>
          <cell r="H404">
            <v>1.2605447549034379</v>
          </cell>
          <cell r="I404">
            <v>0</v>
          </cell>
          <cell r="J404">
            <v>0</v>
          </cell>
          <cell r="K404">
            <v>0</v>
          </cell>
          <cell r="L404">
            <v>1.0871467901640162</v>
          </cell>
          <cell r="M404">
            <v>0</v>
          </cell>
          <cell r="N404">
            <v>0</v>
          </cell>
          <cell r="O404">
            <v>0</v>
          </cell>
          <cell r="P404">
            <v>0</v>
          </cell>
          <cell r="Q404">
            <v>0</v>
          </cell>
          <cell r="R404">
            <v>0</v>
          </cell>
          <cell r="S404">
            <v>0</v>
          </cell>
          <cell r="T404">
            <v>0</v>
          </cell>
          <cell r="U404">
            <v>0</v>
          </cell>
        </row>
        <row r="405">
          <cell r="B405">
            <v>28</v>
          </cell>
          <cell r="C405" t="str">
            <v>Large Low Voltage Demand CXX</v>
          </cell>
          <cell r="D405" t="str">
            <v>DL.CXX</v>
          </cell>
          <cell r="E405">
            <v>0</v>
          </cell>
          <cell r="F405">
            <v>67.085529436769818</v>
          </cell>
          <cell r="G405">
            <v>0</v>
          </cell>
          <cell r="H405">
            <v>2.1937764977144836</v>
          </cell>
          <cell r="I405">
            <v>0</v>
          </cell>
          <cell r="J405">
            <v>0</v>
          </cell>
          <cell r="K405">
            <v>0</v>
          </cell>
          <cell r="L405">
            <v>1.3112003401082128</v>
          </cell>
          <cell r="M405">
            <v>0</v>
          </cell>
          <cell r="N405">
            <v>0</v>
          </cell>
          <cell r="O405">
            <v>0</v>
          </cell>
          <cell r="P405">
            <v>0</v>
          </cell>
          <cell r="Q405">
            <v>0</v>
          </cell>
          <cell r="R405">
            <v>0</v>
          </cell>
          <cell r="S405">
            <v>0</v>
          </cell>
          <cell r="T405">
            <v>0</v>
          </cell>
          <cell r="U405">
            <v>0</v>
          </cell>
        </row>
        <row r="406">
          <cell r="B406">
            <v>29</v>
          </cell>
          <cell r="C406" t="str">
            <v>Large Low Voltage Demand EN.R</v>
          </cell>
          <cell r="D406" t="str">
            <v>DL.R</v>
          </cell>
          <cell r="E406">
            <v>0</v>
          </cell>
          <cell r="F406">
            <v>64.650164763463337</v>
          </cell>
          <cell r="G406">
            <v>0</v>
          </cell>
          <cell r="H406">
            <v>2.0768789933957725</v>
          </cell>
          <cell r="I406">
            <v>0</v>
          </cell>
          <cell r="J406">
            <v>0</v>
          </cell>
          <cell r="K406">
            <v>0</v>
          </cell>
          <cell r="L406">
            <v>1.2790535264205671</v>
          </cell>
          <cell r="M406">
            <v>0</v>
          </cell>
          <cell r="N406">
            <v>0</v>
          </cell>
          <cell r="O406">
            <v>0</v>
          </cell>
          <cell r="P406">
            <v>0</v>
          </cell>
          <cell r="Q406">
            <v>0</v>
          </cell>
          <cell r="R406">
            <v>0</v>
          </cell>
          <cell r="S406">
            <v>0</v>
          </cell>
          <cell r="T406">
            <v>0</v>
          </cell>
          <cell r="U406">
            <v>0</v>
          </cell>
        </row>
        <row r="407">
          <cell r="B407">
            <v>30</v>
          </cell>
          <cell r="C407" t="str">
            <v>Large Low Voltage Demand EN.NR</v>
          </cell>
          <cell r="D407" t="str">
            <v>DL.NR</v>
          </cell>
          <cell r="E407">
            <v>0</v>
          </cell>
          <cell r="F407">
            <v>64.650164763463337</v>
          </cell>
          <cell r="G407">
            <v>0</v>
          </cell>
          <cell r="H407">
            <v>2.0768789933957725</v>
          </cell>
          <cell r="I407">
            <v>0</v>
          </cell>
          <cell r="J407">
            <v>0</v>
          </cell>
          <cell r="K407">
            <v>0</v>
          </cell>
          <cell r="L407">
            <v>1.2790535264205671</v>
          </cell>
          <cell r="M407">
            <v>0</v>
          </cell>
          <cell r="N407">
            <v>0</v>
          </cell>
          <cell r="O407">
            <v>0</v>
          </cell>
          <cell r="P407">
            <v>0</v>
          </cell>
          <cell r="Q407">
            <v>0</v>
          </cell>
          <cell r="R407">
            <v>0</v>
          </cell>
          <cell r="S407">
            <v>0</v>
          </cell>
          <cell r="T407">
            <v>0</v>
          </cell>
          <cell r="U407">
            <v>0</v>
          </cell>
        </row>
        <row r="408">
          <cell r="B408">
            <v>31</v>
          </cell>
          <cell r="C408" t="str">
            <v>Large Low Voltage Demand EN.R CXX</v>
          </cell>
          <cell r="D408" t="str">
            <v>DL.CXXR</v>
          </cell>
          <cell r="E408">
            <v>0</v>
          </cell>
          <cell r="F408">
            <v>67.849259798318741</v>
          </cell>
          <cell r="G408">
            <v>0</v>
          </cell>
          <cell r="H408">
            <v>2.0768789933957725</v>
          </cell>
          <cell r="I408">
            <v>0</v>
          </cell>
          <cell r="J408">
            <v>0</v>
          </cell>
          <cell r="K408">
            <v>0</v>
          </cell>
          <cell r="L408">
            <v>1.6842982080587667</v>
          </cell>
          <cell r="M408">
            <v>0</v>
          </cell>
          <cell r="N408">
            <v>0</v>
          </cell>
          <cell r="O408">
            <v>0</v>
          </cell>
          <cell r="P408">
            <v>0</v>
          </cell>
          <cell r="Q408">
            <v>0</v>
          </cell>
          <cell r="R408">
            <v>0</v>
          </cell>
          <cell r="S408">
            <v>0</v>
          </cell>
          <cell r="T408">
            <v>0</v>
          </cell>
          <cell r="U408">
            <v>0</v>
          </cell>
        </row>
        <row r="409">
          <cell r="B409">
            <v>32</v>
          </cell>
          <cell r="C409" t="str">
            <v>Large Low Voltage Demand EN.NR CXX</v>
          </cell>
          <cell r="D409" t="str">
            <v>DL.CXXNR</v>
          </cell>
          <cell r="E409">
            <v>0</v>
          </cell>
          <cell r="F409">
            <v>67.849259798318741</v>
          </cell>
          <cell r="G409">
            <v>0</v>
          </cell>
          <cell r="H409">
            <v>2.0768789933957725</v>
          </cell>
          <cell r="I409">
            <v>0</v>
          </cell>
          <cell r="J409">
            <v>0</v>
          </cell>
          <cell r="K409">
            <v>0</v>
          </cell>
          <cell r="L409">
            <v>1.6842982080587667</v>
          </cell>
          <cell r="M409">
            <v>0</v>
          </cell>
          <cell r="N409">
            <v>0</v>
          </cell>
          <cell r="O409">
            <v>0</v>
          </cell>
          <cell r="P409">
            <v>0</v>
          </cell>
          <cell r="Q409">
            <v>0</v>
          </cell>
          <cell r="R409">
            <v>0</v>
          </cell>
          <cell r="S409">
            <v>0</v>
          </cell>
          <cell r="T409">
            <v>0</v>
          </cell>
          <cell r="U409">
            <v>0</v>
          </cell>
        </row>
        <row r="410">
          <cell r="B410">
            <v>0</v>
          </cell>
          <cell r="C410" t="str">
            <v>New Tariff 10</v>
          </cell>
          <cell r="D410">
            <v>0</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row>
        <row r="411">
          <cell r="B411">
            <v>0</v>
          </cell>
          <cell r="C411" t="str">
            <v>New Tariff 11</v>
          </cell>
          <cell r="D411" t="str">
            <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row>
        <row r="412">
          <cell r="B412">
            <v>33</v>
          </cell>
          <cell r="C412" t="str">
            <v>High Voltage Demand</v>
          </cell>
          <cell r="D412" t="str">
            <v>DH</v>
          </cell>
          <cell r="E412">
            <v>0</v>
          </cell>
          <cell r="F412">
            <v>50.11396010143158</v>
          </cell>
          <cell r="G412">
            <v>0</v>
          </cell>
          <cell r="H412">
            <v>1.1757940642723721</v>
          </cell>
          <cell r="I412">
            <v>0</v>
          </cell>
          <cell r="J412">
            <v>0</v>
          </cell>
          <cell r="K412">
            <v>0</v>
          </cell>
          <cell r="L412">
            <v>0.31757155339916598</v>
          </cell>
          <cell r="M412">
            <v>0</v>
          </cell>
          <cell r="N412">
            <v>0</v>
          </cell>
          <cell r="O412">
            <v>0</v>
          </cell>
          <cell r="P412">
            <v>0</v>
          </cell>
          <cell r="Q412">
            <v>0</v>
          </cell>
          <cell r="R412">
            <v>0</v>
          </cell>
          <cell r="S412">
            <v>0</v>
          </cell>
          <cell r="T412">
            <v>0</v>
          </cell>
          <cell r="U412">
            <v>0</v>
          </cell>
        </row>
        <row r="413">
          <cell r="B413">
            <v>34</v>
          </cell>
          <cell r="C413" t="str">
            <v>High Voltage Demand A</v>
          </cell>
          <cell r="D413" t="str">
            <v>DH.A</v>
          </cell>
          <cell r="E413">
            <v>0</v>
          </cell>
          <cell r="F413">
            <v>27.304334571243015</v>
          </cell>
          <cell r="G413">
            <v>0</v>
          </cell>
          <cell r="H413">
            <v>0.68677283787242938</v>
          </cell>
          <cell r="I413">
            <v>0</v>
          </cell>
          <cell r="J413">
            <v>0</v>
          </cell>
          <cell r="K413">
            <v>0</v>
          </cell>
          <cell r="L413">
            <v>0.20651892429639013</v>
          </cell>
          <cell r="M413">
            <v>0</v>
          </cell>
          <cell r="N413">
            <v>0</v>
          </cell>
          <cell r="O413">
            <v>0</v>
          </cell>
          <cell r="P413">
            <v>0</v>
          </cell>
          <cell r="Q413">
            <v>0</v>
          </cell>
          <cell r="R413">
            <v>0</v>
          </cell>
          <cell r="S413">
            <v>0</v>
          </cell>
          <cell r="T413">
            <v>0</v>
          </cell>
          <cell r="U413">
            <v>0</v>
          </cell>
        </row>
        <row r="414">
          <cell r="B414">
            <v>35</v>
          </cell>
          <cell r="C414" t="str">
            <v>High Voltage Demand C</v>
          </cell>
          <cell r="D414" t="str">
            <v>DH.C</v>
          </cell>
          <cell r="E414">
            <v>0</v>
          </cell>
          <cell r="F414">
            <v>49.101822543205401</v>
          </cell>
          <cell r="G414">
            <v>0</v>
          </cell>
          <cell r="H414">
            <v>1.1641043138405009</v>
          </cell>
          <cell r="I414">
            <v>0</v>
          </cell>
          <cell r="J414">
            <v>0</v>
          </cell>
          <cell r="K414">
            <v>0</v>
          </cell>
          <cell r="L414">
            <v>0.31659740752984339</v>
          </cell>
          <cell r="M414">
            <v>0</v>
          </cell>
          <cell r="N414">
            <v>0</v>
          </cell>
          <cell r="O414">
            <v>0</v>
          </cell>
          <cell r="P414">
            <v>0</v>
          </cell>
          <cell r="Q414">
            <v>0</v>
          </cell>
          <cell r="R414">
            <v>0</v>
          </cell>
          <cell r="S414">
            <v>0</v>
          </cell>
          <cell r="T414">
            <v>0</v>
          </cell>
          <cell r="U414">
            <v>0</v>
          </cell>
        </row>
        <row r="415">
          <cell r="B415">
            <v>36</v>
          </cell>
          <cell r="C415" t="str">
            <v>High Voltage Demand D1</v>
          </cell>
          <cell r="D415" t="str">
            <v>DH.D1</v>
          </cell>
          <cell r="E415">
            <v>0</v>
          </cell>
          <cell r="F415">
            <v>31.762</v>
          </cell>
          <cell r="G415">
            <v>0</v>
          </cell>
          <cell r="H415">
            <v>0.30299999999999999</v>
          </cell>
          <cell r="I415">
            <v>0</v>
          </cell>
          <cell r="J415">
            <v>0</v>
          </cell>
          <cell r="K415">
            <v>0</v>
          </cell>
          <cell r="L415">
            <v>9.4E-2</v>
          </cell>
          <cell r="M415">
            <v>0</v>
          </cell>
          <cell r="N415">
            <v>0</v>
          </cell>
          <cell r="O415">
            <v>0</v>
          </cell>
          <cell r="P415">
            <v>0</v>
          </cell>
          <cell r="Q415">
            <v>0</v>
          </cell>
          <cell r="R415">
            <v>0</v>
          </cell>
          <cell r="S415">
            <v>0</v>
          </cell>
          <cell r="T415">
            <v>0</v>
          </cell>
          <cell r="U415">
            <v>0</v>
          </cell>
        </row>
        <row r="416">
          <cell r="B416">
            <v>37</v>
          </cell>
          <cell r="C416" t="str">
            <v>High Voltage Demand D2</v>
          </cell>
          <cell r="D416" t="str">
            <v>DH.D2</v>
          </cell>
          <cell r="E416">
            <v>0</v>
          </cell>
          <cell r="F416">
            <v>36.299999999999997</v>
          </cell>
          <cell r="G416">
            <v>0</v>
          </cell>
          <cell r="H416">
            <v>0.16800000000000001</v>
          </cell>
          <cell r="I416">
            <v>0</v>
          </cell>
          <cell r="J416">
            <v>0</v>
          </cell>
          <cell r="K416">
            <v>0</v>
          </cell>
          <cell r="L416">
            <v>0.16700000000000001</v>
          </cell>
          <cell r="M416">
            <v>0</v>
          </cell>
          <cell r="N416">
            <v>0</v>
          </cell>
          <cell r="O416">
            <v>0</v>
          </cell>
          <cell r="P416">
            <v>0</v>
          </cell>
          <cell r="Q416">
            <v>0</v>
          </cell>
          <cell r="R416">
            <v>0</v>
          </cell>
          <cell r="S416">
            <v>0</v>
          </cell>
          <cell r="T416">
            <v>0</v>
          </cell>
          <cell r="U416">
            <v>0</v>
          </cell>
        </row>
        <row r="417">
          <cell r="B417">
            <v>38</v>
          </cell>
          <cell r="C417" t="str">
            <v>High Voltage Demand Docklands</v>
          </cell>
          <cell r="D417" t="str">
            <v>DH.DK</v>
          </cell>
          <cell r="E417">
            <v>0</v>
          </cell>
          <cell r="F417">
            <v>26.39058574581842</v>
          </cell>
          <cell r="G417">
            <v>0</v>
          </cell>
          <cell r="H417">
            <v>0.84848105217998016</v>
          </cell>
          <cell r="I417">
            <v>0</v>
          </cell>
          <cell r="J417">
            <v>0</v>
          </cell>
          <cell r="K417">
            <v>0</v>
          </cell>
          <cell r="L417">
            <v>0.39842566055294132</v>
          </cell>
          <cell r="M417">
            <v>0</v>
          </cell>
          <cell r="N417">
            <v>0</v>
          </cell>
          <cell r="O417">
            <v>0</v>
          </cell>
          <cell r="P417">
            <v>0</v>
          </cell>
          <cell r="Q417">
            <v>0</v>
          </cell>
          <cell r="R417">
            <v>0</v>
          </cell>
          <cell r="S417">
            <v>0</v>
          </cell>
          <cell r="T417">
            <v>0</v>
          </cell>
          <cell r="U417">
            <v>0</v>
          </cell>
        </row>
        <row r="418">
          <cell r="B418">
            <v>39</v>
          </cell>
          <cell r="C418" t="str">
            <v>High Voltage Demand D3</v>
          </cell>
          <cell r="D418" t="str">
            <v>DH.D3</v>
          </cell>
          <cell r="E418">
            <v>0</v>
          </cell>
          <cell r="F418">
            <v>35.534999999999997</v>
          </cell>
          <cell r="G418">
            <v>0</v>
          </cell>
          <cell r="H418">
            <v>0.85099999999999998</v>
          </cell>
          <cell r="I418">
            <v>0</v>
          </cell>
          <cell r="J418">
            <v>0</v>
          </cell>
          <cell r="K418">
            <v>0</v>
          </cell>
          <cell r="L418">
            <v>0.107</v>
          </cell>
          <cell r="M418">
            <v>0</v>
          </cell>
          <cell r="N418">
            <v>0</v>
          </cell>
          <cell r="O418">
            <v>0</v>
          </cell>
          <cell r="P418">
            <v>0</v>
          </cell>
          <cell r="Q418">
            <v>0</v>
          </cell>
          <cell r="R418">
            <v>0</v>
          </cell>
          <cell r="S418">
            <v>0</v>
          </cell>
          <cell r="T418">
            <v>0</v>
          </cell>
          <cell r="U418">
            <v>0</v>
          </cell>
        </row>
        <row r="419">
          <cell r="B419">
            <v>40</v>
          </cell>
          <cell r="C419" t="str">
            <v>High Voltage Demand D4</v>
          </cell>
          <cell r="D419" t="str">
            <v>DH.D4</v>
          </cell>
          <cell r="E419">
            <v>0</v>
          </cell>
          <cell r="F419">
            <v>27.279</v>
          </cell>
          <cell r="G419">
            <v>0</v>
          </cell>
          <cell r="H419">
            <v>0.66900000000000004</v>
          </cell>
          <cell r="I419">
            <v>0</v>
          </cell>
          <cell r="J419">
            <v>0</v>
          </cell>
          <cell r="K419">
            <v>0</v>
          </cell>
          <cell r="L419">
            <v>0.20200000000000001</v>
          </cell>
          <cell r="M419">
            <v>0</v>
          </cell>
          <cell r="N419">
            <v>0</v>
          </cell>
          <cell r="O419">
            <v>0</v>
          </cell>
          <cell r="P419">
            <v>0</v>
          </cell>
          <cell r="Q419">
            <v>0</v>
          </cell>
          <cell r="R419">
            <v>0</v>
          </cell>
          <cell r="S419">
            <v>0</v>
          </cell>
          <cell r="T419">
            <v>0</v>
          </cell>
          <cell r="U419">
            <v>0</v>
          </cell>
        </row>
        <row r="420">
          <cell r="B420">
            <v>0</v>
          </cell>
          <cell r="C420" t="str">
            <v>High Voltage Demand D5</v>
          </cell>
          <cell r="D420">
            <v>0</v>
          </cell>
          <cell r="E420">
            <v>0</v>
          </cell>
          <cell r="F420">
            <v>27.279</v>
          </cell>
          <cell r="G420">
            <v>0</v>
          </cell>
          <cell r="H420">
            <v>0.66900000000000004</v>
          </cell>
          <cell r="I420">
            <v>0</v>
          </cell>
          <cell r="J420">
            <v>0</v>
          </cell>
          <cell r="K420">
            <v>0</v>
          </cell>
          <cell r="L420">
            <v>0.20200000000000001</v>
          </cell>
          <cell r="M420">
            <v>0</v>
          </cell>
          <cell r="N420">
            <v>0</v>
          </cell>
          <cell r="O420">
            <v>0</v>
          </cell>
          <cell r="P420">
            <v>0</v>
          </cell>
          <cell r="Q420">
            <v>0</v>
          </cell>
          <cell r="R420">
            <v>0</v>
          </cell>
          <cell r="S420">
            <v>0</v>
          </cell>
          <cell r="T420">
            <v>0</v>
          </cell>
          <cell r="U420">
            <v>0</v>
          </cell>
        </row>
        <row r="421">
          <cell r="B421">
            <v>0</v>
          </cell>
          <cell r="C421" t="str">
            <v>High Voltage Demand EN.R</v>
          </cell>
          <cell r="D421">
            <v>0</v>
          </cell>
          <cell r="E421">
            <v>0</v>
          </cell>
          <cell r="F421">
            <v>55.347071711432555</v>
          </cell>
          <cell r="G421">
            <v>0</v>
          </cell>
          <cell r="H421">
            <v>1.3297091116253421</v>
          </cell>
          <cell r="I421">
            <v>0</v>
          </cell>
          <cell r="J421">
            <v>0</v>
          </cell>
          <cell r="K421">
            <v>0</v>
          </cell>
          <cell r="L421">
            <v>0.36238226338800533</v>
          </cell>
          <cell r="M421">
            <v>0</v>
          </cell>
          <cell r="N421">
            <v>0</v>
          </cell>
          <cell r="O421">
            <v>0</v>
          </cell>
          <cell r="P421">
            <v>0</v>
          </cell>
          <cell r="Q421">
            <v>0</v>
          </cell>
          <cell r="R421">
            <v>0</v>
          </cell>
          <cell r="S421">
            <v>0</v>
          </cell>
          <cell r="T421">
            <v>0</v>
          </cell>
          <cell r="U421">
            <v>0</v>
          </cell>
        </row>
        <row r="422">
          <cell r="B422">
            <v>0</v>
          </cell>
          <cell r="C422" t="str">
            <v>High Voltage Demand EN.NR</v>
          </cell>
          <cell r="D422">
            <v>0</v>
          </cell>
          <cell r="E422">
            <v>0</v>
          </cell>
          <cell r="F422">
            <v>55.347071711432555</v>
          </cell>
          <cell r="G422">
            <v>0</v>
          </cell>
          <cell r="H422">
            <v>1.3297091116253421</v>
          </cell>
          <cell r="I422">
            <v>0</v>
          </cell>
          <cell r="J422">
            <v>0</v>
          </cell>
          <cell r="K422">
            <v>0</v>
          </cell>
          <cell r="L422">
            <v>0.36238226338800533</v>
          </cell>
          <cell r="M422">
            <v>0</v>
          </cell>
          <cell r="N422">
            <v>0</v>
          </cell>
          <cell r="O422">
            <v>0</v>
          </cell>
          <cell r="P422">
            <v>0</v>
          </cell>
          <cell r="Q422">
            <v>0</v>
          </cell>
          <cell r="R422">
            <v>0</v>
          </cell>
          <cell r="S422">
            <v>0</v>
          </cell>
          <cell r="T422">
            <v>0</v>
          </cell>
          <cell r="U422">
            <v>0</v>
          </cell>
        </row>
        <row r="423">
          <cell r="B423">
            <v>0</v>
          </cell>
          <cell r="C423" t="str">
            <v>New Tariff 11</v>
          </cell>
          <cell r="D423" t="str">
            <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row>
        <row r="424">
          <cell r="B424">
            <v>0</v>
          </cell>
          <cell r="C424" t="str">
            <v>New Tariff 1</v>
          </cell>
          <cell r="D424" t="str">
            <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row>
        <row r="425">
          <cell r="B425">
            <v>0</v>
          </cell>
          <cell r="C425" t="str">
            <v>New Tariff 2</v>
          </cell>
          <cell r="D425" t="str">
            <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row>
        <row r="426">
          <cell r="B426">
            <v>41</v>
          </cell>
          <cell r="C426" t="str">
            <v>High Voltage Demand (kVa)</v>
          </cell>
          <cell r="D426" t="str">
            <v>DHk</v>
          </cell>
          <cell r="E426">
            <v>0</v>
          </cell>
          <cell r="F426">
            <v>0</v>
          </cell>
          <cell r="G426">
            <v>46.605982894331369</v>
          </cell>
          <cell r="H426">
            <v>1.1757940642723721</v>
          </cell>
          <cell r="I426">
            <v>0</v>
          </cell>
          <cell r="J426">
            <v>0</v>
          </cell>
          <cell r="K426">
            <v>0</v>
          </cell>
          <cell r="L426">
            <v>0.31757155339916598</v>
          </cell>
          <cell r="M426">
            <v>0</v>
          </cell>
          <cell r="N426">
            <v>0</v>
          </cell>
          <cell r="O426">
            <v>0</v>
          </cell>
          <cell r="P426">
            <v>0</v>
          </cell>
          <cell r="Q426">
            <v>0</v>
          </cell>
          <cell r="R426">
            <v>0</v>
          </cell>
          <cell r="S426">
            <v>0</v>
          </cell>
          <cell r="T426">
            <v>0</v>
          </cell>
          <cell r="U426">
            <v>0</v>
          </cell>
        </row>
        <row r="427">
          <cell r="B427">
            <v>42</v>
          </cell>
          <cell r="C427" t="str">
            <v>High Voltage Demand Docklands (kVa)</v>
          </cell>
          <cell r="D427" t="str">
            <v>DHDKk</v>
          </cell>
          <cell r="E427">
            <v>0</v>
          </cell>
          <cell r="F427">
            <v>0</v>
          </cell>
          <cell r="G427">
            <v>24.543244743611133</v>
          </cell>
          <cell r="H427">
            <v>0.84848105217998016</v>
          </cell>
          <cell r="I427">
            <v>0</v>
          </cell>
          <cell r="J427">
            <v>0</v>
          </cell>
          <cell r="K427">
            <v>0</v>
          </cell>
          <cell r="L427">
            <v>0.39842566055294132</v>
          </cell>
          <cell r="M427">
            <v>0</v>
          </cell>
          <cell r="N427">
            <v>0</v>
          </cell>
          <cell r="O427">
            <v>0</v>
          </cell>
          <cell r="P427">
            <v>0</v>
          </cell>
          <cell r="Q427">
            <v>0</v>
          </cell>
          <cell r="R427">
            <v>0</v>
          </cell>
          <cell r="S427">
            <v>0</v>
          </cell>
          <cell r="T427">
            <v>0</v>
          </cell>
          <cell r="U427">
            <v>0</v>
          </cell>
        </row>
        <row r="428">
          <cell r="B428">
            <v>0</v>
          </cell>
          <cell r="C428" t="str">
            <v>New Tariff 5</v>
          </cell>
          <cell r="D428" t="str">
            <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row>
        <row r="429">
          <cell r="B429">
            <v>0</v>
          </cell>
          <cell r="C429" t="str">
            <v>New Tariff 6</v>
          </cell>
          <cell r="D429" t="str">
            <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row>
        <row r="430">
          <cell r="B430">
            <v>0</v>
          </cell>
          <cell r="C430" t="str">
            <v>New Tariff 7</v>
          </cell>
          <cell r="D430" t="str">
            <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row>
        <row r="431">
          <cell r="B431">
            <v>0</v>
          </cell>
          <cell r="C431" t="str">
            <v>New Tariff 8</v>
          </cell>
          <cell r="D431" t="str">
            <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row>
        <row r="432">
          <cell r="B432">
            <v>0</v>
          </cell>
          <cell r="C432" t="str">
            <v>New Tariff 9</v>
          </cell>
          <cell r="D432" t="str">
            <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row>
        <row r="433">
          <cell r="B433">
            <v>0</v>
          </cell>
          <cell r="C433" t="str">
            <v>New Tariff 10</v>
          </cell>
          <cell r="D433" t="str">
            <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row>
        <row r="434">
          <cell r="B434">
            <v>0</v>
          </cell>
          <cell r="C434" t="str">
            <v>New Tariff 11</v>
          </cell>
          <cell r="D434" t="str">
            <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row>
        <row r="435">
          <cell r="B435">
            <v>0</v>
          </cell>
          <cell r="C435" t="str">
            <v>New Tariff 12</v>
          </cell>
          <cell r="D435" t="str">
            <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row>
        <row r="436">
          <cell r="B436">
            <v>0</v>
          </cell>
          <cell r="C436" t="str">
            <v>New Tariff 1</v>
          </cell>
          <cell r="D436" t="str">
            <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row>
        <row r="437">
          <cell r="B437">
            <v>43</v>
          </cell>
          <cell r="C437" t="str">
            <v>Subtransmission Demand A</v>
          </cell>
          <cell r="D437" t="str">
            <v>DS.A</v>
          </cell>
          <cell r="E437">
            <v>0</v>
          </cell>
          <cell r="F437">
            <v>4.6788226103564234</v>
          </cell>
          <cell r="G437">
            <v>0</v>
          </cell>
          <cell r="H437">
            <v>0.60981531419594448</v>
          </cell>
          <cell r="I437">
            <v>0</v>
          </cell>
          <cell r="J437">
            <v>0</v>
          </cell>
          <cell r="K437">
            <v>0</v>
          </cell>
          <cell r="L437">
            <v>2.8250230210355255E-2</v>
          </cell>
          <cell r="M437">
            <v>0</v>
          </cell>
          <cell r="N437">
            <v>0</v>
          </cell>
          <cell r="O437">
            <v>0</v>
          </cell>
          <cell r="P437">
            <v>0</v>
          </cell>
          <cell r="Q437">
            <v>0</v>
          </cell>
          <cell r="R437">
            <v>0</v>
          </cell>
          <cell r="S437">
            <v>0</v>
          </cell>
          <cell r="T437">
            <v>0</v>
          </cell>
          <cell r="U437">
            <v>0</v>
          </cell>
        </row>
        <row r="438">
          <cell r="B438">
            <v>44</v>
          </cell>
          <cell r="C438" t="str">
            <v>Subtransmission Demand G</v>
          </cell>
          <cell r="D438" t="str">
            <v>DS.G</v>
          </cell>
          <cell r="E438">
            <v>0</v>
          </cell>
          <cell r="F438">
            <v>4.6788226103564234</v>
          </cell>
          <cell r="G438">
            <v>0</v>
          </cell>
          <cell r="H438">
            <v>0.60299629311068625</v>
          </cell>
          <cell r="I438">
            <v>0</v>
          </cell>
          <cell r="J438">
            <v>0</v>
          </cell>
          <cell r="K438">
            <v>0</v>
          </cell>
          <cell r="L438">
            <v>2.8250230210355255E-2</v>
          </cell>
          <cell r="M438">
            <v>0</v>
          </cell>
          <cell r="N438">
            <v>0</v>
          </cell>
          <cell r="O438">
            <v>0</v>
          </cell>
          <cell r="P438">
            <v>0</v>
          </cell>
          <cell r="Q438">
            <v>0</v>
          </cell>
          <cell r="R438">
            <v>0</v>
          </cell>
          <cell r="S438">
            <v>0</v>
          </cell>
          <cell r="T438">
            <v>0</v>
          </cell>
          <cell r="U438">
            <v>0</v>
          </cell>
        </row>
        <row r="439">
          <cell r="B439">
            <v>45</v>
          </cell>
          <cell r="C439" t="str">
            <v>Subtransmission Demand S</v>
          </cell>
          <cell r="D439" t="str">
            <v>DS.S</v>
          </cell>
          <cell r="E439">
            <v>0</v>
          </cell>
          <cell r="F439">
            <v>4.7090211323054234</v>
          </cell>
          <cell r="G439">
            <v>0</v>
          </cell>
          <cell r="H439">
            <v>0.61176360593458967</v>
          </cell>
          <cell r="I439">
            <v>0</v>
          </cell>
          <cell r="J439">
            <v>0</v>
          </cell>
          <cell r="K439">
            <v>0</v>
          </cell>
          <cell r="L439">
            <v>2.7276084341032659E-2</v>
          </cell>
          <cell r="M439">
            <v>0</v>
          </cell>
          <cell r="N439">
            <v>0</v>
          </cell>
          <cell r="O439">
            <v>0</v>
          </cell>
          <cell r="P439">
            <v>0</v>
          </cell>
          <cell r="Q439">
            <v>0</v>
          </cell>
          <cell r="R439">
            <v>0</v>
          </cell>
          <cell r="S439">
            <v>0</v>
          </cell>
          <cell r="T439">
            <v>0</v>
          </cell>
          <cell r="U439">
            <v>0</v>
          </cell>
        </row>
        <row r="440">
          <cell r="B440">
            <v>46</v>
          </cell>
          <cell r="C440" t="str">
            <v>Subtransmission Demand (kVa)</v>
          </cell>
          <cell r="D440" t="str">
            <v>DSk</v>
          </cell>
          <cell r="E440">
            <v>0</v>
          </cell>
          <cell r="F440">
            <v>0</v>
          </cell>
          <cell r="G440">
            <v>4.351305027631474</v>
          </cell>
          <cell r="H440">
            <v>0.60981531419594448</v>
          </cell>
          <cell r="I440">
            <v>0</v>
          </cell>
          <cell r="J440">
            <v>0</v>
          </cell>
          <cell r="K440">
            <v>0</v>
          </cell>
          <cell r="L440">
            <v>2.8250230210355255E-2</v>
          </cell>
          <cell r="M440">
            <v>0</v>
          </cell>
          <cell r="N440">
            <v>0</v>
          </cell>
          <cell r="O440">
            <v>0</v>
          </cell>
          <cell r="P440">
            <v>0</v>
          </cell>
          <cell r="Q440">
            <v>0</v>
          </cell>
          <cell r="R440">
            <v>0</v>
          </cell>
          <cell r="S440">
            <v>0</v>
          </cell>
          <cell r="T440">
            <v>0</v>
          </cell>
          <cell r="U440">
            <v>0</v>
          </cell>
        </row>
        <row r="441">
          <cell r="B441">
            <v>0</v>
          </cell>
          <cell r="C441" t="str">
            <v>New Tariff 5</v>
          </cell>
          <cell r="D441" t="str">
            <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row>
        <row r="442">
          <cell r="B442">
            <v>0</v>
          </cell>
          <cell r="C442" t="str">
            <v>New Tariff 6</v>
          </cell>
          <cell r="D442" t="str">
            <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row>
        <row r="443">
          <cell r="B443">
            <v>0</v>
          </cell>
          <cell r="C443" t="str">
            <v>New Tariff 7</v>
          </cell>
          <cell r="D443" t="str">
            <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row>
        <row r="444">
          <cell r="B444">
            <v>0</v>
          </cell>
          <cell r="C444" t="str">
            <v>New Tariff 8</v>
          </cell>
          <cell r="D444" t="str">
            <v/>
          </cell>
          <cell r="E444">
            <v>0</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row>
        <row r="445">
          <cell r="B445">
            <v>0</v>
          </cell>
          <cell r="C445" t="str">
            <v>New Tariff 9</v>
          </cell>
          <cell r="D445" t="str">
            <v/>
          </cell>
          <cell r="E445">
            <v>0</v>
          </cell>
          <cell r="F445">
            <v>0</v>
          </cell>
          <cell r="G445">
            <v>0</v>
          </cell>
          <cell r="H445">
            <v>0</v>
          </cell>
          <cell r="I445">
            <v>0</v>
          </cell>
          <cell r="J445">
            <v>0</v>
          </cell>
          <cell r="K445">
            <v>0</v>
          </cell>
          <cell r="L445">
            <v>0</v>
          </cell>
          <cell r="M445">
            <v>0</v>
          </cell>
          <cell r="N445">
            <v>0</v>
          </cell>
          <cell r="O445">
            <v>0</v>
          </cell>
          <cell r="P445">
            <v>0</v>
          </cell>
          <cell r="Q445">
            <v>0</v>
          </cell>
          <cell r="R445">
            <v>0</v>
          </cell>
          <cell r="S445">
            <v>0</v>
          </cell>
          <cell r="T445">
            <v>0</v>
          </cell>
          <cell r="U445">
            <v>0</v>
          </cell>
        </row>
        <row r="446">
          <cell r="B446">
            <v>0</v>
          </cell>
          <cell r="C446" t="str">
            <v>New Tariff 10</v>
          </cell>
          <cell r="D446" t="str">
            <v/>
          </cell>
          <cell r="E446">
            <v>0</v>
          </cell>
          <cell r="F446">
            <v>0</v>
          </cell>
          <cell r="G446">
            <v>0</v>
          </cell>
          <cell r="H446">
            <v>0</v>
          </cell>
          <cell r="I446">
            <v>0</v>
          </cell>
          <cell r="J446">
            <v>0</v>
          </cell>
          <cell r="K446">
            <v>0</v>
          </cell>
          <cell r="L446">
            <v>0</v>
          </cell>
          <cell r="M446">
            <v>0</v>
          </cell>
          <cell r="N446">
            <v>0</v>
          </cell>
          <cell r="O446">
            <v>0</v>
          </cell>
          <cell r="P446">
            <v>0</v>
          </cell>
          <cell r="Q446">
            <v>0</v>
          </cell>
          <cell r="R446">
            <v>0</v>
          </cell>
          <cell r="S446">
            <v>0</v>
          </cell>
          <cell r="T446">
            <v>0</v>
          </cell>
          <cell r="U446">
            <v>0</v>
          </cell>
        </row>
        <row r="447">
          <cell r="B447">
            <v>0</v>
          </cell>
          <cell r="C447" t="str">
            <v>New Tariff 11</v>
          </cell>
          <cell r="D447" t="str">
            <v/>
          </cell>
          <cell r="E447">
            <v>0</v>
          </cell>
          <cell r="F447">
            <v>0</v>
          </cell>
          <cell r="G447">
            <v>0</v>
          </cell>
          <cell r="H447">
            <v>0</v>
          </cell>
          <cell r="I447">
            <v>0</v>
          </cell>
          <cell r="J447">
            <v>0</v>
          </cell>
          <cell r="K447">
            <v>0</v>
          </cell>
          <cell r="L447">
            <v>0</v>
          </cell>
          <cell r="M447">
            <v>0</v>
          </cell>
          <cell r="N447">
            <v>0</v>
          </cell>
          <cell r="O447">
            <v>0</v>
          </cell>
          <cell r="P447">
            <v>0</v>
          </cell>
          <cell r="Q447">
            <v>0</v>
          </cell>
          <cell r="R447">
            <v>0</v>
          </cell>
          <cell r="S447">
            <v>0</v>
          </cell>
          <cell r="T447">
            <v>0</v>
          </cell>
          <cell r="U447">
            <v>0</v>
          </cell>
        </row>
        <row r="452">
          <cell r="BN452">
            <v>-8.9973211288452148E-4</v>
          </cell>
        </row>
        <row r="458">
          <cell r="BL458">
            <v>-1.8346550537282343E-2</v>
          </cell>
        </row>
        <row r="595">
          <cell r="BN595">
            <v>0</v>
          </cell>
        </row>
        <row r="601">
          <cell r="BL601">
            <v>7.8669064032535208E-3</v>
          </cell>
        </row>
        <row r="738">
          <cell r="BN738">
            <v>0</v>
          </cell>
        </row>
        <row r="744">
          <cell r="BL744">
            <v>1.2576333729227123E-2</v>
          </cell>
        </row>
        <row r="881">
          <cell r="BN881">
            <v>0</v>
          </cell>
        </row>
        <row r="887">
          <cell r="BL887">
            <v>-1.7820292308173943E-2</v>
          </cell>
        </row>
        <row r="1024">
          <cell r="BN1024">
            <v>-9.0754032135009766E-4</v>
          </cell>
        </row>
        <row r="1030">
          <cell r="BL1030">
            <v>9.4939932081007407E-3</v>
          </cell>
        </row>
        <row r="1167">
          <cell r="BN1167">
            <v>2.7477741241455078E-5</v>
          </cell>
        </row>
        <row r="1173">
          <cell r="BL1173">
            <v>-2.3203121835737064E-5</v>
          </cell>
        </row>
        <row r="1310">
          <cell r="BN1310">
            <v>-1.1324882507324219E-6</v>
          </cell>
        </row>
        <row r="1316">
          <cell r="BL1316">
            <v>-2.4113380757304777E-9</v>
          </cell>
        </row>
        <row r="1453">
          <cell r="BN1453">
            <v>0</v>
          </cell>
        </row>
        <row r="1459">
          <cell r="BL1459">
            <v>-4.9299349839735248E-5</v>
          </cell>
        </row>
      </sheetData>
      <sheetData sheetId="15" refreshError="1">
        <row r="20">
          <cell r="B20" t="str">
            <v>x</v>
          </cell>
          <cell r="C20" t="str">
            <v xml:space="preserve">Source: </v>
          </cell>
          <cell r="F20" t="str">
            <v>Demand charges</v>
          </cell>
          <cell r="H20" t="str">
            <v>Peak charges</v>
          </cell>
          <cell r="L20" t="str">
            <v>Off Peak charges</v>
          </cell>
          <cell r="N20" t="str">
            <v>Summer Time of Use Tariffs</v>
          </cell>
          <cell r="R20" t="str">
            <v>Winter Time of use tariffs</v>
          </cell>
        </row>
        <row r="21">
          <cell r="B21" t="str">
            <v>x</v>
          </cell>
          <cell r="C21" t="str">
            <v>Network Tariffs</v>
          </cell>
          <cell r="D21" t="str">
            <v>Network Tariff Category</v>
          </cell>
          <cell r="E21" t="str">
            <v xml:space="preserve">Standing charges </v>
          </cell>
          <cell r="F21" t="str">
            <v>kW</v>
          </cell>
          <cell r="G21" t="str">
            <v>kVA</v>
          </cell>
          <cell r="H21" t="str">
            <v>Block1</v>
          </cell>
          <cell r="I21" t="str">
            <v>Block 2</v>
          </cell>
          <cell r="J21" t="str">
            <v>Block 3</v>
          </cell>
          <cell r="K21" t="str">
            <v>Block 4</v>
          </cell>
          <cell r="L21" t="str">
            <v>Block 1</v>
          </cell>
          <cell r="M21" t="str">
            <v>Block 2</v>
          </cell>
          <cell r="N21" t="str">
            <v>Block 1</v>
          </cell>
          <cell r="O21" t="str">
            <v>Block 2</v>
          </cell>
          <cell r="P21" t="str">
            <v>Block 3</v>
          </cell>
          <cell r="Q21" t="str">
            <v>Block 4</v>
          </cell>
          <cell r="R21" t="str">
            <v>Block1</v>
          </cell>
          <cell r="S21" t="str">
            <v>Block 2</v>
          </cell>
          <cell r="T21" t="str">
            <v>Block 3</v>
          </cell>
          <cell r="U21" t="str">
            <v>Block 4</v>
          </cell>
        </row>
        <row r="22">
          <cell r="B22" t="str">
            <v>x</v>
          </cell>
          <cell r="E22" t="str">
            <v>$/cust pa</v>
          </cell>
          <cell r="F22" t="str">
            <v>$/kW pa</v>
          </cell>
          <cell r="G22" t="str">
            <v>$/kVa pa</v>
          </cell>
          <cell r="H22" t="str">
            <v>c/kWh</v>
          </cell>
          <cell r="I22" t="str">
            <v>c/kWh</v>
          </cell>
          <cell r="J22" t="str">
            <v>c/kWh</v>
          </cell>
          <cell r="K22" t="str">
            <v>c/kWh</v>
          </cell>
          <cell r="L22" t="str">
            <v>c/kWh</v>
          </cell>
          <cell r="M22" t="str">
            <v>c/kWh</v>
          </cell>
          <cell r="N22" t="str">
            <v>c/kWh</v>
          </cell>
          <cell r="O22" t="str">
            <v>c/kWh</v>
          </cell>
          <cell r="P22" t="str">
            <v>c/kWh</v>
          </cell>
          <cell r="Q22" t="str">
            <v>c/kWh</v>
          </cell>
          <cell r="R22" t="str">
            <v>c/kWh</v>
          </cell>
          <cell r="S22" t="str">
            <v>c/kWh</v>
          </cell>
          <cell r="T22" t="str">
            <v>c/kWh</v>
          </cell>
          <cell r="U22" t="str">
            <v>c/kWh</v>
          </cell>
        </row>
        <row r="23">
          <cell r="B23">
            <v>1</v>
          </cell>
          <cell r="C23" t="str">
            <v>Residential Single Rate</v>
          </cell>
          <cell r="D23" t="str">
            <v>D1</v>
          </cell>
          <cell r="E23">
            <v>7.444</v>
          </cell>
          <cell r="F23">
            <v>0</v>
          </cell>
          <cell r="H23">
            <v>0.71599999999999997</v>
          </cell>
          <cell r="I23">
            <v>0.71599999999999997</v>
          </cell>
          <cell r="J23">
            <v>0.71599999999999997</v>
          </cell>
          <cell r="K23">
            <v>0.71599999999999997</v>
          </cell>
          <cell r="L23">
            <v>0</v>
          </cell>
          <cell r="M23">
            <v>0</v>
          </cell>
        </row>
        <row r="24">
          <cell r="B24">
            <v>2</v>
          </cell>
          <cell r="C24" t="str">
            <v>Climate Saver</v>
          </cell>
          <cell r="D24" t="str">
            <v>D1.CS</v>
          </cell>
          <cell r="E24">
            <v>0</v>
          </cell>
          <cell r="F24">
            <v>0</v>
          </cell>
          <cell r="H24">
            <v>0.71599999999999997</v>
          </cell>
          <cell r="I24">
            <v>0.71599999999999997</v>
          </cell>
          <cell r="J24">
            <v>0.71599999999999997</v>
          </cell>
          <cell r="K24">
            <v>0.71599999999999997</v>
          </cell>
          <cell r="L24">
            <v>0.34</v>
          </cell>
        </row>
        <row r="25">
          <cell r="B25">
            <v>3</v>
          </cell>
          <cell r="C25" t="str">
            <v>Climate Saver Interval</v>
          </cell>
          <cell r="D25" t="str">
            <v>D3.CS</v>
          </cell>
          <cell r="E25">
            <v>0</v>
          </cell>
          <cell r="F25">
            <v>0</v>
          </cell>
          <cell r="H25">
            <v>0.71599999999999997</v>
          </cell>
          <cell r="I25">
            <v>0.71599999999999997</v>
          </cell>
          <cell r="J25">
            <v>0.71599999999999997</v>
          </cell>
          <cell r="K25">
            <v>0.71599999999999997</v>
          </cell>
          <cell r="L25">
            <v>0.34</v>
          </cell>
        </row>
        <row r="26">
          <cell r="B26">
            <v>0</v>
          </cell>
          <cell r="C26" t="str">
            <v>New Tariff 3</v>
          </cell>
          <cell r="D26" t="str">
            <v/>
          </cell>
          <cell r="E26">
            <v>0</v>
          </cell>
          <cell r="F26">
            <v>0</v>
          </cell>
          <cell r="H26">
            <v>0</v>
          </cell>
          <cell r="I26">
            <v>0</v>
          </cell>
          <cell r="J26">
            <v>0</v>
          </cell>
          <cell r="K26">
            <v>0</v>
          </cell>
          <cell r="L26">
            <v>0</v>
          </cell>
        </row>
        <row r="27">
          <cell r="B27">
            <v>0</v>
          </cell>
          <cell r="C27" t="str">
            <v>New Tariff 4</v>
          </cell>
          <cell r="D27" t="str">
            <v/>
          </cell>
          <cell r="E27">
            <v>0</v>
          </cell>
          <cell r="F27">
            <v>0</v>
          </cell>
          <cell r="H27">
            <v>0</v>
          </cell>
          <cell r="I27">
            <v>0</v>
          </cell>
          <cell r="J27">
            <v>0</v>
          </cell>
          <cell r="K27">
            <v>0</v>
          </cell>
          <cell r="L27">
            <v>0</v>
          </cell>
        </row>
        <row r="28">
          <cell r="B28">
            <v>0</v>
          </cell>
          <cell r="C28" t="str">
            <v>New Tariff 5</v>
          </cell>
          <cell r="D28" t="str">
            <v/>
          </cell>
          <cell r="E28">
            <v>0</v>
          </cell>
          <cell r="F28">
            <v>0</v>
          </cell>
          <cell r="H28">
            <v>0</v>
          </cell>
          <cell r="I28">
            <v>0</v>
          </cell>
          <cell r="J28">
            <v>0</v>
          </cell>
          <cell r="K28">
            <v>0</v>
          </cell>
          <cell r="L28">
            <v>0</v>
          </cell>
        </row>
        <row r="29">
          <cell r="B29">
            <v>0</v>
          </cell>
          <cell r="C29" t="str">
            <v>New Tariff 6</v>
          </cell>
          <cell r="D29" t="str">
            <v/>
          </cell>
          <cell r="E29">
            <v>0</v>
          </cell>
          <cell r="F29">
            <v>0</v>
          </cell>
          <cell r="H29">
            <v>0</v>
          </cell>
          <cell r="I29">
            <v>0</v>
          </cell>
          <cell r="J29">
            <v>0</v>
          </cell>
          <cell r="K29">
            <v>0</v>
          </cell>
          <cell r="L29">
            <v>0</v>
          </cell>
        </row>
        <row r="30">
          <cell r="B30">
            <v>0</v>
          </cell>
          <cell r="C30" t="str">
            <v>New Tariff 7</v>
          </cell>
          <cell r="D30" t="str">
            <v/>
          </cell>
          <cell r="E30">
            <v>0</v>
          </cell>
          <cell r="F30">
            <v>0</v>
          </cell>
          <cell r="H30">
            <v>0</v>
          </cell>
          <cell r="I30">
            <v>0</v>
          </cell>
          <cell r="J30">
            <v>0</v>
          </cell>
          <cell r="K30">
            <v>0</v>
          </cell>
          <cell r="L30">
            <v>0</v>
          </cell>
        </row>
        <row r="31">
          <cell r="B31">
            <v>0</v>
          </cell>
          <cell r="C31" t="str">
            <v>New Tariff 8</v>
          </cell>
          <cell r="D31" t="str">
            <v/>
          </cell>
          <cell r="E31">
            <v>0</v>
          </cell>
          <cell r="F31">
            <v>0</v>
          </cell>
          <cell r="H31">
            <v>0</v>
          </cell>
          <cell r="I31">
            <v>0</v>
          </cell>
          <cell r="J31">
            <v>0</v>
          </cell>
          <cell r="K31">
            <v>0</v>
          </cell>
          <cell r="L31">
            <v>0</v>
          </cell>
        </row>
        <row r="32">
          <cell r="B32">
            <v>0</v>
          </cell>
          <cell r="C32" t="str">
            <v>New Tariff 9</v>
          </cell>
          <cell r="D32" t="str">
            <v/>
          </cell>
          <cell r="E32">
            <v>0</v>
          </cell>
          <cell r="F32">
            <v>0</v>
          </cell>
          <cell r="H32">
            <v>0</v>
          </cell>
          <cell r="I32">
            <v>0</v>
          </cell>
          <cell r="J32">
            <v>0</v>
          </cell>
          <cell r="K32">
            <v>0</v>
          </cell>
          <cell r="L32">
            <v>0</v>
          </cell>
        </row>
        <row r="33">
          <cell r="B33">
            <v>0</v>
          </cell>
          <cell r="C33" t="str">
            <v>New Tariff 10</v>
          </cell>
          <cell r="D33" t="str">
            <v/>
          </cell>
          <cell r="E33">
            <v>0</v>
          </cell>
          <cell r="F33">
            <v>0</v>
          </cell>
          <cell r="H33">
            <v>0</v>
          </cell>
          <cell r="I33">
            <v>0</v>
          </cell>
          <cell r="J33">
            <v>0</v>
          </cell>
          <cell r="K33">
            <v>0</v>
          </cell>
          <cell r="L33">
            <v>0</v>
          </cell>
        </row>
        <row r="34">
          <cell r="B34">
            <v>0</v>
          </cell>
          <cell r="C34" t="str">
            <v>New Tariff 11</v>
          </cell>
          <cell r="D34" t="str">
            <v/>
          </cell>
          <cell r="E34">
            <v>0</v>
          </cell>
          <cell r="F34">
            <v>0</v>
          </cell>
          <cell r="H34">
            <v>0</v>
          </cell>
          <cell r="I34">
            <v>0</v>
          </cell>
          <cell r="J34">
            <v>0</v>
          </cell>
          <cell r="K34">
            <v>0</v>
          </cell>
          <cell r="L34">
            <v>0</v>
          </cell>
        </row>
        <row r="35">
          <cell r="B35">
            <v>4</v>
          </cell>
          <cell r="C35" t="str">
            <v>Residential Two Rate 5d</v>
          </cell>
          <cell r="D35" t="str">
            <v>D2</v>
          </cell>
          <cell r="E35">
            <v>8.8629999999999995</v>
          </cell>
          <cell r="F35">
            <v>0</v>
          </cell>
          <cell r="H35">
            <v>0.55400000000000005</v>
          </cell>
          <cell r="I35">
            <v>0.55400000000000005</v>
          </cell>
          <cell r="J35">
            <v>0.55400000000000005</v>
          </cell>
          <cell r="K35">
            <v>0.55400000000000005</v>
          </cell>
          <cell r="L35">
            <v>0.307</v>
          </cell>
        </row>
        <row r="36">
          <cell r="B36">
            <v>5</v>
          </cell>
          <cell r="C36" t="str">
            <v>Docklands Two Rate 5d</v>
          </cell>
          <cell r="D36" t="str">
            <v>D2.DK</v>
          </cell>
          <cell r="E36">
            <v>9.0020000000000007</v>
          </cell>
          <cell r="F36">
            <v>0</v>
          </cell>
          <cell r="H36">
            <v>1.5740000000000001</v>
          </cell>
          <cell r="I36">
            <v>1.5740000000000001</v>
          </cell>
          <cell r="J36">
            <v>1.5740000000000001</v>
          </cell>
          <cell r="K36">
            <v>1.5740000000000001</v>
          </cell>
          <cell r="L36">
            <v>0.34</v>
          </cell>
        </row>
        <row r="37">
          <cell r="B37">
            <v>6</v>
          </cell>
          <cell r="C37" t="str">
            <v>Residential Interval</v>
          </cell>
          <cell r="D37" t="str">
            <v>D3</v>
          </cell>
          <cell r="E37">
            <v>8.8629999999999995</v>
          </cell>
          <cell r="F37">
            <v>0</v>
          </cell>
          <cell r="H37">
            <v>0.55400000000000005</v>
          </cell>
          <cell r="I37">
            <v>0.55400000000000005</v>
          </cell>
          <cell r="J37">
            <v>0.55400000000000005</v>
          </cell>
          <cell r="K37">
            <v>0.55400000000000005</v>
          </cell>
          <cell r="L37">
            <v>0.307</v>
          </cell>
        </row>
        <row r="38">
          <cell r="B38">
            <v>7</v>
          </cell>
          <cell r="C38" t="str">
            <v>Residential AMI</v>
          </cell>
          <cell r="D38" t="str">
            <v>D4</v>
          </cell>
          <cell r="E38">
            <v>8.8629999999999995</v>
          </cell>
          <cell r="F38">
            <v>0</v>
          </cell>
          <cell r="H38">
            <v>0.55400000000000005</v>
          </cell>
          <cell r="I38">
            <v>0</v>
          </cell>
          <cell r="J38">
            <v>0</v>
          </cell>
          <cell r="K38">
            <v>0</v>
          </cell>
          <cell r="L38">
            <v>0.307</v>
          </cell>
        </row>
        <row r="39">
          <cell r="B39">
            <v>8</v>
          </cell>
          <cell r="C39" t="str">
            <v>Residential Docklands AMI</v>
          </cell>
          <cell r="D39" t="str">
            <v>D4.DK</v>
          </cell>
          <cell r="E39">
            <v>9.0020000000000007</v>
          </cell>
          <cell r="F39">
            <v>0</v>
          </cell>
          <cell r="H39">
            <v>1.5740000000000001</v>
          </cell>
          <cell r="I39">
            <v>0</v>
          </cell>
          <cell r="J39">
            <v>0</v>
          </cell>
          <cell r="K39">
            <v>0</v>
          </cell>
          <cell r="L39">
            <v>0.34</v>
          </cell>
        </row>
        <row r="40">
          <cell r="B40">
            <v>0</v>
          </cell>
          <cell r="C40" t="str">
            <v>New Tariff 5</v>
          </cell>
          <cell r="D40" t="str">
            <v/>
          </cell>
          <cell r="E40">
            <v>0</v>
          </cell>
          <cell r="F40">
            <v>0</v>
          </cell>
          <cell r="H40">
            <v>0</v>
          </cell>
          <cell r="I40">
            <v>0</v>
          </cell>
          <cell r="J40">
            <v>0</v>
          </cell>
          <cell r="K40">
            <v>0</v>
          </cell>
          <cell r="L40">
            <v>0</v>
          </cell>
        </row>
        <row r="41">
          <cell r="B41">
            <v>0</v>
          </cell>
          <cell r="C41" t="str">
            <v>New Tariff 6</v>
          </cell>
          <cell r="D41" t="str">
            <v/>
          </cell>
          <cell r="E41">
            <v>0</v>
          </cell>
          <cell r="F41">
            <v>0</v>
          </cell>
          <cell r="H41">
            <v>0</v>
          </cell>
          <cell r="I41">
            <v>0</v>
          </cell>
          <cell r="J41">
            <v>0</v>
          </cell>
          <cell r="K41">
            <v>0</v>
          </cell>
          <cell r="L41">
            <v>0</v>
          </cell>
        </row>
        <row r="42">
          <cell r="B42">
            <v>0</v>
          </cell>
          <cell r="C42" t="str">
            <v>New Tariff 7</v>
          </cell>
          <cell r="D42" t="str">
            <v/>
          </cell>
          <cell r="E42">
            <v>0</v>
          </cell>
          <cell r="F42">
            <v>0</v>
          </cell>
          <cell r="H42">
            <v>0</v>
          </cell>
          <cell r="I42">
            <v>0</v>
          </cell>
          <cell r="J42">
            <v>0</v>
          </cell>
          <cell r="K42">
            <v>0</v>
          </cell>
          <cell r="L42">
            <v>0</v>
          </cell>
        </row>
        <row r="43">
          <cell r="B43">
            <v>0</v>
          </cell>
          <cell r="C43" t="str">
            <v>New Tariff 8</v>
          </cell>
          <cell r="D43" t="str">
            <v/>
          </cell>
          <cell r="E43">
            <v>0</v>
          </cell>
          <cell r="F43">
            <v>0</v>
          </cell>
          <cell r="H43">
            <v>0</v>
          </cell>
          <cell r="I43">
            <v>0</v>
          </cell>
          <cell r="J43">
            <v>0</v>
          </cell>
          <cell r="K43">
            <v>0</v>
          </cell>
          <cell r="L43">
            <v>0</v>
          </cell>
        </row>
        <row r="44">
          <cell r="B44">
            <v>0</v>
          </cell>
          <cell r="C44" t="str">
            <v>New Tariff 9</v>
          </cell>
          <cell r="D44" t="str">
            <v/>
          </cell>
          <cell r="E44">
            <v>0</v>
          </cell>
          <cell r="F44">
            <v>0</v>
          </cell>
          <cell r="H44">
            <v>0</v>
          </cell>
          <cell r="I44">
            <v>0</v>
          </cell>
          <cell r="J44">
            <v>0</v>
          </cell>
          <cell r="K44">
            <v>0</v>
          </cell>
          <cell r="L44">
            <v>0</v>
          </cell>
        </row>
        <row r="45">
          <cell r="B45">
            <v>0</v>
          </cell>
          <cell r="C45" t="str">
            <v>New Tariff 10</v>
          </cell>
          <cell r="D45" t="str">
            <v/>
          </cell>
          <cell r="E45">
            <v>0</v>
          </cell>
          <cell r="F45">
            <v>0</v>
          </cell>
          <cell r="H45">
            <v>0</v>
          </cell>
          <cell r="I45">
            <v>0</v>
          </cell>
          <cell r="J45">
            <v>0</v>
          </cell>
          <cell r="K45">
            <v>0</v>
          </cell>
          <cell r="L45">
            <v>0</v>
          </cell>
        </row>
        <row r="46">
          <cell r="B46">
            <v>0</v>
          </cell>
          <cell r="C46" t="str">
            <v>New Tariff 11</v>
          </cell>
          <cell r="D46" t="str">
            <v/>
          </cell>
          <cell r="E46">
            <v>0</v>
          </cell>
          <cell r="F46">
            <v>0</v>
          </cell>
          <cell r="H46">
            <v>0</v>
          </cell>
          <cell r="I46">
            <v>0</v>
          </cell>
          <cell r="J46">
            <v>0</v>
          </cell>
          <cell r="K46">
            <v>0</v>
          </cell>
          <cell r="L46">
            <v>0</v>
          </cell>
        </row>
        <row r="47">
          <cell r="B47">
            <v>9</v>
          </cell>
          <cell r="C47" t="str">
            <v>Dedicated Circuit</v>
          </cell>
          <cell r="D47" t="str">
            <v>DD1</v>
          </cell>
          <cell r="E47">
            <v>0</v>
          </cell>
          <cell r="F47">
            <v>0</v>
          </cell>
          <cell r="H47">
            <v>0</v>
          </cell>
          <cell r="I47">
            <v>0</v>
          </cell>
          <cell r="J47">
            <v>0</v>
          </cell>
          <cell r="K47">
            <v>0</v>
          </cell>
          <cell r="L47">
            <v>0.92900000000000005</v>
          </cell>
        </row>
        <row r="48">
          <cell r="B48">
            <v>10</v>
          </cell>
          <cell r="C48" t="str">
            <v>Hot Water Interval</v>
          </cell>
          <cell r="D48" t="str">
            <v>D3.HW</v>
          </cell>
          <cell r="E48">
            <v>0</v>
          </cell>
          <cell r="F48">
            <v>0</v>
          </cell>
          <cell r="H48">
            <v>0</v>
          </cell>
          <cell r="I48">
            <v>0</v>
          </cell>
          <cell r="J48">
            <v>0</v>
          </cell>
          <cell r="K48">
            <v>0</v>
          </cell>
          <cell r="L48">
            <v>0.92900000000000005</v>
          </cell>
        </row>
        <row r="49">
          <cell r="B49">
            <v>11</v>
          </cell>
          <cell r="C49" t="str">
            <v>Dedicated Circuit AMI - Slab Heat</v>
          </cell>
          <cell r="D49" t="str">
            <v>DCSH</v>
          </cell>
          <cell r="E49">
            <v>0</v>
          </cell>
          <cell r="F49">
            <v>0</v>
          </cell>
          <cell r="H49">
            <v>0</v>
          </cell>
          <cell r="I49">
            <v>0</v>
          </cell>
          <cell r="J49">
            <v>0</v>
          </cell>
          <cell r="K49">
            <v>0</v>
          </cell>
          <cell r="L49">
            <v>0.92900000000000005</v>
          </cell>
        </row>
        <row r="50">
          <cell r="B50">
            <v>12</v>
          </cell>
          <cell r="C50" t="str">
            <v>Dedicated Circuit AMI - Hot Water</v>
          </cell>
          <cell r="D50" t="str">
            <v>DCHW</v>
          </cell>
          <cell r="E50">
            <v>0</v>
          </cell>
          <cell r="F50">
            <v>0</v>
          </cell>
          <cell r="H50">
            <v>0</v>
          </cell>
          <cell r="I50">
            <v>0</v>
          </cell>
          <cell r="J50">
            <v>0</v>
          </cell>
          <cell r="K50">
            <v>0</v>
          </cell>
          <cell r="L50">
            <v>0.92900000000000005</v>
          </cell>
        </row>
        <row r="51">
          <cell r="B51">
            <v>0</v>
          </cell>
          <cell r="C51" t="str">
            <v>New Tariff 4</v>
          </cell>
          <cell r="D51" t="str">
            <v/>
          </cell>
          <cell r="E51">
            <v>0</v>
          </cell>
          <cell r="F51">
            <v>0</v>
          </cell>
          <cell r="H51">
            <v>0</v>
          </cell>
          <cell r="I51">
            <v>0</v>
          </cell>
          <cell r="J51">
            <v>0</v>
          </cell>
          <cell r="K51">
            <v>0</v>
          </cell>
          <cell r="L51">
            <v>0</v>
          </cell>
        </row>
        <row r="52">
          <cell r="B52">
            <v>0</v>
          </cell>
          <cell r="C52" t="str">
            <v>New Tariff 5</v>
          </cell>
          <cell r="D52" t="str">
            <v/>
          </cell>
          <cell r="E52">
            <v>0</v>
          </cell>
          <cell r="F52">
            <v>0</v>
          </cell>
          <cell r="H52">
            <v>0</v>
          </cell>
          <cell r="I52">
            <v>0</v>
          </cell>
          <cell r="J52">
            <v>0</v>
          </cell>
          <cell r="K52">
            <v>0</v>
          </cell>
          <cell r="L52">
            <v>0</v>
          </cell>
        </row>
        <row r="53">
          <cell r="B53">
            <v>0</v>
          </cell>
          <cell r="C53" t="str">
            <v>New Tariff 6</v>
          </cell>
          <cell r="D53" t="str">
            <v/>
          </cell>
          <cell r="E53">
            <v>0</v>
          </cell>
          <cell r="F53">
            <v>0</v>
          </cell>
          <cell r="H53">
            <v>0</v>
          </cell>
          <cell r="I53">
            <v>0</v>
          </cell>
          <cell r="J53">
            <v>0</v>
          </cell>
          <cell r="K53">
            <v>0</v>
          </cell>
          <cell r="L53">
            <v>0</v>
          </cell>
        </row>
        <row r="54">
          <cell r="B54">
            <v>0</v>
          </cell>
          <cell r="C54" t="str">
            <v>New Tariff 7</v>
          </cell>
          <cell r="D54" t="str">
            <v/>
          </cell>
          <cell r="E54">
            <v>0</v>
          </cell>
          <cell r="F54">
            <v>0</v>
          </cell>
          <cell r="H54">
            <v>0</v>
          </cell>
          <cell r="I54">
            <v>0</v>
          </cell>
          <cell r="J54">
            <v>0</v>
          </cell>
          <cell r="K54">
            <v>0</v>
          </cell>
          <cell r="L54">
            <v>0</v>
          </cell>
        </row>
        <row r="55">
          <cell r="B55">
            <v>0</v>
          </cell>
          <cell r="C55" t="str">
            <v>New Tariff 8</v>
          </cell>
          <cell r="D55" t="str">
            <v/>
          </cell>
          <cell r="E55">
            <v>0</v>
          </cell>
          <cell r="F55">
            <v>0</v>
          </cell>
          <cell r="H55">
            <v>0</v>
          </cell>
          <cell r="I55">
            <v>0</v>
          </cell>
          <cell r="J55">
            <v>0</v>
          </cell>
          <cell r="K55">
            <v>0</v>
          </cell>
          <cell r="L55">
            <v>0</v>
          </cell>
        </row>
        <row r="56">
          <cell r="B56">
            <v>0</v>
          </cell>
          <cell r="C56" t="str">
            <v>New Tariff 9</v>
          </cell>
          <cell r="D56" t="str">
            <v/>
          </cell>
          <cell r="E56">
            <v>0</v>
          </cell>
          <cell r="F56">
            <v>0</v>
          </cell>
          <cell r="H56">
            <v>0</v>
          </cell>
          <cell r="I56">
            <v>0</v>
          </cell>
          <cell r="J56">
            <v>0</v>
          </cell>
          <cell r="K56">
            <v>0</v>
          </cell>
          <cell r="L56">
            <v>0</v>
          </cell>
        </row>
        <row r="57">
          <cell r="B57">
            <v>0</v>
          </cell>
          <cell r="C57" t="str">
            <v>New Tariff 10</v>
          </cell>
          <cell r="D57" t="str">
            <v/>
          </cell>
          <cell r="E57">
            <v>0</v>
          </cell>
          <cell r="F57">
            <v>0</v>
          </cell>
          <cell r="H57">
            <v>0</v>
          </cell>
          <cell r="I57">
            <v>0</v>
          </cell>
          <cell r="J57">
            <v>0</v>
          </cell>
          <cell r="K57">
            <v>0</v>
          </cell>
          <cell r="L57">
            <v>0</v>
          </cell>
        </row>
        <row r="58">
          <cell r="B58">
            <v>0</v>
          </cell>
          <cell r="C58" t="str">
            <v>New Tariff 11</v>
          </cell>
          <cell r="D58" t="str">
            <v/>
          </cell>
          <cell r="E58">
            <v>0</v>
          </cell>
          <cell r="F58">
            <v>0</v>
          </cell>
          <cell r="H58">
            <v>0</v>
          </cell>
          <cell r="I58">
            <v>0</v>
          </cell>
          <cell r="J58">
            <v>0</v>
          </cell>
          <cell r="K58">
            <v>0</v>
          </cell>
          <cell r="L58">
            <v>0</v>
          </cell>
        </row>
        <row r="59">
          <cell r="B59">
            <v>13</v>
          </cell>
          <cell r="C59" t="str">
            <v>Non-Residential Single Rate</v>
          </cell>
          <cell r="D59" t="str">
            <v>ND1</v>
          </cell>
          <cell r="E59">
            <v>7.2969999999999997</v>
          </cell>
          <cell r="F59">
            <v>0</v>
          </cell>
          <cell r="H59">
            <v>0.71599999999999997</v>
          </cell>
          <cell r="I59">
            <v>0.71599999999999997</v>
          </cell>
          <cell r="J59">
            <v>0.71599999999999997</v>
          </cell>
          <cell r="K59">
            <v>0.71599999999999997</v>
          </cell>
          <cell r="L59">
            <v>0</v>
          </cell>
        </row>
        <row r="60">
          <cell r="B60">
            <v>14</v>
          </cell>
          <cell r="C60" t="str">
            <v>Non-Residential Single Rate (R)</v>
          </cell>
          <cell r="D60" t="str">
            <v>ND1.R</v>
          </cell>
          <cell r="E60">
            <v>7.2969999999999997</v>
          </cell>
          <cell r="F60">
            <v>0</v>
          </cell>
          <cell r="H60">
            <v>0.71599999999999997</v>
          </cell>
          <cell r="I60">
            <v>0.71599999999999997</v>
          </cell>
          <cell r="J60">
            <v>0.71599999999999997</v>
          </cell>
          <cell r="K60">
            <v>0.71599999999999997</v>
          </cell>
          <cell r="L60">
            <v>0</v>
          </cell>
        </row>
        <row r="61">
          <cell r="B61">
            <v>0</v>
          </cell>
          <cell r="C61" t="str">
            <v>New Tariff 2</v>
          </cell>
          <cell r="D61" t="str">
            <v/>
          </cell>
          <cell r="E61">
            <v>0</v>
          </cell>
          <cell r="F61">
            <v>0</v>
          </cell>
          <cell r="H61">
            <v>0</v>
          </cell>
          <cell r="I61">
            <v>0</v>
          </cell>
          <cell r="J61">
            <v>0</v>
          </cell>
          <cell r="K61">
            <v>0</v>
          </cell>
          <cell r="L61">
            <v>0</v>
          </cell>
        </row>
        <row r="62">
          <cell r="B62">
            <v>0</v>
          </cell>
          <cell r="C62" t="str">
            <v>New Tariff 3</v>
          </cell>
          <cell r="D62" t="str">
            <v/>
          </cell>
          <cell r="E62">
            <v>0</v>
          </cell>
          <cell r="F62">
            <v>0</v>
          </cell>
          <cell r="H62">
            <v>0</v>
          </cell>
          <cell r="I62">
            <v>0</v>
          </cell>
          <cell r="J62">
            <v>0</v>
          </cell>
          <cell r="K62">
            <v>0</v>
          </cell>
          <cell r="L62">
            <v>0</v>
          </cell>
        </row>
        <row r="63">
          <cell r="B63">
            <v>0</v>
          </cell>
          <cell r="C63" t="str">
            <v>New Tariff 4</v>
          </cell>
          <cell r="D63" t="str">
            <v/>
          </cell>
          <cell r="E63">
            <v>0</v>
          </cell>
          <cell r="F63">
            <v>0</v>
          </cell>
          <cell r="H63">
            <v>0</v>
          </cell>
          <cell r="I63">
            <v>0</v>
          </cell>
          <cell r="J63">
            <v>0</v>
          </cell>
          <cell r="K63">
            <v>0</v>
          </cell>
          <cell r="L63">
            <v>0</v>
          </cell>
        </row>
        <row r="64">
          <cell r="B64">
            <v>0</v>
          </cell>
          <cell r="C64" t="str">
            <v>New Tariff 5</v>
          </cell>
          <cell r="D64" t="str">
            <v/>
          </cell>
          <cell r="E64">
            <v>0</v>
          </cell>
          <cell r="F64">
            <v>0</v>
          </cell>
          <cell r="H64">
            <v>0</v>
          </cell>
          <cell r="I64">
            <v>0</v>
          </cell>
          <cell r="J64">
            <v>0</v>
          </cell>
          <cell r="K64">
            <v>0</v>
          </cell>
          <cell r="L64">
            <v>0</v>
          </cell>
        </row>
        <row r="65">
          <cell r="B65">
            <v>0</v>
          </cell>
          <cell r="C65" t="str">
            <v>New Tariff 6</v>
          </cell>
          <cell r="D65" t="str">
            <v/>
          </cell>
          <cell r="E65">
            <v>0</v>
          </cell>
          <cell r="F65">
            <v>0</v>
          </cell>
          <cell r="H65">
            <v>0</v>
          </cell>
          <cell r="I65">
            <v>0</v>
          </cell>
          <cell r="J65">
            <v>0</v>
          </cell>
          <cell r="K65">
            <v>0</v>
          </cell>
          <cell r="L65">
            <v>0</v>
          </cell>
        </row>
        <row r="66">
          <cell r="B66">
            <v>0</v>
          </cell>
          <cell r="C66" t="str">
            <v>New Tariff 7</v>
          </cell>
          <cell r="D66" t="str">
            <v/>
          </cell>
          <cell r="E66">
            <v>0</v>
          </cell>
          <cell r="F66">
            <v>0</v>
          </cell>
          <cell r="H66">
            <v>0</v>
          </cell>
          <cell r="I66">
            <v>0</v>
          </cell>
          <cell r="J66">
            <v>0</v>
          </cell>
          <cell r="K66">
            <v>0</v>
          </cell>
          <cell r="L66">
            <v>0</v>
          </cell>
        </row>
        <row r="67">
          <cell r="B67">
            <v>0</v>
          </cell>
          <cell r="C67" t="str">
            <v>New Tariff 8</v>
          </cell>
          <cell r="D67" t="str">
            <v/>
          </cell>
          <cell r="E67">
            <v>0</v>
          </cell>
          <cell r="F67">
            <v>0</v>
          </cell>
          <cell r="H67">
            <v>0</v>
          </cell>
          <cell r="I67">
            <v>0</v>
          </cell>
          <cell r="J67">
            <v>0</v>
          </cell>
          <cell r="K67">
            <v>0</v>
          </cell>
          <cell r="L67">
            <v>0</v>
          </cell>
        </row>
        <row r="68">
          <cell r="B68">
            <v>0</v>
          </cell>
          <cell r="C68" t="str">
            <v>New Tariff 9</v>
          </cell>
          <cell r="D68" t="str">
            <v/>
          </cell>
          <cell r="E68">
            <v>0</v>
          </cell>
          <cell r="F68">
            <v>0</v>
          </cell>
          <cell r="H68">
            <v>0</v>
          </cell>
          <cell r="I68">
            <v>0</v>
          </cell>
          <cell r="J68">
            <v>0</v>
          </cell>
          <cell r="K68">
            <v>0</v>
          </cell>
          <cell r="L68">
            <v>0</v>
          </cell>
        </row>
        <row r="69">
          <cell r="B69">
            <v>0</v>
          </cell>
          <cell r="C69" t="str">
            <v>New Tariff 10</v>
          </cell>
          <cell r="D69" t="str">
            <v/>
          </cell>
          <cell r="E69">
            <v>0</v>
          </cell>
          <cell r="F69">
            <v>0</v>
          </cell>
          <cell r="H69">
            <v>0</v>
          </cell>
          <cell r="I69">
            <v>0</v>
          </cell>
          <cell r="J69">
            <v>0</v>
          </cell>
          <cell r="K69">
            <v>0</v>
          </cell>
          <cell r="L69">
            <v>0</v>
          </cell>
        </row>
        <row r="70">
          <cell r="B70">
            <v>0</v>
          </cell>
          <cell r="C70" t="str">
            <v>New Tariff 11</v>
          </cell>
          <cell r="D70" t="str">
            <v/>
          </cell>
          <cell r="E70">
            <v>0</v>
          </cell>
          <cell r="F70">
            <v>0</v>
          </cell>
          <cell r="H70">
            <v>0</v>
          </cell>
          <cell r="I70">
            <v>0</v>
          </cell>
          <cell r="J70">
            <v>0</v>
          </cell>
          <cell r="K70">
            <v>0</v>
          </cell>
          <cell r="L70">
            <v>0</v>
          </cell>
        </row>
        <row r="71">
          <cell r="B71">
            <v>15</v>
          </cell>
          <cell r="C71" t="str">
            <v>Non-Residential Two Rate 5d</v>
          </cell>
          <cell r="D71" t="str">
            <v>ND2</v>
          </cell>
          <cell r="E71">
            <v>8.6880000000000006</v>
          </cell>
          <cell r="F71">
            <v>0</v>
          </cell>
          <cell r="H71">
            <v>0.55400000000000005</v>
          </cell>
          <cell r="I71">
            <v>0.55400000000000005</v>
          </cell>
          <cell r="J71">
            <v>0.55400000000000005</v>
          </cell>
          <cell r="K71">
            <v>0.55400000000000005</v>
          </cell>
          <cell r="L71">
            <v>0.307</v>
          </cell>
        </row>
        <row r="72">
          <cell r="B72">
            <v>16</v>
          </cell>
          <cell r="C72" t="str">
            <v>Business Sunraysia</v>
          </cell>
          <cell r="D72" t="str">
            <v>ND2.BS</v>
          </cell>
          <cell r="E72">
            <v>8.7759999999999998</v>
          </cell>
          <cell r="F72">
            <v>0</v>
          </cell>
          <cell r="H72">
            <v>0.55400000000000005</v>
          </cell>
          <cell r="I72">
            <v>0.55400000000000005</v>
          </cell>
          <cell r="J72">
            <v>0.55400000000000005</v>
          </cell>
          <cell r="K72">
            <v>0.55400000000000005</v>
          </cell>
          <cell r="L72">
            <v>0.307</v>
          </cell>
        </row>
        <row r="73">
          <cell r="B73">
            <v>17</v>
          </cell>
          <cell r="C73" t="str">
            <v>Non-Residential Interval</v>
          </cell>
          <cell r="D73" t="str">
            <v>ND5</v>
          </cell>
          <cell r="E73">
            <v>8.6880000000000006</v>
          </cell>
          <cell r="F73">
            <v>0</v>
          </cell>
          <cell r="H73">
            <v>0.55400000000000005</v>
          </cell>
          <cell r="I73">
            <v>0.55400000000000005</v>
          </cell>
          <cell r="J73">
            <v>0.55400000000000005</v>
          </cell>
          <cell r="K73">
            <v>0.55400000000000005</v>
          </cell>
          <cell r="L73">
            <v>0.307</v>
          </cell>
        </row>
        <row r="74">
          <cell r="B74">
            <v>18</v>
          </cell>
          <cell r="C74" t="str">
            <v>Non-Residential AMI</v>
          </cell>
          <cell r="D74" t="str">
            <v>ND7</v>
          </cell>
          <cell r="E74">
            <v>8.6880000000000006</v>
          </cell>
          <cell r="F74">
            <v>0</v>
          </cell>
          <cell r="H74">
            <v>0.55400000000000005</v>
          </cell>
          <cell r="I74">
            <v>0</v>
          </cell>
          <cell r="J74">
            <v>0</v>
          </cell>
          <cell r="K74">
            <v>0</v>
          </cell>
          <cell r="L74">
            <v>0.307</v>
          </cell>
        </row>
        <row r="75">
          <cell r="B75">
            <v>0</v>
          </cell>
          <cell r="C75" t="str">
            <v>New Tariff 4</v>
          </cell>
          <cell r="D75" t="str">
            <v/>
          </cell>
          <cell r="E75">
            <v>0</v>
          </cell>
          <cell r="F75">
            <v>0</v>
          </cell>
          <cell r="H75">
            <v>0</v>
          </cell>
          <cell r="I75">
            <v>0</v>
          </cell>
          <cell r="J75">
            <v>0</v>
          </cell>
          <cell r="K75">
            <v>0</v>
          </cell>
          <cell r="L75">
            <v>0</v>
          </cell>
        </row>
        <row r="76">
          <cell r="B76">
            <v>0</v>
          </cell>
          <cell r="C76" t="str">
            <v>New Tariff 5</v>
          </cell>
          <cell r="D76" t="str">
            <v/>
          </cell>
          <cell r="E76">
            <v>0</v>
          </cell>
          <cell r="F76">
            <v>0</v>
          </cell>
          <cell r="H76">
            <v>0</v>
          </cell>
          <cell r="I76">
            <v>0</v>
          </cell>
          <cell r="J76">
            <v>0</v>
          </cell>
          <cell r="K76">
            <v>0</v>
          </cell>
          <cell r="L76">
            <v>0</v>
          </cell>
        </row>
        <row r="77">
          <cell r="B77">
            <v>0</v>
          </cell>
          <cell r="C77" t="str">
            <v>New Tariff 6</v>
          </cell>
          <cell r="D77" t="str">
            <v/>
          </cell>
          <cell r="E77">
            <v>0</v>
          </cell>
          <cell r="F77">
            <v>0</v>
          </cell>
          <cell r="H77">
            <v>0</v>
          </cell>
          <cell r="I77">
            <v>0</v>
          </cell>
          <cell r="J77">
            <v>0</v>
          </cell>
          <cell r="K77">
            <v>0</v>
          </cell>
          <cell r="L77">
            <v>0</v>
          </cell>
        </row>
        <row r="78">
          <cell r="B78">
            <v>0</v>
          </cell>
          <cell r="C78" t="str">
            <v>New Tariff 7</v>
          </cell>
          <cell r="D78" t="str">
            <v/>
          </cell>
          <cell r="E78">
            <v>0</v>
          </cell>
          <cell r="F78">
            <v>0</v>
          </cell>
          <cell r="H78">
            <v>0</v>
          </cell>
          <cell r="I78">
            <v>0</v>
          </cell>
          <cell r="J78">
            <v>0</v>
          </cell>
          <cell r="K78">
            <v>0</v>
          </cell>
          <cell r="L78">
            <v>0</v>
          </cell>
        </row>
        <row r="79">
          <cell r="B79">
            <v>0</v>
          </cell>
          <cell r="C79" t="str">
            <v>New Tariff 8</v>
          </cell>
          <cell r="D79" t="str">
            <v/>
          </cell>
          <cell r="E79">
            <v>0</v>
          </cell>
          <cell r="F79">
            <v>0</v>
          </cell>
          <cell r="H79">
            <v>0</v>
          </cell>
          <cell r="I79">
            <v>0</v>
          </cell>
          <cell r="J79">
            <v>0</v>
          </cell>
          <cell r="K79">
            <v>0</v>
          </cell>
          <cell r="L79">
            <v>0</v>
          </cell>
        </row>
        <row r="80">
          <cell r="B80">
            <v>0</v>
          </cell>
          <cell r="C80" t="str">
            <v>New Tariff 9</v>
          </cell>
          <cell r="D80" t="str">
            <v/>
          </cell>
          <cell r="E80">
            <v>0</v>
          </cell>
          <cell r="F80">
            <v>0</v>
          </cell>
          <cell r="H80">
            <v>0</v>
          </cell>
          <cell r="I80">
            <v>0</v>
          </cell>
          <cell r="J80">
            <v>0</v>
          </cell>
          <cell r="K80">
            <v>0</v>
          </cell>
          <cell r="L80">
            <v>0</v>
          </cell>
        </row>
        <row r="81">
          <cell r="B81">
            <v>0</v>
          </cell>
          <cell r="C81" t="str">
            <v>New Tariff 10</v>
          </cell>
          <cell r="D81" t="str">
            <v/>
          </cell>
          <cell r="E81">
            <v>0</v>
          </cell>
          <cell r="F81">
            <v>0</v>
          </cell>
          <cell r="H81">
            <v>0</v>
          </cell>
          <cell r="I81">
            <v>0</v>
          </cell>
          <cell r="J81">
            <v>0</v>
          </cell>
          <cell r="K81">
            <v>0</v>
          </cell>
          <cell r="L81">
            <v>0</v>
          </cell>
        </row>
        <row r="82">
          <cell r="B82">
            <v>0</v>
          </cell>
          <cell r="C82" t="str">
            <v>New Tariff 11</v>
          </cell>
          <cell r="D82" t="str">
            <v/>
          </cell>
          <cell r="E82">
            <v>0</v>
          </cell>
          <cell r="F82">
            <v>0</v>
          </cell>
          <cell r="H82">
            <v>0</v>
          </cell>
          <cell r="I82">
            <v>0</v>
          </cell>
          <cell r="J82">
            <v>0</v>
          </cell>
          <cell r="K82">
            <v>0</v>
          </cell>
          <cell r="L82">
            <v>0</v>
          </cell>
        </row>
        <row r="83">
          <cell r="B83">
            <v>19</v>
          </cell>
          <cell r="C83" t="str">
            <v>Non-Residential Two Rate 7d</v>
          </cell>
          <cell r="D83" t="str">
            <v>ND3</v>
          </cell>
          <cell r="E83">
            <v>9.6929999999999996</v>
          </cell>
          <cell r="F83">
            <v>0</v>
          </cell>
          <cell r="H83">
            <v>0.78600000000000003</v>
          </cell>
          <cell r="I83">
            <v>0.78600000000000003</v>
          </cell>
          <cell r="J83">
            <v>0.78600000000000003</v>
          </cell>
          <cell r="K83">
            <v>0.78600000000000003</v>
          </cell>
          <cell r="L83">
            <v>0.32300000000000001</v>
          </cell>
        </row>
        <row r="84">
          <cell r="B84">
            <v>0</v>
          </cell>
          <cell r="C84" t="str">
            <v>New Tariff  1</v>
          </cell>
          <cell r="D84" t="str">
            <v/>
          </cell>
          <cell r="E84">
            <v>0</v>
          </cell>
          <cell r="F84">
            <v>0</v>
          </cell>
          <cell r="H84">
            <v>0</v>
          </cell>
          <cell r="I84">
            <v>0</v>
          </cell>
          <cell r="J84">
            <v>0</v>
          </cell>
          <cell r="K84">
            <v>0</v>
          </cell>
          <cell r="L84">
            <v>0</v>
          </cell>
        </row>
        <row r="85">
          <cell r="B85">
            <v>0</v>
          </cell>
          <cell r="C85" t="str">
            <v>New Tariff  2</v>
          </cell>
          <cell r="D85" t="str">
            <v/>
          </cell>
          <cell r="E85">
            <v>0</v>
          </cell>
          <cell r="F85">
            <v>0</v>
          </cell>
          <cell r="H85">
            <v>0</v>
          </cell>
          <cell r="I85">
            <v>0</v>
          </cell>
          <cell r="J85">
            <v>0</v>
          </cell>
          <cell r="K85">
            <v>0</v>
          </cell>
          <cell r="L85">
            <v>0</v>
          </cell>
        </row>
        <row r="86">
          <cell r="B86">
            <v>0</v>
          </cell>
          <cell r="C86" t="str">
            <v>New Tariff  3</v>
          </cell>
          <cell r="D86" t="str">
            <v/>
          </cell>
          <cell r="E86">
            <v>0</v>
          </cell>
          <cell r="F86">
            <v>0</v>
          </cell>
          <cell r="H86">
            <v>0</v>
          </cell>
          <cell r="I86">
            <v>0</v>
          </cell>
          <cell r="J86">
            <v>0</v>
          </cell>
          <cell r="K86">
            <v>0</v>
          </cell>
          <cell r="L86">
            <v>0</v>
          </cell>
        </row>
        <row r="87">
          <cell r="B87">
            <v>0</v>
          </cell>
          <cell r="C87" t="str">
            <v>New Tariff  4</v>
          </cell>
          <cell r="D87" t="str">
            <v/>
          </cell>
          <cell r="E87">
            <v>0</v>
          </cell>
          <cell r="F87">
            <v>0</v>
          </cell>
          <cell r="H87">
            <v>0</v>
          </cell>
          <cell r="I87">
            <v>0</v>
          </cell>
          <cell r="J87">
            <v>0</v>
          </cell>
          <cell r="K87">
            <v>0</v>
          </cell>
          <cell r="L87">
            <v>0</v>
          </cell>
        </row>
        <row r="88">
          <cell r="B88">
            <v>0</v>
          </cell>
          <cell r="C88" t="str">
            <v>New Tariff  5</v>
          </cell>
          <cell r="D88" t="str">
            <v/>
          </cell>
          <cell r="E88">
            <v>0</v>
          </cell>
          <cell r="F88">
            <v>0</v>
          </cell>
          <cell r="H88">
            <v>0</v>
          </cell>
          <cell r="I88">
            <v>0</v>
          </cell>
          <cell r="J88">
            <v>0</v>
          </cell>
          <cell r="K88">
            <v>0</v>
          </cell>
          <cell r="L88">
            <v>0</v>
          </cell>
        </row>
        <row r="89">
          <cell r="B89">
            <v>0</v>
          </cell>
          <cell r="C89" t="str">
            <v>New Tariff  6</v>
          </cell>
          <cell r="D89" t="str">
            <v/>
          </cell>
          <cell r="E89">
            <v>0</v>
          </cell>
          <cell r="F89">
            <v>0</v>
          </cell>
          <cell r="H89">
            <v>0</v>
          </cell>
          <cell r="I89">
            <v>0</v>
          </cell>
          <cell r="J89">
            <v>0</v>
          </cell>
          <cell r="K89">
            <v>0</v>
          </cell>
          <cell r="L89">
            <v>0</v>
          </cell>
        </row>
        <row r="90">
          <cell r="B90">
            <v>0</v>
          </cell>
          <cell r="C90" t="str">
            <v>New Tariff  7</v>
          </cell>
          <cell r="D90" t="str">
            <v/>
          </cell>
          <cell r="E90">
            <v>0</v>
          </cell>
          <cell r="F90">
            <v>0</v>
          </cell>
          <cell r="H90">
            <v>0</v>
          </cell>
          <cell r="I90">
            <v>0</v>
          </cell>
          <cell r="J90">
            <v>0</v>
          </cell>
          <cell r="K90">
            <v>0</v>
          </cell>
          <cell r="L90">
            <v>0</v>
          </cell>
        </row>
        <row r="91">
          <cell r="B91">
            <v>0</v>
          </cell>
          <cell r="C91" t="str">
            <v>New Tariff  8</v>
          </cell>
          <cell r="D91" t="str">
            <v/>
          </cell>
          <cell r="E91">
            <v>0</v>
          </cell>
          <cell r="F91">
            <v>0</v>
          </cell>
          <cell r="H91">
            <v>0</v>
          </cell>
          <cell r="I91">
            <v>0</v>
          </cell>
          <cell r="J91">
            <v>0</v>
          </cell>
          <cell r="K91">
            <v>0</v>
          </cell>
          <cell r="L91">
            <v>0</v>
          </cell>
        </row>
        <row r="92">
          <cell r="B92">
            <v>0</v>
          </cell>
          <cell r="C92" t="str">
            <v>New Tariff  9</v>
          </cell>
          <cell r="D92" t="str">
            <v/>
          </cell>
          <cell r="E92">
            <v>0</v>
          </cell>
          <cell r="F92">
            <v>0</v>
          </cell>
          <cell r="H92">
            <v>0</v>
          </cell>
          <cell r="I92">
            <v>0</v>
          </cell>
          <cell r="J92">
            <v>0</v>
          </cell>
          <cell r="K92">
            <v>0</v>
          </cell>
          <cell r="L92">
            <v>0</v>
          </cell>
        </row>
        <row r="93">
          <cell r="B93">
            <v>0</v>
          </cell>
          <cell r="C93" t="str">
            <v>New Tariff  10</v>
          </cell>
          <cell r="D93" t="str">
            <v/>
          </cell>
          <cell r="E93">
            <v>0</v>
          </cell>
          <cell r="F93">
            <v>0</v>
          </cell>
          <cell r="H93">
            <v>0</v>
          </cell>
          <cell r="I93">
            <v>0</v>
          </cell>
          <cell r="J93">
            <v>0</v>
          </cell>
          <cell r="K93">
            <v>0</v>
          </cell>
          <cell r="L93">
            <v>0</v>
          </cell>
        </row>
        <row r="94">
          <cell r="B94">
            <v>0</v>
          </cell>
          <cell r="C94" t="str">
            <v>New Tariff  11</v>
          </cell>
          <cell r="D94" t="str">
            <v/>
          </cell>
          <cell r="E94">
            <v>0</v>
          </cell>
          <cell r="F94">
            <v>0</v>
          </cell>
          <cell r="H94">
            <v>0</v>
          </cell>
          <cell r="I94">
            <v>0</v>
          </cell>
          <cell r="J94">
            <v>0</v>
          </cell>
          <cell r="K94">
            <v>0</v>
          </cell>
          <cell r="L94">
            <v>0</v>
          </cell>
        </row>
        <row r="95">
          <cell r="B95">
            <v>20</v>
          </cell>
          <cell r="C95" t="str">
            <v>Unmetered Supplies</v>
          </cell>
          <cell r="D95" t="str">
            <v>PL2</v>
          </cell>
          <cell r="E95">
            <v>0</v>
          </cell>
          <cell r="F95">
            <v>0</v>
          </cell>
          <cell r="H95">
            <v>0.82899999999999996</v>
          </cell>
          <cell r="I95">
            <v>0</v>
          </cell>
          <cell r="J95">
            <v>0</v>
          </cell>
          <cell r="K95">
            <v>0</v>
          </cell>
          <cell r="L95">
            <v>0.30499999999999999</v>
          </cell>
        </row>
        <row r="96">
          <cell r="B96">
            <v>0</v>
          </cell>
          <cell r="C96" t="str">
            <v>New Tariff 1</v>
          </cell>
          <cell r="D96" t="str">
            <v/>
          </cell>
          <cell r="E96">
            <v>0</v>
          </cell>
          <cell r="F96">
            <v>0</v>
          </cell>
          <cell r="H96">
            <v>0</v>
          </cell>
          <cell r="I96">
            <v>0</v>
          </cell>
          <cell r="J96">
            <v>0</v>
          </cell>
          <cell r="K96">
            <v>0</v>
          </cell>
          <cell r="L96">
            <v>0</v>
          </cell>
        </row>
        <row r="97">
          <cell r="B97">
            <v>0</v>
          </cell>
          <cell r="C97" t="str">
            <v>New Tariff 2</v>
          </cell>
          <cell r="D97" t="str">
            <v/>
          </cell>
          <cell r="E97">
            <v>0</v>
          </cell>
          <cell r="F97">
            <v>0</v>
          </cell>
          <cell r="H97">
            <v>0</v>
          </cell>
          <cell r="I97">
            <v>0</v>
          </cell>
          <cell r="J97">
            <v>0</v>
          </cell>
          <cell r="K97">
            <v>0</v>
          </cell>
          <cell r="L97">
            <v>0</v>
          </cell>
        </row>
        <row r="98">
          <cell r="B98">
            <v>21</v>
          </cell>
          <cell r="C98" t="str">
            <v>Large Low Voltage Demand (kVa)</v>
          </cell>
          <cell r="D98" t="str">
            <v>DLk</v>
          </cell>
          <cell r="E98">
            <v>0</v>
          </cell>
          <cell r="F98">
            <v>0</v>
          </cell>
          <cell r="H98">
            <v>0</v>
          </cell>
          <cell r="I98">
            <v>0</v>
          </cell>
          <cell r="J98">
            <v>0</v>
          </cell>
          <cell r="K98">
            <v>0</v>
          </cell>
          <cell r="L98">
            <v>0</v>
          </cell>
        </row>
        <row r="99">
          <cell r="B99">
            <v>22</v>
          </cell>
          <cell r="C99" t="str">
            <v>Large Low Voltage Demand Docklands (kVa)</v>
          </cell>
          <cell r="D99" t="str">
            <v>DLDKk</v>
          </cell>
          <cell r="E99">
            <v>0</v>
          </cell>
          <cell r="F99">
            <v>0</v>
          </cell>
          <cell r="H99">
            <v>0</v>
          </cell>
          <cell r="I99">
            <v>0</v>
          </cell>
          <cell r="J99">
            <v>0</v>
          </cell>
          <cell r="K99">
            <v>0</v>
          </cell>
          <cell r="L99">
            <v>0</v>
          </cell>
        </row>
        <row r="100">
          <cell r="B100">
            <v>23</v>
          </cell>
          <cell r="C100" t="str">
            <v>Large Low Voltage Demand CXX (kVa)</v>
          </cell>
          <cell r="D100" t="str">
            <v>DLCXXk</v>
          </cell>
          <cell r="E100">
            <v>0</v>
          </cell>
          <cell r="F100">
            <v>0</v>
          </cell>
          <cell r="H100">
            <v>0</v>
          </cell>
          <cell r="I100">
            <v>0</v>
          </cell>
          <cell r="J100">
            <v>0</v>
          </cell>
          <cell r="K100">
            <v>0</v>
          </cell>
          <cell r="L100">
            <v>0</v>
          </cell>
        </row>
        <row r="101">
          <cell r="B101">
            <v>0</v>
          </cell>
          <cell r="C101" t="str">
            <v>New Tariff 6</v>
          </cell>
          <cell r="D101" t="str">
            <v/>
          </cell>
          <cell r="E101">
            <v>0</v>
          </cell>
          <cell r="F101">
            <v>0</v>
          </cell>
          <cell r="H101">
            <v>0</v>
          </cell>
          <cell r="I101">
            <v>0</v>
          </cell>
          <cell r="J101">
            <v>0</v>
          </cell>
          <cell r="K101">
            <v>0</v>
          </cell>
          <cell r="L101">
            <v>0</v>
          </cell>
        </row>
        <row r="102">
          <cell r="B102">
            <v>0</v>
          </cell>
          <cell r="C102" t="str">
            <v>New Tariff 7</v>
          </cell>
          <cell r="D102" t="str">
            <v/>
          </cell>
          <cell r="E102">
            <v>0</v>
          </cell>
          <cell r="F102">
            <v>0</v>
          </cell>
          <cell r="H102">
            <v>0</v>
          </cell>
          <cell r="I102">
            <v>0</v>
          </cell>
          <cell r="J102">
            <v>0</v>
          </cell>
          <cell r="K102">
            <v>0</v>
          </cell>
          <cell r="L102">
            <v>0</v>
          </cell>
        </row>
        <row r="103">
          <cell r="B103">
            <v>0</v>
          </cell>
          <cell r="C103" t="str">
            <v>New Tariff 8</v>
          </cell>
          <cell r="D103" t="str">
            <v/>
          </cell>
          <cell r="E103">
            <v>0</v>
          </cell>
          <cell r="F103">
            <v>0</v>
          </cell>
          <cell r="H103">
            <v>0</v>
          </cell>
          <cell r="I103">
            <v>0</v>
          </cell>
          <cell r="J103">
            <v>0</v>
          </cell>
          <cell r="K103">
            <v>0</v>
          </cell>
          <cell r="L103">
            <v>0</v>
          </cell>
        </row>
        <row r="104">
          <cell r="B104">
            <v>0</v>
          </cell>
          <cell r="C104" t="str">
            <v>New Tariff 9</v>
          </cell>
          <cell r="D104" t="str">
            <v/>
          </cell>
          <cell r="E104">
            <v>0</v>
          </cell>
          <cell r="F104">
            <v>0</v>
          </cell>
          <cell r="H104">
            <v>0</v>
          </cell>
          <cell r="I104">
            <v>0</v>
          </cell>
          <cell r="J104">
            <v>0</v>
          </cell>
          <cell r="K104">
            <v>0</v>
          </cell>
          <cell r="L104">
            <v>0</v>
          </cell>
        </row>
        <row r="105">
          <cell r="B105">
            <v>0</v>
          </cell>
          <cell r="C105" t="str">
            <v>New Tariff 10</v>
          </cell>
          <cell r="D105" t="str">
            <v/>
          </cell>
          <cell r="E105">
            <v>0</v>
          </cell>
          <cell r="F105">
            <v>0</v>
          </cell>
          <cell r="H105">
            <v>0</v>
          </cell>
          <cell r="I105">
            <v>0</v>
          </cell>
          <cell r="J105">
            <v>0</v>
          </cell>
          <cell r="K105">
            <v>0</v>
          </cell>
          <cell r="L105">
            <v>0</v>
          </cell>
        </row>
        <row r="106">
          <cell r="B106">
            <v>0</v>
          </cell>
          <cell r="C106" t="str">
            <v>New Tariff 11</v>
          </cell>
          <cell r="D106" t="str">
            <v/>
          </cell>
          <cell r="E106">
            <v>0</v>
          </cell>
          <cell r="F106">
            <v>0</v>
          </cell>
          <cell r="H106">
            <v>0</v>
          </cell>
          <cell r="I106">
            <v>0</v>
          </cell>
          <cell r="J106">
            <v>0</v>
          </cell>
          <cell r="K106">
            <v>0</v>
          </cell>
          <cell r="L106">
            <v>0</v>
          </cell>
        </row>
        <row r="107">
          <cell r="B107">
            <v>24</v>
          </cell>
          <cell r="C107" t="str">
            <v>Large Low Voltage Demand</v>
          </cell>
          <cell r="D107" t="str">
            <v>DL</v>
          </cell>
          <cell r="E107">
            <v>0</v>
          </cell>
          <cell r="F107">
            <v>24.687999999999999</v>
          </cell>
          <cell r="H107">
            <v>0.81100000000000005</v>
          </cell>
          <cell r="I107">
            <v>0</v>
          </cell>
          <cell r="J107">
            <v>0</v>
          </cell>
          <cell r="K107">
            <v>0</v>
          </cell>
          <cell r="L107">
            <v>0.32600000000000001</v>
          </cell>
        </row>
        <row r="108">
          <cell r="B108">
            <v>25</v>
          </cell>
          <cell r="C108" t="str">
            <v>Large Low Voltage Demand A</v>
          </cell>
          <cell r="D108" t="str">
            <v>DL.A</v>
          </cell>
          <cell r="E108">
            <v>0</v>
          </cell>
          <cell r="F108">
            <v>25.484000000000002</v>
          </cell>
          <cell r="H108">
            <v>0.83799999999999997</v>
          </cell>
          <cell r="I108">
            <v>0</v>
          </cell>
          <cell r="J108">
            <v>0</v>
          </cell>
          <cell r="K108">
            <v>0</v>
          </cell>
          <cell r="L108">
            <v>0.32600000000000001</v>
          </cell>
        </row>
        <row r="109">
          <cell r="B109">
            <v>26</v>
          </cell>
          <cell r="C109" t="str">
            <v>Large Low Voltage Demand C</v>
          </cell>
          <cell r="D109" t="str">
            <v>DL.C</v>
          </cell>
          <cell r="E109">
            <v>0</v>
          </cell>
          <cell r="F109">
            <v>24.783000000000001</v>
          </cell>
          <cell r="H109">
            <v>0.81399999999999995</v>
          </cell>
          <cell r="I109">
            <v>0</v>
          </cell>
          <cell r="J109">
            <v>0</v>
          </cell>
          <cell r="K109">
            <v>0</v>
          </cell>
          <cell r="L109">
            <v>0.32600000000000001</v>
          </cell>
        </row>
        <row r="110">
          <cell r="B110">
            <v>27</v>
          </cell>
          <cell r="C110" t="str">
            <v>Large Low Voltage Demand S</v>
          </cell>
          <cell r="D110" t="str">
            <v>DL.S</v>
          </cell>
          <cell r="E110">
            <v>0</v>
          </cell>
          <cell r="F110">
            <v>23.606000000000002</v>
          </cell>
          <cell r="H110">
            <v>0.77500000000000002</v>
          </cell>
          <cell r="I110">
            <v>0</v>
          </cell>
          <cell r="J110">
            <v>0</v>
          </cell>
          <cell r="K110">
            <v>0</v>
          </cell>
          <cell r="L110">
            <v>0.32600000000000001</v>
          </cell>
        </row>
        <row r="111">
          <cell r="B111">
            <v>28</v>
          </cell>
          <cell r="C111" t="str">
            <v>Large Low Voltage Demand Docklands</v>
          </cell>
          <cell r="D111" t="str">
            <v>DL.DK</v>
          </cell>
          <cell r="E111">
            <v>0</v>
          </cell>
          <cell r="F111">
            <v>25.17</v>
          </cell>
          <cell r="H111">
            <v>0.82699999999999996</v>
          </cell>
          <cell r="I111">
            <v>0</v>
          </cell>
          <cell r="J111">
            <v>0</v>
          </cell>
          <cell r="K111">
            <v>0</v>
          </cell>
          <cell r="L111">
            <v>0.34</v>
          </cell>
        </row>
        <row r="112">
          <cell r="B112">
            <v>29</v>
          </cell>
          <cell r="C112" t="str">
            <v>Large Low Voltage Demand CXX</v>
          </cell>
          <cell r="D112" t="str">
            <v>DL.CXX</v>
          </cell>
          <cell r="E112">
            <v>0</v>
          </cell>
          <cell r="F112">
            <v>24.533000000000001</v>
          </cell>
          <cell r="H112">
            <v>0.80600000000000005</v>
          </cell>
          <cell r="I112">
            <v>0</v>
          </cell>
          <cell r="J112">
            <v>0</v>
          </cell>
          <cell r="K112">
            <v>0</v>
          </cell>
          <cell r="L112">
            <v>0.32600000000000001</v>
          </cell>
        </row>
        <row r="113">
          <cell r="B113">
            <v>30</v>
          </cell>
          <cell r="C113" t="str">
            <v>Large Low Voltage Demand EN.R</v>
          </cell>
          <cell r="D113" t="str">
            <v>DL.R</v>
          </cell>
          <cell r="E113">
            <v>0</v>
          </cell>
          <cell r="F113">
            <v>24.091999999999999</v>
          </cell>
          <cell r="H113">
            <v>0.80200000000000005</v>
          </cell>
          <cell r="I113">
            <v>0</v>
          </cell>
          <cell r="J113">
            <v>0</v>
          </cell>
          <cell r="K113">
            <v>0</v>
          </cell>
          <cell r="L113">
            <v>0.32200000000000001</v>
          </cell>
        </row>
        <row r="114">
          <cell r="B114">
            <v>31</v>
          </cell>
          <cell r="C114" t="str">
            <v>Large Low Voltage Demand EN.NR</v>
          </cell>
          <cell r="D114" t="str">
            <v>DL.NR</v>
          </cell>
          <cell r="E114">
            <v>0</v>
          </cell>
          <cell r="F114">
            <v>24.091999999999999</v>
          </cell>
          <cell r="H114">
            <v>0.80200000000000005</v>
          </cell>
          <cell r="I114">
            <v>0</v>
          </cell>
          <cell r="J114">
            <v>0</v>
          </cell>
          <cell r="K114">
            <v>0</v>
          </cell>
          <cell r="L114">
            <v>0.32200000000000001</v>
          </cell>
        </row>
        <row r="115">
          <cell r="B115">
            <v>32</v>
          </cell>
          <cell r="C115" t="str">
            <v>Large Low Voltage Demand EN.RCXX</v>
          </cell>
          <cell r="D115" t="str">
            <v>DL.CXXR</v>
          </cell>
          <cell r="E115">
            <v>0</v>
          </cell>
          <cell r="F115">
            <v>25.138999999999999</v>
          </cell>
          <cell r="H115">
            <v>0.79700000000000004</v>
          </cell>
          <cell r="I115">
            <v>0</v>
          </cell>
          <cell r="J115">
            <v>0</v>
          </cell>
          <cell r="K115">
            <v>0</v>
          </cell>
          <cell r="L115">
            <v>0.32200000000000001</v>
          </cell>
        </row>
        <row r="116">
          <cell r="B116">
            <v>33</v>
          </cell>
          <cell r="C116" t="str">
            <v>Large Low Voltage Demand EN.NRCXX</v>
          </cell>
          <cell r="D116" t="str">
            <v>DL.CXXNR</v>
          </cell>
          <cell r="E116">
            <v>0</v>
          </cell>
          <cell r="F116">
            <v>25.138999999999999</v>
          </cell>
          <cell r="H116">
            <v>0.79700000000000004</v>
          </cell>
          <cell r="I116">
            <v>0</v>
          </cell>
          <cell r="J116">
            <v>0</v>
          </cell>
          <cell r="K116">
            <v>0</v>
          </cell>
          <cell r="L116">
            <v>0.32200000000000001</v>
          </cell>
        </row>
        <row r="117">
          <cell r="B117">
            <v>0</v>
          </cell>
          <cell r="C117" t="str">
            <v>New Tariff 10</v>
          </cell>
          <cell r="E117">
            <v>0</v>
          </cell>
          <cell r="F117">
            <v>0</v>
          </cell>
          <cell r="H117">
            <v>0</v>
          </cell>
          <cell r="I117">
            <v>0</v>
          </cell>
          <cell r="J117">
            <v>0</v>
          </cell>
          <cell r="K117">
            <v>0</v>
          </cell>
          <cell r="L117">
            <v>0</v>
          </cell>
        </row>
        <row r="118">
          <cell r="B118">
            <v>0</v>
          </cell>
          <cell r="C118" t="str">
            <v>New Tariff 11</v>
          </cell>
          <cell r="D118" t="str">
            <v/>
          </cell>
          <cell r="E118">
            <v>0</v>
          </cell>
          <cell r="F118">
            <v>0</v>
          </cell>
          <cell r="H118">
            <v>0</v>
          </cell>
          <cell r="I118">
            <v>0</v>
          </cell>
          <cell r="J118">
            <v>0</v>
          </cell>
          <cell r="K118">
            <v>0</v>
          </cell>
          <cell r="L118">
            <v>0</v>
          </cell>
        </row>
        <row r="119">
          <cell r="B119">
            <v>34</v>
          </cell>
          <cell r="C119" t="str">
            <v>High Voltage Demand</v>
          </cell>
          <cell r="D119" t="str">
            <v>DH</v>
          </cell>
          <cell r="E119">
            <v>0</v>
          </cell>
          <cell r="F119">
            <v>20.498000000000001</v>
          </cell>
          <cell r="H119">
            <v>0.76200000000000001</v>
          </cell>
          <cell r="I119">
            <v>0</v>
          </cell>
          <cell r="J119">
            <v>0</v>
          </cell>
          <cell r="K119">
            <v>0</v>
          </cell>
          <cell r="L119">
            <v>0.29899999999999999</v>
          </cell>
        </row>
        <row r="120">
          <cell r="B120">
            <v>35</v>
          </cell>
          <cell r="C120" t="str">
            <v>High Voltage Demand A</v>
          </cell>
          <cell r="D120" t="str">
            <v>DH.A</v>
          </cell>
          <cell r="E120">
            <v>0</v>
          </cell>
          <cell r="F120">
            <v>23.134</v>
          </cell>
          <cell r="H120">
            <v>0.85899999999999999</v>
          </cell>
          <cell r="I120">
            <v>0</v>
          </cell>
          <cell r="J120">
            <v>0</v>
          </cell>
          <cell r="K120">
            <v>0</v>
          </cell>
          <cell r="L120">
            <v>0.29199999999999998</v>
          </cell>
        </row>
        <row r="121">
          <cell r="B121">
            <v>36</v>
          </cell>
          <cell r="C121" t="str">
            <v>High Voltage Demand C</v>
          </cell>
          <cell r="D121" t="str">
            <v>DH.C</v>
          </cell>
          <cell r="E121">
            <v>0</v>
          </cell>
          <cell r="F121">
            <v>20.885999999999999</v>
          </cell>
          <cell r="H121">
            <v>0.77600000000000002</v>
          </cell>
          <cell r="I121">
            <v>0</v>
          </cell>
          <cell r="J121">
            <v>0</v>
          </cell>
          <cell r="K121">
            <v>0</v>
          </cell>
          <cell r="L121">
            <v>0.29899999999999999</v>
          </cell>
        </row>
        <row r="122">
          <cell r="B122">
            <v>37</v>
          </cell>
          <cell r="C122" t="str">
            <v>High Voltage Demand D1</v>
          </cell>
          <cell r="D122" t="str">
            <v>DH.D1</v>
          </cell>
          <cell r="E122">
            <v>0</v>
          </cell>
          <cell r="F122">
            <v>23.134</v>
          </cell>
          <cell r="H122">
            <v>0.85899999999999999</v>
          </cell>
          <cell r="I122">
            <v>0</v>
          </cell>
          <cell r="J122">
            <v>0</v>
          </cell>
          <cell r="K122">
            <v>0</v>
          </cell>
          <cell r="L122">
            <v>0.29199999999999998</v>
          </cell>
        </row>
        <row r="123">
          <cell r="B123">
            <v>38</v>
          </cell>
          <cell r="C123" t="str">
            <v>High Voltage Demand D2</v>
          </cell>
          <cell r="D123" t="str">
            <v>DH.D2</v>
          </cell>
          <cell r="E123">
            <v>0</v>
          </cell>
          <cell r="F123">
            <v>23.129000000000001</v>
          </cell>
          <cell r="H123">
            <v>0.84699999999999998</v>
          </cell>
          <cell r="I123">
            <v>0</v>
          </cell>
          <cell r="J123">
            <v>0</v>
          </cell>
          <cell r="K123">
            <v>0</v>
          </cell>
          <cell r="L123">
            <v>0</v>
          </cell>
        </row>
        <row r="124">
          <cell r="B124">
            <v>39</v>
          </cell>
          <cell r="C124" t="str">
            <v>High Voltage Demand Docklands</v>
          </cell>
          <cell r="D124" t="str">
            <v>DH.DK</v>
          </cell>
          <cell r="E124">
            <v>0</v>
          </cell>
          <cell r="F124">
            <v>24.641999999999999</v>
          </cell>
          <cell r="H124">
            <v>0.91500000000000004</v>
          </cell>
          <cell r="I124">
            <v>0</v>
          </cell>
          <cell r="J124">
            <v>0</v>
          </cell>
          <cell r="K124">
            <v>0</v>
          </cell>
          <cell r="L124">
            <v>0.34</v>
          </cell>
        </row>
        <row r="125">
          <cell r="B125">
            <v>40</v>
          </cell>
          <cell r="C125" t="str">
            <v>High Voltage Demand D3</v>
          </cell>
          <cell r="D125" t="str">
            <v>DH.D3</v>
          </cell>
          <cell r="E125">
            <v>0</v>
          </cell>
          <cell r="F125">
            <v>18.856999999999999</v>
          </cell>
          <cell r="H125">
            <v>8.4000000000000005E-2</v>
          </cell>
          <cell r="I125">
            <v>0</v>
          </cell>
          <cell r="J125">
            <v>0</v>
          </cell>
          <cell r="K125">
            <v>0</v>
          </cell>
          <cell r="L125">
            <v>0.29599999999999999</v>
          </cell>
        </row>
        <row r="126">
          <cell r="B126">
            <v>41</v>
          </cell>
          <cell r="C126" t="str">
            <v>High Voltage Demand D4</v>
          </cell>
          <cell r="D126" t="str">
            <v>DH.D4</v>
          </cell>
          <cell r="E126">
            <v>0</v>
          </cell>
          <cell r="F126">
            <v>13.388</v>
          </cell>
          <cell r="H126">
            <v>0.79300000000000004</v>
          </cell>
          <cell r="I126">
            <v>0</v>
          </cell>
          <cell r="J126">
            <v>0</v>
          </cell>
          <cell r="K126">
            <v>0</v>
          </cell>
          <cell r="L126">
            <v>0.29499999999999998</v>
          </cell>
        </row>
        <row r="127">
          <cell r="B127">
            <v>42</v>
          </cell>
          <cell r="C127" t="str">
            <v>High Voltage Demand D5</v>
          </cell>
          <cell r="D127" t="str">
            <v>DH.D5</v>
          </cell>
          <cell r="E127">
            <v>0</v>
          </cell>
          <cell r="F127">
            <v>13.388</v>
          </cell>
          <cell r="H127">
            <v>0.79300000000000004</v>
          </cell>
          <cell r="I127">
            <v>0</v>
          </cell>
          <cell r="J127">
            <v>0</v>
          </cell>
          <cell r="K127">
            <v>0</v>
          </cell>
          <cell r="L127">
            <v>0.29499999999999998</v>
          </cell>
        </row>
        <row r="128">
          <cell r="B128">
            <v>43</v>
          </cell>
          <cell r="C128" t="str">
            <v>High Voltage Demand EN.R</v>
          </cell>
          <cell r="D128" t="str">
            <v>DH.R</v>
          </cell>
          <cell r="E128">
            <v>0</v>
          </cell>
          <cell r="F128">
            <v>20.004000000000001</v>
          </cell>
          <cell r="H128">
            <v>0.753</v>
          </cell>
          <cell r="I128">
            <v>0</v>
          </cell>
          <cell r="J128">
            <v>0</v>
          </cell>
          <cell r="K128">
            <v>0</v>
          </cell>
          <cell r="L128">
            <v>0.29499999999999998</v>
          </cell>
        </row>
        <row r="129">
          <cell r="B129">
            <v>44</v>
          </cell>
          <cell r="C129" t="str">
            <v>High Voltage Demand EN.NR</v>
          </cell>
          <cell r="D129" t="str">
            <v>DH.NR</v>
          </cell>
          <cell r="E129">
            <v>0</v>
          </cell>
          <cell r="F129">
            <v>20.004000000000001</v>
          </cell>
          <cell r="H129">
            <v>0.753</v>
          </cell>
          <cell r="I129">
            <v>0</v>
          </cell>
          <cell r="J129">
            <v>0</v>
          </cell>
          <cell r="K129">
            <v>0</v>
          </cell>
          <cell r="L129">
            <v>0.29499999999999998</v>
          </cell>
        </row>
        <row r="130">
          <cell r="B130">
            <v>0</v>
          </cell>
          <cell r="C130" t="str">
            <v>New Tariff 11</v>
          </cell>
          <cell r="D130" t="str">
            <v/>
          </cell>
          <cell r="E130">
            <v>0</v>
          </cell>
          <cell r="F130">
            <v>0</v>
          </cell>
          <cell r="H130">
            <v>0</v>
          </cell>
          <cell r="I130">
            <v>0</v>
          </cell>
          <cell r="J130">
            <v>0</v>
          </cell>
          <cell r="K130">
            <v>0</v>
          </cell>
          <cell r="L130">
            <v>0</v>
          </cell>
        </row>
        <row r="131">
          <cell r="B131">
            <v>0</v>
          </cell>
          <cell r="C131" t="str">
            <v>New Tariff 1</v>
          </cell>
          <cell r="D131" t="str">
            <v/>
          </cell>
          <cell r="E131">
            <v>0</v>
          </cell>
          <cell r="F131">
            <v>0</v>
          </cell>
          <cell r="H131">
            <v>0</v>
          </cell>
          <cell r="I131">
            <v>0</v>
          </cell>
          <cell r="J131">
            <v>0</v>
          </cell>
          <cell r="K131">
            <v>0</v>
          </cell>
          <cell r="L131">
            <v>0</v>
          </cell>
        </row>
        <row r="132">
          <cell r="B132">
            <v>0</v>
          </cell>
          <cell r="C132" t="str">
            <v>New Tariff 2</v>
          </cell>
          <cell r="D132" t="str">
            <v/>
          </cell>
          <cell r="E132">
            <v>0</v>
          </cell>
          <cell r="F132">
            <v>0</v>
          </cell>
          <cell r="H132">
            <v>0</v>
          </cell>
          <cell r="I132">
            <v>0</v>
          </cell>
          <cell r="J132">
            <v>0</v>
          </cell>
          <cell r="K132">
            <v>0</v>
          </cell>
          <cell r="L132">
            <v>0</v>
          </cell>
        </row>
        <row r="133">
          <cell r="B133">
            <v>45</v>
          </cell>
          <cell r="C133" t="str">
            <v>High Voltage Demand (kVa)</v>
          </cell>
          <cell r="D133" t="str">
            <v>DHk</v>
          </cell>
          <cell r="E133">
            <v>0</v>
          </cell>
          <cell r="F133">
            <v>0</v>
          </cell>
          <cell r="H133">
            <v>0</v>
          </cell>
          <cell r="I133">
            <v>0</v>
          </cell>
          <cell r="J133">
            <v>0</v>
          </cell>
          <cell r="K133">
            <v>0</v>
          </cell>
          <cell r="L133">
            <v>0</v>
          </cell>
        </row>
        <row r="134">
          <cell r="B134">
            <v>46</v>
          </cell>
          <cell r="C134" t="str">
            <v>High Voltage Demand Docklands (kVa)</v>
          </cell>
          <cell r="D134" t="str">
            <v>DHDKk</v>
          </cell>
          <cell r="E134">
            <v>0</v>
          </cell>
          <cell r="F134">
            <v>0</v>
          </cell>
          <cell r="H134">
            <v>0</v>
          </cell>
          <cell r="I134">
            <v>0</v>
          </cell>
          <cell r="J134">
            <v>0</v>
          </cell>
          <cell r="K134">
            <v>0</v>
          </cell>
          <cell r="L134">
            <v>0</v>
          </cell>
        </row>
        <row r="135">
          <cell r="B135">
            <v>0</v>
          </cell>
          <cell r="C135" t="str">
            <v>New Tariff 5</v>
          </cell>
          <cell r="D135" t="str">
            <v/>
          </cell>
          <cell r="E135">
            <v>0</v>
          </cell>
          <cell r="F135">
            <v>0</v>
          </cell>
          <cell r="H135">
            <v>0</v>
          </cell>
          <cell r="I135">
            <v>0</v>
          </cell>
          <cell r="J135">
            <v>0</v>
          </cell>
          <cell r="K135">
            <v>0</v>
          </cell>
          <cell r="L135">
            <v>0</v>
          </cell>
        </row>
        <row r="136">
          <cell r="B136">
            <v>0</v>
          </cell>
          <cell r="C136" t="str">
            <v>New Tariff 6</v>
          </cell>
          <cell r="D136" t="str">
            <v/>
          </cell>
          <cell r="E136">
            <v>0</v>
          </cell>
          <cell r="F136">
            <v>0</v>
          </cell>
          <cell r="H136">
            <v>0</v>
          </cell>
          <cell r="I136">
            <v>0</v>
          </cell>
          <cell r="J136">
            <v>0</v>
          </cell>
          <cell r="K136">
            <v>0</v>
          </cell>
          <cell r="L136">
            <v>0</v>
          </cell>
        </row>
        <row r="137">
          <cell r="B137">
            <v>0</v>
          </cell>
          <cell r="C137" t="str">
            <v>New Tariff 7</v>
          </cell>
          <cell r="D137" t="str">
            <v/>
          </cell>
          <cell r="E137">
            <v>0</v>
          </cell>
          <cell r="F137">
            <v>0</v>
          </cell>
          <cell r="H137">
            <v>0</v>
          </cell>
          <cell r="I137">
            <v>0</v>
          </cell>
          <cell r="J137">
            <v>0</v>
          </cell>
          <cell r="K137">
            <v>0</v>
          </cell>
          <cell r="L137">
            <v>0</v>
          </cell>
        </row>
        <row r="138">
          <cell r="B138">
            <v>0</v>
          </cell>
          <cell r="C138" t="str">
            <v>New Tariff 8</v>
          </cell>
          <cell r="D138" t="str">
            <v/>
          </cell>
          <cell r="E138">
            <v>0</v>
          </cell>
          <cell r="F138">
            <v>0</v>
          </cell>
          <cell r="H138">
            <v>0</v>
          </cell>
          <cell r="I138">
            <v>0</v>
          </cell>
          <cell r="J138">
            <v>0</v>
          </cell>
          <cell r="K138">
            <v>0</v>
          </cell>
          <cell r="L138">
            <v>0</v>
          </cell>
        </row>
        <row r="139">
          <cell r="B139">
            <v>0</v>
          </cell>
          <cell r="C139" t="str">
            <v>New Tariff 9</v>
          </cell>
          <cell r="D139" t="str">
            <v/>
          </cell>
          <cell r="E139">
            <v>0</v>
          </cell>
          <cell r="F139">
            <v>0</v>
          </cell>
          <cell r="H139">
            <v>0</v>
          </cell>
          <cell r="I139">
            <v>0</v>
          </cell>
          <cell r="J139">
            <v>0</v>
          </cell>
          <cell r="K139">
            <v>0</v>
          </cell>
          <cell r="L139">
            <v>0</v>
          </cell>
        </row>
        <row r="140">
          <cell r="B140">
            <v>0</v>
          </cell>
          <cell r="C140" t="str">
            <v>New Tariff 10</v>
          </cell>
          <cell r="D140" t="str">
            <v/>
          </cell>
          <cell r="E140">
            <v>0</v>
          </cell>
          <cell r="F140">
            <v>0</v>
          </cell>
          <cell r="H140">
            <v>0</v>
          </cell>
          <cell r="I140">
            <v>0</v>
          </cell>
          <cell r="J140">
            <v>0</v>
          </cell>
          <cell r="K140">
            <v>0</v>
          </cell>
          <cell r="L140">
            <v>0</v>
          </cell>
        </row>
        <row r="141">
          <cell r="B141">
            <v>0</v>
          </cell>
          <cell r="C141" t="str">
            <v>New Tariff 11</v>
          </cell>
          <cell r="D141" t="str">
            <v/>
          </cell>
          <cell r="E141">
            <v>0</v>
          </cell>
          <cell r="F141">
            <v>0</v>
          </cell>
          <cell r="H141">
            <v>0</v>
          </cell>
          <cell r="I141">
            <v>0</v>
          </cell>
          <cell r="J141">
            <v>0</v>
          </cell>
          <cell r="K141">
            <v>0</v>
          </cell>
          <cell r="L141">
            <v>0</v>
          </cell>
        </row>
        <row r="142">
          <cell r="B142">
            <v>0</v>
          </cell>
          <cell r="C142" t="str">
            <v>New Tariff 12</v>
          </cell>
          <cell r="D142" t="str">
            <v/>
          </cell>
          <cell r="E142">
            <v>0</v>
          </cell>
          <cell r="F142">
            <v>0</v>
          </cell>
          <cell r="H142">
            <v>0</v>
          </cell>
          <cell r="I142">
            <v>0</v>
          </cell>
          <cell r="J142">
            <v>0</v>
          </cell>
          <cell r="K142">
            <v>0</v>
          </cell>
          <cell r="L142">
            <v>0</v>
          </cell>
        </row>
        <row r="143">
          <cell r="B143">
            <v>0</v>
          </cell>
          <cell r="C143" t="str">
            <v>New Tariff 1</v>
          </cell>
          <cell r="D143" t="str">
            <v/>
          </cell>
          <cell r="E143">
            <v>0</v>
          </cell>
          <cell r="F143">
            <v>0</v>
          </cell>
          <cell r="H143">
            <v>0</v>
          </cell>
          <cell r="I143">
            <v>0</v>
          </cell>
          <cell r="J143">
            <v>0</v>
          </cell>
          <cell r="K143">
            <v>0</v>
          </cell>
          <cell r="L143">
            <v>0</v>
          </cell>
        </row>
        <row r="144">
          <cell r="B144">
            <v>47</v>
          </cell>
          <cell r="C144" t="str">
            <v>Subtransmission Demand A</v>
          </cell>
          <cell r="D144" t="str">
            <v>DS.A</v>
          </cell>
          <cell r="E144">
            <v>0</v>
          </cell>
          <cell r="F144">
            <v>8.6940000000000008</v>
          </cell>
          <cell r="H144">
            <v>1.327</v>
          </cell>
          <cell r="I144">
            <v>0</v>
          </cell>
          <cell r="J144">
            <v>0</v>
          </cell>
          <cell r="K144">
            <v>0</v>
          </cell>
          <cell r="L144">
            <v>0.32600000000000001</v>
          </cell>
        </row>
        <row r="145">
          <cell r="B145">
            <v>48</v>
          </cell>
          <cell r="C145" t="str">
            <v>Subtransmission Demand G</v>
          </cell>
          <cell r="D145" t="str">
            <v>DS.G</v>
          </cell>
          <cell r="E145">
            <v>0</v>
          </cell>
          <cell r="F145">
            <v>8.7070000000000007</v>
          </cell>
          <cell r="H145">
            <v>1.33</v>
          </cell>
          <cell r="I145">
            <v>0</v>
          </cell>
          <cell r="J145">
            <v>0</v>
          </cell>
          <cell r="K145">
            <v>0</v>
          </cell>
          <cell r="L145">
            <v>0.32600000000000001</v>
          </cell>
        </row>
        <row r="146">
          <cell r="B146">
            <v>49</v>
          </cell>
          <cell r="C146" t="str">
            <v>Subtransmission Demand S</v>
          </cell>
          <cell r="D146" t="str">
            <v>DS.S</v>
          </cell>
          <cell r="E146">
            <v>0</v>
          </cell>
          <cell r="F146">
            <v>8.6509999999999998</v>
          </cell>
          <cell r="H146">
            <v>1.32</v>
          </cell>
          <cell r="I146">
            <v>0</v>
          </cell>
          <cell r="J146">
            <v>0</v>
          </cell>
          <cell r="K146">
            <v>0</v>
          </cell>
          <cell r="L146">
            <v>0.32600000000000001</v>
          </cell>
        </row>
        <row r="147">
          <cell r="B147" t="str">
            <v>x</v>
          </cell>
          <cell r="C147" t="str">
            <v>Subtransmission Demand (kVa)</v>
          </cell>
          <cell r="E147">
            <v>0</v>
          </cell>
          <cell r="F147">
            <v>0</v>
          </cell>
          <cell r="H147">
            <v>0</v>
          </cell>
          <cell r="I147">
            <v>0</v>
          </cell>
          <cell r="J147">
            <v>0</v>
          </cell>
          <cell r="K147">
            <v>0</v>
          </cell>
          <cell r="L147">
            <v>0</v>
          </cell>
        </row>
        <row r="148">
          <cell r="B148" t="str">
            <v>x</v>
          </cell>
          <cell r="C148" t="str">
            <v>New Tariff 5</v>
          </cell>
          <cell r="D148" t="str">
            <v/>
          </cell>
          <cell r="E148">
            <v>0</v>
          </cell>
          <cell r="F148">
            <v>0</v>
          </cell>
          <cell r="H148">
            <v>0</v>
          </cell>
          <cell r="I148">
            <v>0</v>
          </cell>
          <cell r="J148">
            <v>0</v>
          </cell>
          <cell r="K148">
            <v>0</v>
          </cell>
          <cell r="L148">
            <v>0</v>
          </cell>
        </row>
        <row r="149">
          <cell r="B149" t="str">
            <v>x</v>
          </cell>
          <cell r="C149" t="str">
            <v>New Tariff 6</v>
          </cell>
          <cell r="D149" t="str">
            <v/>
          </cell>
          <cell r="E149">
            <v>0</v>
          </cell>
          <cell r="F149">
            <v>0</v>
          </cell>
          <cell r="H149">
            <v>0</v>
          </cell>
          <cell r="I149">
            <v>0</v>
          </cell>
          <cell r="J149">
            <v>0</v>
          </cell>
          <cell r="K149">
            <v>0</v>
          </cell>
          <cell r="L149">
            <v>0</v>
          </cell>
          <cell r="BN149" t="str">
            <v>PASS</v>
          </cell>
        </row>
        <row r="150">
          <cell r="B150" t="str">
            <v>x</v>
          </cell>
          <cell r="C150" t="str">
            <v>New Tariff 7</v>
          </cell>
          <cell r="D150" t="str">
            <v/>
          </cell>
          <cell r="E150">
            <v>0</v>
          </cell>
          <cell r="F150">
            <v>0</v>
          </cell>
          <cell r="H150">
            <v>0</v>
          </cell>
          <cell r="I150">
            <v>0</v>
          </cell>
          <cell r="J150">
            <v>0</v>
          </cell>
          <cell r="K150">
            <v>0</v>
          </cell>
          <cell r="L150">
            <v>0</v>
          </cell>
        </row>
        <row r="151">
          <cell r="B151" t="str">
            <v>x</v>
          </cell>
          <cell r="C151" t="str">
            <v>New Tariff 8</v>
          </cell>
          <cell r="D151" t="str">
            <v/>
          </cell>
          <cell r="E151">
            <v>0</v>
          </cell>
          <cell r="F151">
            <v>0</v>
          </cell>
          <cell r="H151">
            <v>0</v>
          </cell>
          <cell r="I151">
            <v>0</v>
          </cell>
          <cell r="J151">
            <v>0</v>
          </cell>
          <cell r="K151">
            <v>0</v>
          </cell>
          <cell r="L151">
            <v>0</v>
          </cell>
        </row>
        <row r="152">
          <cell r="B152" t="str">
            <v>x</v>
          </cell>
          <cell r="C152" t="str">
            <v>New Tariff 9</v>
          </cell>
          <cell r="D152" t="str">
            <v/>
          </cell>
          <cell r="E152">
            <v>0</v>
          </cell>
          <cell r="F152">
            <v>0</v>
          </cell>
          <cell r="H152">
            <v>0</v>
          </cell>
          <cell r="I152">
            <v>0</v>
          </cell>
          <cell r="J152">
            <v>0</v>
          </cell>
          <cell r="K152">
            <v>0</v>
          </cell>
          <cell r="L152">
            <v>0</v>
          </cell>
        </row>
        <row r="153">
          <cell r="B153" t="str">
            <v>x</v>
          </cell>
          <cell r="C153" t="str">
            <v>New Tariff 10</v>
          </cell>
          <cell r="D153" t="str">
            <v/>
          </cell>
          <cell r="E153">
            <v>0</v>
          </cell>
          <cell r="F153">
            <v>0</v>
          </cell>
          <cell r="H153">
            <v>0</v>
          </cell>
          <cell r="I153">
            <v>0</v>
          </cell>
          <cell r="J153">
            <v>0</v>
          </cell>
          <cell r="K153">
            <v>0</v>
          </cell>
          <cell r="L153">
            <v>0</v>
          </cell>
        </row>
        <row r="154">
          <cell r="B154" t="str">
            <v>x</v>
          </cell>
          <cell r="C154" t="str">
            <v>New Tariff 11</v>
          </cell>
          <cell r="D154" t="str">
            <v/>
          </cell>
          <cell r="E154">
            <v>0</v>
          </cell>
          <cell r="F154">
            <v>0</v>
          </cell>
          <cell r="H154">
            <v>0</v>
          </cell>
          <cell r="I154">
            <v>0</v>
          </cell>
          <cell r="J154">
            <v>0</v>
          </cell>
          <cell r="K154">
            <v>0</v>
          </cell>
          <cell r="L154">
            <v>0</v>
          </cell>
        </row>
        <row r="156">
          <cell r="BN156">
            <v>17064815.228712678</v>
          </cell>
        </row>
        <row r="163">
          <cell r="B163" t="str">
            <v>x</v>
          </cell>
          <cell r="F163" t="str">
            <v>Demand charges</v>
          </cell>
          <cell r="H163" t="str">
            <v>Peak charges</v>
          </cell>
          <cell r="L163" t="str">
            <v>Off Peak charges</v>
          </cell>
          <cell r="N163" t="str">
            <v>Summer Time of Use Tariffs</v>
          </cell>
          <cell r="R163" t="str">
            <v>Winter Time of use tariffs</v>
          </cell>
          <cell r="Z163" t="str">
            <v>Demand charges</v>
          </cell>
          <cell r="AB163" t="str">
            <v>Peak charges</v>
          </cell>
          <cell r="AF163" t="str">
            <v>Off Peak charges</v>
          </cell>
          <cell r="AH163" t="str">
            <v>Summer Time of Use Tariffs</v>
          </cell>
          <cell r="AL163" t="str">
            <v>Winter Time of use tariffs</v>
          </cell>
          <cell r="AT163" t="str">
            <v>Demand charges</v>
          </cell>
          <cell r="AV163" t="str">
            <v>Peak charges</v>
          </cell>
          <cell r="AZ163" t="str">
            <v>Off Peak charges</v>
          </cell>
          <cell r="BB163" t="str">
            <v>Summer Time of Use Tariffs</v>
          </cell>
          <cell r="BF163" t="str">
            <v>Winter Time of use tariffs</v>
          </cell>
          <cell r="BK163" t="str">
            <v>Uniform adjustment</v>
          </cell>
          <cell r="BN163" t="str">
            <v>Source:</v>
          </cell>
          <cell r="BQ163" t="str">
            <v>Demand charges</v>
          </cell>
          <cell r="BS163" t="str">
            <v>Peak charges</v>
          </cell>
          <cell r="BW163" t="str">
            <v>Off Peak charges</v>
          </cell>
          <cell r="BY163" t="str">
            <v>Summer Time of Use Tariffs</v>
          </cell>
          <cell r="CC163" t="str">
            <v>Winter Time of use tariffs</v>
          </cell>
        </row>
        <row r="164">
          <cell r="B164" t="str">
            <v>x</v>
          </cell>
          <cell r="C164" t="str">
            <v>Network Tariffs</v>
          </cell>
          <cell r="D164" t="str">
            <v>Network Tariff Category</v>
          </cell>
          <cell r="E164" t="str">
            <v xml:space="preserve">Standing charges </v>
          </cell>
          <cell r="F164" t="str">
            <v>kW</v>
          </cell>
          <cell r="G164" t="str">
            <v>kVA</v>
          </cell>
          <cell r="H164" t="str">
            <v>Block1</v>
          </cell>
          <cell r="I164" t="str">
            <v>Block 2</v>
          </cell>
          <cell r="J164" t="str">
            <v>Block 3</v>
          </cell>
          <cell r="K164" t="str">
            <v>Block 4</v>
          </cell>
          <cell r="L164" t="str">
            <v>Block 1</v>
          </cell>
          <cell r="M164" t="str">
            <v>Block 2</v>
          </cell>
          <cell r="N164" t="str">
            <v>Block 1</v>
          </cell>
          <cell r="O164" t="str">
            <v>Block 2</v>
          </cell>
          <cell r="P164" t="str">
            <v>Block 3</v>
          </cell>
          <cell r="Q164" t="str">
            <v>Block 4</v>
          </cell>
          <cell r="R164" t="str">
            <v>Block1</v>
          </cell>
          <cell r="S164" t="str">
            <v>Block 2</v>
          </cell>
          <cell r="T164" t="str">
            <v>Block 3</v>
          </cell>
          <cell r="U164" t="str">
            <v>Block 4</v>
          </cell>
          <cell r="W164" t="str">
            <v>Network Tariffs</v>
          </cell>
          <cell r="X164" t="str">
            <v>Parent Tariff</v>
          </cell>
          <cell r="Y164" t="str">
            <v xml:space="preserve">Standing charges </v>
          </cell>
          <cell r="Z164" t="str">
            <v>kW</v>
          </cell>
          <cell r="AA164" t="str">
            <v>kVA</v>
          </cell>
          <cell r="AB164" t="str">
            <v>Block1</v>
          </cell>
          <cell r="AC164" t="str">
            <v>Block 2</v>
          </cell>
          <cell r="AD164" t="str">
            <v>Block 3</v>
          </cell>
          <cell r="AE164" t="str">
            <v>Block 4</v>
          </cell>
          <cell r="AF164" t="str">
            <v>Block 1</v>
          </cell>
          <cell r="AG164" t="str">
            <v>Block 2</v>
          </cell>
          <cell r="AH164" t="str">
            <v>Block 1</v>
          </cell>
          <cell r="AI164" t="str">
            <v>Block 2</v>
          </cell>
          <cell r="AJ164" t="str">
            <v>Block 3</v>
          </cell>
          <cell r="AK164" t="str">
            <v>Block 4</v>
          </cell>
          <cell r="AL164" t="str">
            <v>Block1</v>
          </cell>
          <cell r="AM164" t="str">
            <v>Block 2</v>
          </cell>
          <cell r="AN164" t="str">
            <v>Block 3</v>
          </cell>
          <cell r="AO164" t="str">
            <v>Block 4</v>
          </cell>
          <cell r="AQ164" t="str">
            <v>Network Tariffs</v>
          </cell>
          <cell r="AR164" t="str">
            <v>Network Tariff Category</v>
          </cell>
          <cell r="AS164" t="str">
            <v xml:space="preserve">Standing charges </v>
          </cell>
          <cell r="AT164" t="str">
            <v>kW</v>
          </cell>
          <cell r="AU164" t="str">
            <v>kVA</v>
          </cell>
          <cell r="AV164" t="str">
            <v>Block1</v>
          </cell>
          <cell r="AW164" t="str">
            <v>Block 2</v>
          </cell>
          <cell r="AX164" t="str">
            <v>Block 3</v>
          </cell>
          <cell r="AY164" t="str">
            <v>Block 4</v>
          </cell>
          <cell r="AZ164" t="str">
            <v>Block 1</v>
          </cell>
          <cell r="BA164" t="str">
            <v>Block 2</v>
          </cell>
          <cell r="BB164" t="str">
            <v>Block 1</v>
          </cell>
          <cell r="BC164" t="str">
            <v>Block 2</v>
          </cell>
          <cell r="BD164" t="str">
            <v>Block 3</v>
          </cell>
          <cell r="BE164" t="str">
            <v>Block 4</v>
          </cell>
          <cell r="BF164" t="str">
            <v>Block1</v>
          </cell>
          <cell r="BG164" t="str">
            <v>Block 2</v>
          </cell>
          <cell r="BH164" t="str">
            <v>Block 3</v>
          </cell>
          <cell r="BI164" t="str">
            <v>Block 4</v>
          </cell>
          <cell r="BK164" t="str">
            <v>Apply</v>
          </cell>
          <cell r="BL164" t="str">
            <v>Rate</v>
          </cell>
          <cell r="BM164" t="str">
            <v>Group adjustment</v>
          </cell>
          <cell r="BN164" t="str">
            <v>Network Tariffs</v>
          </cell>
          <cell r="BO164" t="str">
            <v>Network Tariff Category</v>
          </cell>
          <cell r="BP164" t="str">
            <v xml:space="preserve">Standing charges </v>
          </cell>
          <cell r="BQ164" t="str">
            <v>kW</v>
          </cell>
          <cell r="BR164" t="str">
            <v>kVA</v>
          </cell>
          <cell r="BS164" t="str">
            <v>Block1</v>
          </cell>
          <cell r="BT164" t="str">
            <v>Block 2</v>
          </cell>
          <cell r="BU164" t="str">
            <v>Block 3</v>
          </cell>
          <cell r="BV164" t="str">
            <v>Block 4</v>
          </cell>
          <cell r="BW164" t="str">
            <v>Block 1</v>
          </cell>
          <cell r="BX164" t="str">
            <v>Block 2</v>
          </cell>
          <cell r="BY164" t="str">
            <v>Block 1</v>
          </cell>
          <cell r="BZ164" t="str">
            <v>Block 2</v>
          </cell>
          <cell r="CA164" t="str">
            <v>Block 3</v>
          </cell>
          <cell r="CB164" t="str">
            <v>Block 4</v>
          </cell>
          <cell r="CC164" t="str">
            <v>Block1</v>
          </cell>
          <cell r="CD164" t="str">
            <v>Block 2</v>
          </cell>
          <cell r="CE164" t="str">
            <v>Block 3</v>
          </cell>
          <cell r="CF164" t="str">
            <v>Block 4</v>
          </cell>
        </row>
        <row r="165">
          <cell r="B165" t="str">
            <v>x</v>
          </cell>
          <cell r="E165" t="str">
            <v>$/cust pa</v>
          </cell>
          <cell r="F165" t="str">
            <v>$/kW pa</v>
          </cell>
          <cell r="G165" t="str">
            <v>$/kVa pa</v>
          </cell>
          <cell r="H165" t="str">
            <v>c/kWh</v>
          </cell>
          <cell r="I165" t="str">
            <v>c/kWh</v>
          </cell>
          <cell r="J165" t="str">
            <v>c/kWh</v>
          </cell>
          <cell r="K165" t="str">
            <v>c/kWh</v>
          </cell>
          <cell r="L165" t="str">
            <v>c/kWh</v>
          </cell>
          <cell r="M165" t="str">
            <v>c/kWh</v>
          </cell>
          <cell r="N165" t="str">
            <v>c/kWh</v>
          </cell>
          <cell r="O165" t="str">
            <v>c/kWh</v>
          </cell>
          <cell r="P165" t="str">
            <v>c/kWh</v>
          </cell>
          <cell r="Q165" t="str">
            <v>c/kWh</v>
          </cell>
          <cell r="R165" t="str">
            <v>c/kWh</v>
          </cell>
          <cell r="S165" t="str">
            <v>c/kWh</v>
          </cell>
          <cell r="T165" t="str">
            <v>c/kWh</v>
          </cell>
          <cell r="U165" t="str">
            <v>c/kWh</v>
          </cell>
          <cell r="Y165" t="str">
            <v>$/cust pa</v>
          </cell>
          <cell r="Z165" t="str">
            <v>$/kW pa</v>
          </cell>
          <cell r="AA165" t="str">
            <v>$/kVa pa</v>
          </cell>
          <cell r="AB165" t="str">
            <v>c/kWh</v>
          </cell>
          <cell r="AC165" t="str">
            <v>c/kWh</v>
          </cell>
          <cell r="AD165" t="str">
            <v>c/kWh</v>
          </cell>
          <cell r="AE165" t="str">
            <v>c/kWh</v>
          </cell>
          <cell r="AF165" t="str">
            <v>c/kWh</v>
          </cell>
          <cell r="AG165" t="str">
            <v>c/kWh</v>
          </cell>
          <cell r="AH165" t="str">
            <v>c/kWh</v>
          </cell>
          <cell r="AI165" t="str">
            <v>c/kWh</v>
          </cell>
          <cell r="AJ165" t="str">
            <v>c/kWh</v>
          </cell>
          <cell r="AK165" t="str">
            <v>c/kWh</v>
          </cell>
          <cell r="AL165" t="str">
            <v>c/kWh</v>
          </cell>
          <cell r="AM165" t="str">
            <v>c/kWh</v>
          </cell>
          <cell r="AN165" t="str">
            <v>c/kWh</v>
          </cell>
          <cell r="AO165" t="str">
            <v>c/kWh</v>
          </cell>
          <cell r="AS165" t="str">
            <v>$/cust pa</v>
          </cell>
          <cell r="AT165" t="str">
            <v>$/kW pa</v>
          </cell>
          <cell r="AU165" t="str">
            <v>$/kVa pa</v>
          </cell>
          <cell r="AV165" t="str">
            <v>c/kWh</v>
          </cell>
          <cell r="AW165" t="str">
            <v>c/kWh</v>
          </cell>
          <cell r="AX165" t="str">
            <v>c/kWh</v>
          </cell>
          <cell r="AY165" t="str">
            <v>c/kWh</v>
          </cell>
          <cell r="AZ165" t="str">
            <v>c/kWh</v>
          </cell>
          <cell r="BA165" t="str">
            <v>c/kWh</v>
          </cell>
          <cell r="BB165" t="str">
            <v>c/kWh</v>
          </cell>
          <cell r="BC165" t="str">
            <v>c/kWh</v>
          </cell>
          <cell r="BD165" t="str">
            <v>c/kWh</v>
          </cell>
          <cell r="BE165" t="str">
            <v>c/kWh</v>
          </cell>
          <cell r="BF165" t="str">
            <v>c/kWh</v>
          </cell>
          <cell r="BG165" t="str">
            <v>c/kWh</v>
          </cell>
          <cell r="BH165" t="str">
            <v>c/kWh</v>
          </cell>
          <cell r="BI165" t="str">
            <v>c/kWh</v>
          </cell>
          <cell r="BL165">
            <v>9.7747798819967591E-2</v>
          </cell>
          <cell r="BY165" t="str">
            <v>c/kWh</v>
          </cell>
          <cell r="BZ165" t="str">
            <v>c/kWh</v>
          </cell>
          <cell r="CA165" t="str">
            <v>c/kWh</v>
          </cell>
          <cell r="CB165" t="str">
            <v>c/kWh</v>
          </cell>
          <cell r="CC165" t="str">
            <v>c/kWh</v>
          </cell>
          <cell r="CD165" t="str">
            <v>c/kWh</v>
          </cell>
          <cell r="CE165" t="str">
            <v>c/kWh</v>
          </cell>
          <cell r="CF165" t="str">
            <v>c/kWh</v>
          </cell>
        </row>
        <row r="166">
          <cell r="A166">
            <v>1</v>
          </cell>
          <cell r="B166">
            <v>1</v>
          </cell>
          <cell r="C166" t="str">
            <v>Residential Single Rate</v>
          </cell>
          <cell r="D166" t="str">
            <v>D1</v>
          </cell>
          <cell r="E166">
            <v>6.8860000000000001</v>
          </cell>
          <cell r="F166">
            <v>0</v>
          </cell>
          <cell r="H166">
            <v>0.66200000000000003</v>
          </cell>
          <cell r="I166">
            <v>0.66200000000000003</v>
          </cell>
          <cell r="J166">
            <v>0.66200000000000003</v>
          </cell>
          <cell r="K166">
            <v>0.66200000000000003</v>
          </cell>
          <cell r="L166">
            <v>0</v>
          </cell>
          <cell r="W166">
            <v>0</v>
          </cell>
          <cell r="X166">
            <v>0</v>
          </cell>
          <cell r="Y166">
            <v>0</v>
          </cell>
          <cell r="Z166">
            <v>0</v>
          </cell>
          <cell r="AA166">
            <v>0</v>
          </cell>
          <cell r="AB166">
            <v>0</v>
          </cell>
          <cell r="AC166">
            <v>0</v>
          </cell>
          <cell r="AD166">
            <v>0</v>
          </cell>
          <cell r="AE166">
            <v>0</v>
          </cell>
          <cell r="AF166">
            <v>0</v>
          </cell>
          <cell r="AG166">
            <v>0</v>
          </cell>
          <cell r="AH166">
            <v>0</v>
          </cell>
          <cell r="AI166">
            <v>0</v>
          </cell>
          <cell r="AJ166">
            <v>0</v>
          </cell>
          <cell r="AK166">
            <v>0</v>
          </cell>
          <cell r="AL166">
            <v>0</v>
          </cell>
          <cell r="AM166">
            <v>0</v>
          </cell>
          <cell r="AN166">
            <v>0</v>
          </cell>
          <cell r="AO166">
            <v>0</v>
          </cell>
          <cell r="AQ166" t="str">
            <v>Residential Single Rate</v>
          </cell>
          <cell r="AR166" t="str">
            <v>D1</v>
          </cell>
          <cell r="BK166" t="b">
            <v>1</v>
          </cell>
          <cell r="BL166">
            <v>1.0977477988199675</v>
          </cell>
          <cell r="BM166">
            <v>1</v>
          </cell>
          <cell r="BN166" t="str">
            <v>Residential Single Rate</v>
          </cell>
          <cell r="BO166" t="str">
            <v>D1</v>
          </cell>
        </row>
        <row r="167">
          <cell r="A167">
            <v>2</v>
          </cell>
          <cell r="B167">
            <v>2</v>
          </cell>
          <cell r="C167" t="str">
            <v>ClimateSaver</v>
          </cell>
          <cell r="D167" t="str">
            <v>D1.CS</v>
          </cell>
          <cell r="E167">
            <v>0</v>
          </cell>
          <cell r="F167">
            <v>0</v>
          </cell>
          <cell r="H167">
            <v>0.66200000000000003</v>
          </cell>
          <cell r="I167">
            <v>0.66200000000000003</v>
          </cell>
          <cell r="J167">
            <v>0.66200000000000003</v>
          </cell>
          <cell r="K167">
            <v>0.66200000000000003</v>
          </cell>
          <cell r="L167">
            <v>0.315</v>
          </cell>
          <cell r="W167">
            <v>0</v>
          </cell>
          <cell r="X167">
            <v>0</v>
          </cell>
          <cell r="Y167">
            <v>0</v>
          </cell>
          <cell r="Z167">
            <v>0</v>
          </cell>
          <cell r="AA167">
            <v>0</v>
          </cell>
          <cell r="AB167">
            <v>0</v>
          </cell>
          <cell r="AC167">
            <v>0</v>
          </cell>
          <cell r="AD167">
            <v>0</v>
          </cell>
          <cell r="AE167">
            <v>0</v>
          </cell>
          <cell r="AF167">
            <v>0</v>
          </cell>
          <cell r="AG167">
            <v>0</v>
          </cell>
          <cell r="AH167">
            <v>0</v>
          </cell>
          <cell r="AI167">
            <v>0</v>
          </cell>
          <cell r="AJ167">
            <v>0</v>
          </cell>
          <cell r="AK167">
            <v>0</v>
          </cell>
          <cell r="AL167">
            <v>0</v>
          </cell>
          <cell r="AM167">
            <v>0</v>
          </cell>
          <cell r="AN167">
            <v>0</v>
          </cell>
          <cell r="AO167">
            <v>0</v>
          </cell>
          <cell r="AQ167" t="str">
            <v>ClimateSaver</v>
          </cell>
          <cell r="AR167" t="str">
            <v>D1.CS</v>
          </cell>
          <cell r="BK167" t="b">
            <v>1</v>
          </cell>
          <cell r="BL167">
            <v>1.0977477988199675</v>
          </cell>
          <cell r="BM167">
            <v>1</v>
          </cell>
          <cell r="BN167" t="str">
            <v>ClimateSaver</v>
          </cell>
          <cell r="BO167" t="str">
            <v>D1.CS</v>
          </cell>
        </row>
        <row r="168">
          <cell r="A168">
            <v>3</v>
          </cell>
          <cell r="B168">
            <v>3</v>
          </cell>
          <cell r="C168" t="str">
            <v>ClimateSaver Interval</v>
          </cell>
          <cell r="D168" t="str">
            <v>D3.CS</v>
          </cell>
          <cell r="E168">
            <v>0</v>
          </cell>
          <cell r="F168">
            <v>0</v>
          </cell>
          <cell r="H168">
            <v>0.66200000000000003</v>
          </cell>
          <cell r="I168">
            <v>0.66200000000000003</v>
          </cell>
          <cell r="J168">
            <v>0.66200000000000003</v>
          </cell>
          <cell r="K168">
            <v>0.66200000000000003</v>
          </cell>
          <cell r="L168">
            <v>0.315</v>
          </cell>
          <cell r="W168">
            <v>0</v>
          </cell>
          <cell r="X168">
            <v>0</v>
          </cell>
          <cell r="Y168">
            <v>0</v>
          </cell>
          <cell r="Z168">
            <v>0</v>
          </cell>
          <cell r="AA168">
            <v>0</v>
          </cell>
          <cell r="AB168">
            <v>0</v>
          </cell>
          <cell r="AC168">
            <v>0</v>
          </cell>
          <cell r="AD168">
            <v>0</v>
          </cell>
          <cell r="AE168">
            <v>0</v>
          </cell>
          <cell r="AF168">
            <v>0</v>
          </cell>
          <cell r="AG168">
            <v>0</v>
          </cell>
          <cell r="AH168">
            <v>0</v>
          </cell>
          <cell r="AI168">
            <v>0</v>
          </cell>
          <cell r="AJ168">
            <v>0</v>
          </cell>
          <cell r="AK168">
            <v>0</v>
          </cell>
          <cell r="AL168">
            <v>0</v>
          </cell>
          <cell r="AM168">
            <v>0</v>
          </cell>
          <cell r="AN168">
            <v>0</v>
          </cell>
          <cell r="AO168">
            <v>0</v>
          </cell>
          <cell r="AQ168" t="str">
            <v>ClimateSaver Interval</v>
          </cell>
          <cell r="AR168" t="str">
            <v>D3.CS</v>
          </cell>
          <cell r="BK168" t="b">
            <v>1</v>
          </cell>
          <cell r="BL168">
            <v>1.0977477988199675</v>
          </cell>
          <cell r="BM168">
            <v>1</v>
          </cell>
          <cell r="BN168" t="str">
            <v>ClimateSaver Interval</v>
          </cell>
          <cell r="BO168" t="str">
            <v>D3.CS</v>
          </cell>
        </row>
        <row r="169">
          <cell r="A169">
            <v>0</v>
          </cell>
          <cell r="B169">
            <v>0</v>
          </cell>
          <cell r="C169" t="str">
            <v>New Tariff 3</v>
          </cell>
          <cell r="D169" t="str">
            <v/>
          </cell>
          <cell r="E169">
            <v>0</v>
          </cell>
          <cell r="F169">
            <v>0</v>
          </cell>
          <cell r="H169">
            <v>0</v>
          </cell>
          <cell r="I169">
            <v>0</v>
          </cell>
          <cell r="J169">
            <v>0</v>
          </cell>
          <cell r="K169">
            <v>0</v>
          </cell>
          <cell r="L169">
            <v>0</v>
          </cell>
          <cell r="N169">
            <v>0.66200000000000003</v>
          </cell>
          <cell r="O169">
            <v>0.66200000000000014</v>
          </cell>
          <cell r="P169">
            <v>0.66199999999999992</v>
          </cell>
          <cell r="R169">
            <v>0.315</v>
          </cell>
          <cell r="S169">
            <v>0.315</v>
          </cell>
          <cell r="T169">
            <v>0.31499999999999995</v>
          </cell>
          <cell r="W169">
            <v>0</v>
          </cell>
          <cell r="X169">
            <v>0</v>
          </cell>
          <cell r="Y169">
            <v>0</v>
          </cell>
          <cell r="Z169">
            <v>0</v>
          </cell>
          <cell r="AA169">
            <v>0</v>
          </cell>
          <cell r="AB169">
            <v>0</v>
          </cell>
          <cell r="AC169">
            <v>0</v>
          </cell>
          <cell r="AD169">
            <v>0</v>
          </cell>
          <cell r="AE169">
            <v>0</v>
          </cell>
          <cell r="AF169">
            <v>0</v>
          </cell>
          <cell r="AG169">
            <v>0</v>
          </cell>
          <cell r="AH169">
            <v>0</v>
          </cell>
          <cell r="AI169">
            <v>0</v>
          </cell>
          <cell r="AJ169">
            <v>0</v>
          </cell>
          <cell r="AK169">
            <v>0</v>
          </cell>
          <cell r="AL169">
            <v>0</v>
          </cell>
          <cell r="AM169">
            <v>0</v>
          </cell>
          <cell r="AN169">
            <v>0</v>
          </cell>
          <cell r="AO169">
            <v>0</v>
          </cell>
          <cell r="AQ169" t="str">
            <v>New Tariff 3</v>
          </cell>
          <cell r="AR169" t="str">
            <v/>
          </cell>
          <cell r="BK169" t="b">
            <v>1</v>
          </cell>
          <cell r="BL169">
            <v>1.0977477988199675</v>
          </cell>
          <cell r="BM169">
            <v>1</v>
          </cell>
          <cell r="BN169" t="str">
            <v>New Tariff 3</v>
          </cell>
          <cell r="BO169" t="str">
            <v/>
          </cell>
        </row>
        <row r="170">
          <cell r="A170">
            <v>0</v>
          </cell>
          <cell r="B170">
            <v>0</v>
          </cell>
          <cell r="C170" t="str">
            <v>New Tariff 4</v>
          </cell>
          <cell r="D170" t="str">
            <v/>
          </cell>
          <cell r="E170">
            <v>0</v>
          </cell>
          <cell r="F170">
            <v>0</v>
          </cell>
          <cell r="H170">
            <v>0</v>
          </cell>
          <cell r="I170">
            <v>0</v>
          </cell>
          <cell r="J170">
            <v>0</v>
          </cell>
          <cell r="K170">
            <v>0</v>
          </cell>
          <cell r="L170">
            <v>0</v>
          </cell>
          <cell r="W170">
            <v>0</v>
          </cell>
          <cell r="X170">
            <v>0</v>
          </cell>
          <cell r="Y170">
            <v>0</v>
          </cell>
          <cell r="Z170">
            <v>0</v>
          </cell>
          <cell r="AA170">
            <v>0</v>
          </cell>
          <cell r="AB170">
            <v>0</v>
          </cell>
          <cell r="AC170">
            <v>0</v>
          </cell>
          <cell r="AD170">
            <v>0</v>
          </cell>
          <cell r="AE170">
            <v>0</v>
          </cell>
          <cell r="AF170">
            <v>0</v>
          </cell>
          <cell r="AG170">
            <v>0</v>
          </cell>
          <cell r="AH170">
            <v>0</v>
          </cell>
          <cell r="AI170">
            <v>0</v>
          </cell>
          <cell r="AJ170">
            <v>0</v>
          </cell>
          <cell r="AK170">
            <v>0</v>
          </cell>
          <cell r="AL170">
            <v>0</v>
          </cell>
          <cell r="AM170">
            <v>0</v>
          </cell>
          <cell r="AN170">
            <v>0</v>
          </cell>
          <cell r="AO170">
            <v>0</v>
          </cell>
          <cell r="AQ170" t="str">
            <v>New Tariff 4</v>
          </cell>
          <cell r="AR170" t="str">
            <v/>
          </cell>
          <cell r="BK170" t="b">
            <v>1</v>
          </cell>
          <cell r="BL170">
            <v>1.0977477988199675</v>
          </cell>
          <cell r="BM170">
            <v>1</v>
          </cell>
          <cell r="BN170" t="str">
            <v>New Tariff 4</v>
          </cell>
          <cell r="BO170" t="str">
            <v/>
          </cell>
        </row>
        <row r="171">
          <cell r="A171">
            <v>0</v>
          </cell>
          <cell r="B171">
            <v>0</v>
          </cell>
          <cell r="C171" t="str">
            <v>New Tariff 5</v>
          </cell>
          <cell r="D171" t="str">
            <v/>
          </cell>
          <cell r="E171">
            <v>0</v>
          </cell>
          <cell r="F171">
            <v>0</v>
          </cell>
          <cell r="H171">
            <v>0</v>
          </cell>
          <cell r="I171">
            <v>0</v>
          </cell>
          <cell r="J171">
            <v>0</v>
          </cell>
          <cell r="K171">
            <v>0</v>
          </cell>
          <cell r="L171">
            <v>0</v>
          </cell>
          <cell r="W171">
            <v>0</v>
          </cell>
          <cell r="X171">
            <v>0</v>
          </cell>
          <cell r="Y171">
            <v>0</v>
          </cell>
          <cell r="Z171">
            <v>0</v>
          </cell>
          <cell r="AA171">
            <v>0</v>
          </cell>
          <cell r="AB171">
            <v>0</v>
          </cell>
          <cell r="AC171">
            <v>0</v>
          </cell>
          <cell r="AD171">
            <v>0</v>
          </cell>
          <cell r="AE171">
            <v>0</v>
          </cell>
          <cell r="AF171">
            <v>0</v>
          </cell>
          <cell r="AG171">
            <v>0</v>
          </cell>
          <cell r="AH171">
            <v>0</v>
          </cell>
          <cell r="AI171">
            <v>0</v>
          </cell>
          <cell r="AJ171">
            <v>0</v>
          </cell>
          <cell r="AK171">
            <v>0</v>
          </cell>
          <cell r="AL171">
            <v>0</v>
          </cell>
          <cell r="AM171">
            <v>0</v>
          </cell>
          <cell r="AN171">
            <v>0</v>
          </cell>
          <cell r="AO171">
            <v>0</v>
          </cell>
          <cell r="AQ171" t="str">
            <v>New Tariff 5</v>
          </cell>
          <cell r="AR171" t="str">
            <v/>
          </cell>
          <cell r="BK171" t="b">
            <v>1</v>
          </cell>
          <cell r="BL171">
            <v>1.0977477988199675</v>
          </cell>
          <cell r="BM171">
            <v>1</v>
          </cell>
          <cell r="BN171" t="str">
            <v>New Tariff 5</v>
          </cell>
          <cell r="BO171" t="str">
            <v/>
          </cell>
        </row>
        <row r="172">
          <cell r="A172">
            <v>0</v>
          </cell>
          <cell r="B172">
            <v>0</v>
          </cell>
          <cell r="C172" t="str">
            <v>New Tariff 6</v>
          </cell>
          <cell r="D172" t="str">
            <v/>
          </cell>
          <cell r="E172">
            <v>0</v>
          </cell>
          <cell r="F172">
            <v>0</v>
          </cell>
          <cell r="H172">
            <v>0</v>
          </cell>
          <cell r="I172">
            <v>0</v>
          </cell>
          <cell r="J172">
            <v>0</v>
          </cell>
          <cell r="K172">
            <v>0</v>
          </cell>
          <cell r="L172">
            <v>0</v>
          </cell>
          <cell r="W172">
            <v>0</v>
          </cell>
          <cell r="X172">
            <v>0</v>
          </cell>
          <cell r="Y172">
            <v>0</v>
          </cell>
          <cell r="Z172">
            <v>0</v>
          </cell>
          <cell r="AA172">
            <v>0</v>
          </cell>
          <cell r="AB172">
            <v>0</v>
          </cell>
          <cell r="AC172">
            <v>0</v>
          </cell>
          <cell r="AD172">
            <v>0</v>
          </cell>
          <cell r="AE172">
            <v>0</v>
          </cell>
          <cell r="AF172">
            <v>0</v>
          </cell>
          <cell r="AG172">
            <v>0</v>
          </cell>
          <cell r="AH172">
            <v>0</v>
          </cell>
          <cell r="AI172">
            <v>0</v>
          </cell>
          <cell r="AJ172">
            <v>0</v>
          </cell>
          <cell r="AK172">
            <v>0</v>
          </cell>
          <cell r="AL172">
            <v>0</v>
          </cell>
          <cell r="AM172">
            <v>0</v>
          </cell>
          <cell r="AN172">
            <v>0</v>
          </cell>
          <cell r="AO172">
            <v>0</v>
          </cell>
          <cell r="AQ172" t="str">
            <v>New Tariff 6</v>
          </cell>
          <cell r="AR172" t="str">
            <v/>
          </cell>
          <cell r="BK172" t="b">
            <v>1</v>
          </cell>
          <cell r="BL172">
            <v>1.0977477988199675</v>
          </cell>
          <cell r="BM172">
            <v>1</v>
          </cell>
          <cell r="BN172" t="str">
            <v>New Tariff 6</v>
          </cell>
          <cell r="BO172" t="str">
            <v/>
          </cell>
        </row>
        <row r="173">
          <cell r="A173">
            <v>0</v>
          </cell>
          <cell r="B173">
            <v>0</v>
          </cell>
          <cell r="C173" t="str">
            <v>New Tariff 7</v>
          </cell>
          <cell r="D173" t="str">
            <v/>
          </cell>
          <cell r="E173">
            <v>0</v>
          </cell>
          <cell r="F173">
            <v>0</v>
          </cell>
          <cell r="H173">
            <v>0</v>
          </cell>
          <cell r="I173">
            <v>0</v>
          </cell>
          <cell r="J173">
            <v>0</v>
          </cell>
          <cell r="K173">
            <v>0</v>
          </cell>
          <cell r="L173">
            <v>0</v>
          </cell>
          <cell r="W173">
            <v>0</v>
          </cell>
          <cell r="X173">
            <v>0</v>
          </cell>
          <cell r="Y173">
            <v>0</v>
          </cell>
          <cell r="Z173">
            <v>0</v>
          </cell>
          <cell r="AA173">
            <v>0</v>
          </cell>
          <cell r="AB173">
            <v>0</v>
          </cell>
          <cell r="AC173">
            <v>0</v>
          </cell>
          <cell r="AD173">
            <v>0</v>
          </cell>
          <cell r="AE173">
            <v>0</v>
          </cell>
          <cell r="AF173">
            <v>0</v>
          </cell>
          <cell r="AG173">
            <v>0</v>
          </cell>
          <cell r="AH173">
            <v>0</v>
          </cell>
          <cell r="AI173">
            <v>0</v>
          </cell>
          <cell r="AJ173">
            <v>0</v>
          </cell>
          <cell r="AK173">
            <v>0</v>
          </cell>
          <cell r="AL173">
            <v>0</v>
          </cell>
          <cell r="AM173">
            <v>0</v>
          </cell>
          <cell r="AN173">
            <v>0</v>
          </cell>
          <cell r="AO173">
            <v>0</v>
          </cell>
          <cell r="AQ173" t="str">
            <v>New Tariff 7</v>
          </cell>
          <cell r="AR173" t="str">
            <v/>
          </cell>
          <cell r="BK173" t="b">
            <v>1</v>
          </cell>
          <cell r="BL173">
            <v>1.0977477988199675</v>
          </cell>
          <cell r="BM173">
            <v>1</v>
          </cell>
          <cell r="BN173" t="str">
            <v>New Tariff 7</v>
          </cell>
          <cell r="BO173" t="str">
            <v/>
          </cell>
        </row>
        <row r="174">
          <cell r="A174">
            <v>0</v>
          </cell>
          <cell r="B174">
            <v>0</v>
          </cell>
          <cell r="C174" t="str">
            <v>New Tariff 8</v>
          </cell>
          <cell r="D174" t="str">
            <v/>
          </cell>
          <cell r="E174">
            <v>0</v>
          </cell>
          <cell r="F174">
            <v>0</v>
          </cell>
          <cell r="H174">
            <v>0</v>
          </cell>
          <cell r="I174">
            <v>0</v>
          </cell>
          <cell r="J174">
            <v>0</v>
          </cell>
          <cell r="K174">
            <v>0</v>
          </cell>
          <cell r="L174">
            <v>0</v>
          </cell>
          <cell r="W174">
            <v>0</v>
          </cell>
          <cell r="X174">
            <v>0</v>
          </cell>
          <cell r="Y174">
            <v>0</v>
          </cell>
          <cell r="Z174">
            <v>0</v>
          </cell>
          <cell r="AA174">
            <v>0</v>
          </cell>
          <cell r="AB174">
            <v>0</v>
          </cell>
          <cell r="AC174">
            <v>0</v>
          </cell>
          <cell r="AD174">
            <v>0</v>
          </cell>
          <cell r="AE174">
            <v>0</v>
          </cell>
          <cell r="AF174">
            <v>0</v>
          </cell>
          <cell r="AG174">
            <v>0</v>
          </cell>
          <cell r="AH174">
            <v>0</v>
          </cell>
          <cell r="AI174">
            <v>0</v>
          </cell>
          <cell r="AJ174">
            <v>0</v>
          </cell>
          <cell r="AK174">
            <v>0</v>
          </cell>
          <cell r="AL174">
            <v>0</v>
          </cell>
          <cell r="AM174">
            <v>0</v>
          </cell>
          <cell r="AN174">
            <v>0</v>
          </cell>
          <cell r="AO174">
            <v>0</v>
          </cell>
          <cell r="AQ174" t="str">
            <v>New Tariff 8</v>
          </cell>
          <cell r="AR174" t="str">
            <v/>
          </cell>
          <cell r="BK174" t="b">
            <v>1</v>
          </cell>
          <cell r="BL174">
            <v>1.0977477988199675</v>
          </cell>
          <cell r="BM174">
            <v>1</v>
          </cell>
          <cell r="BN174" t="str">
            <v>New Tariff 8</v>
          </cell>
          <cell r="BO174" t="str">
            <v/>
          </cell>
        </row>
        <row r="175">
          <cell r="A175">
            <v>0</v>
          </cell>
          <cell r="B175">
            <v>0</v>
          </cell>
          <cell r="C175" t="str">
            <v>New Tariff 9</v>
          </cell>
          <cell r="D175" t="str">
            <v/>
          </cell>
          <cell r="E175">
            <v>0</v>
          </cell>
          <cell r="F175">
            <v>0</v>
          </cell>
          <cell r="H175">
            <v>0</v>
          </cell>
          <cell r="I175">
            <v>0</v>
          </cell>
          <cell r="J175">
            <v>0</v>
          </cell>
          <cell r="K175">
            <v>0</v>
          </cell>
          <cell r="L175">
            <v>0</v>
          </cell>
          <cell r="W175">
            <v>0</v>
          </cell>
          <cell r="X175">
            <v>0</v>
          </cell>
          <cell r="Y175">
            <v>0</v>
          </cell>
          <cell r="Z175">
            <v>0</v>
          </cell>
          <cell r="AA175">
            <v>0</v>
          </cell>
          <cell r="AB175">
            <v>0</v>
          </cell>
          <cell r="AC175">
            <v>0</v>
          </cell>
          <cell r="AD175">
            <v>0</v>
          </cell>
          <cell r="AE175">
            <v>0</v>
          </cell>
          <cell r="AF175">
            <v>0</v>
          </cell>
          <cell r="AG175">
            <v>0</v>
          </cell>
          <cell r="AH175">
            <v>0</v>
          </cell>
          <cell r="AI175">
            <v>0</v>
          </cell>
          <cell r="AJ175">
            <v>0</v>
          </cell>
          <cell r="AK175">
            <v>0</v>
          </cell>
          <cell r="AL175">
            <v>0</v>
          </cell>
          <cell r="AM175">
            <v>0</v>
          </cell>
          <cell r="AN175">
            <v>0</v>
          </cell>
          <cell r="AO175">
            <v>0</v>
          </cell>
          <cell r="AQ175" t="str">
            <v>New Tariff 9</v>
          </cell>
          <cell r="AR175" t="str">
            <v/>
          </cell>
          <cell r="BK175" t="b">
            <v>1</v>
          </cell>
          <cell r="BL175">
            <v>1.0977477988199675</v>
          </cell>
          <cell r="BM175">
            <v>1</v>
          </cell>
          <cell r="BN175" t="str">
            <v>New Tariff 9</v>
          </cell>
          <cell r="BO175" t="str">
            <v/>
          </cell>
        </row>
        <row r="176">
          <cell r="A176">
            <v>0</v>
          </cell>
          <cell r="B176">
            <v>0</v>
          </cell>
          <cell r="C176" t="str">
            <v>New Tariff 10</v>
          </cell>
          <cell r="D176" t="str">
            <v/>
          </cell>
          <cell r="E176">
            <v>0</v>
          </cell>
          <cell r="F176">
            <v>0</v>
          </cell>
          <cell r="H176">
            <v>0</v>
          </cell>
          <cell r="I176">
            <v>0</v>
          </cell>
          <cell r="J176">
            <v>0</v>
          </cell>
          <cell r="K176">
            <v>0</v>
          </cell>
          <cell r="L176">
            <v>0</v>
          </cell>
          <cell r="W176">
            <v>0</v>
          </cell>
          <cell r="X176">
            <v>0</v>
          </cell>
          <cell r="Y176">
            <v>0</v>
          </cell>
          <cell r="Z176">
            <v>0</v>
          </cell>
          <cell r="AA176">
            <v>0</v>
          </cell>
          <cell r="AB176">
            <v>0</v>
          </cell>
          <cell r="AC176">
            <v>0</v>
          </cell>
          <cell r="AD176">
            <v>0</v>
          </cell>
          <cell r="AE176">
            <v>0</v>
          </cell>
          <cell r="AF176">
            <v>0</v>
          </cell>
          <cell r="AG176">
            <v>0</v>
          </cell>
          <cell r="AH176">
            <v>0</v>
          </cell>
          <cell r="AI176">
            <v>0</v>
          </cell>
          <cell r="AJ176">
            <v>0</v>
          </cell>
          <cell r="AK176">
            <v>0</v>
          </cell>
          <cell r="AL176">
            <v>0</v>
          </cell>
          <cell r="AM176">
            <v>0</v>
          </cell>
          <cell r="AN176">
            <v>0</v>
          </cell>
          <cell r="AO176">
            <v>0</v>
          </cell>
          <cell r="AQ176" t="str">
            <v>New Tariff 10</v>
          </cell>
          <cell r="AR176" t="str">
            <v/>
          </cell>
          <cell r="BK176" t="b">
            <v>1</v>
          </cell>
          <cell r="BL176">
            <v>1.0977477988199675</v>
          </cell>
          <cell r="BM176">
            <v>1</v>
          </cell>
          <cell r="BN176" t="str">
            <v>New Tariff 10</v>
          </cell>
          <cell r="BO176" t="str">
            <v/>
          </cell>
        </row>
        <row r="177">
          <cell r="A177">
            <v>0</v>
          </cell>
          <cell r="B177">
            <v>0</v>
          </cell>
          <cell r="C177" t="str">
            <v>New Tariff 11</v>
          </cell>
          <cell r="D177" t="str">
            <v/>
          </cell>
          <cell r="E177">
            <v>0</v>
          </cell>
          <cell r="F177">
            <v>0</v>
          </cell>
          <cell r="H177">
            <v>0</v>
          </cell>
          <cell r="I177">
            <v>0</v>
          </cell>
          <cell r="J177">
            <v>0</v>
          </cell>
          <cell r="K177">
            <v>0</v>
          </cell>
          <cell r="L177">
            <v>0</v>
          </cell>
          <cell r="W177">
            <v>0</v>
          </cell>
          <cell r="X177">
            <v>0</v>
          </cell>
          <cell r="Y177">
            <v>0</v>
          </cell>
          <cell r="Z177">
            <v>0</v>
          </cell>
          <cell r="AA177">
            <v>0</v>
          </cell>
          <cell r="AB177">
            <v>0</v>
          </cell>
          <cell r="AC177">
            <v>0</v>
          </cell>
          <cell r="AD177">
            <v>0</v>
          </cell>
          <cell r="AE177">
            <v>0</v>
          </cell>
          <cell r="AF177">
            <v>0</v>
          </cell>
          <cell r="AG177">
            <v>0</v>
          </cell>
          <cell r="AH177">
            <v>0</v>
          </cell>
          <cell r="AI177">
            <v>0</v>
          </cell>
          <cell r="AJ177">
            <v>0</v>
          </cell>
          <cell r="AK177">
            <v>0</v>
          </cell>
          <cell r="AL177">
            <v>0</v>
          </cell>
          <cell r="AM177">
            <v>0</v>
          </cell>
          <cell r="AN177">
            <v>0</v>
          </cell>
          <cell r="AO177">
            <v>0</v>
          </cell>
          <cell r="AQ177" t="str">
            <v>New Tariff 11</v>
          </cell>
          <cell r="AR177" t="str">
            <v/>
          </cell>
          <cell r="BK177" t="b">
            <v>1</v>
          </cell>
          <cell r="BL177">
            <v>1.0977477988199675</v>
          </cell>
          <cell r="BM177">
            <v>1</v>
          </cell>
          <cell r="BN177" t="str">
            <v>New Tariff 11</v>
          </cell>
          <cell r="BO177" t="str">
            <v/>
          </cell>
        </row>
        <row r="178">
          <cell r="A178">
            <v>4</v>
          </cell>
          <cell r="B178">
            <v>4</v>
          </cell>
          <cell r="C178" t="str">
            <v>Residential Two Rate 5d</v>
          </cell>
          <cell r="D178" t="str">
            <v>D2</v>
          </cell>
          <cell r="E178">
            <v>8.1989999999999998</v>
          </cell>
          <cell r="F178">
            <v>0</v>
          </cell>
          <cell r="H178">
            <v>0.51200000000000001</v>
          </cell>
          <cell r="I178">
            <v>0.51200000000000001</v>
          </cell>
          <cell r="J178">
            <v>0.51200000000000001</v>
          </cell>
          <cell r="K178">
            <v>0.51200000000000001</v>
          </cell>
          <cell r="L178">
            <v>0.28399999999999997</v>
          </cell>
          <cell r="W178">
            <v>0</v>
          </cell>
          <cell r="X178">
            <v>0</v>
          </cell>
          <cell r="Y178">
            <v>0</v>
          </cell>
          <cell r="Z178">
            <v>0</v>
          </cell>
          <cell r="AA178">
            <v>0</v>
          </cell>
          <cell r="AB178">
            <v>0</v>
          </cell>
          <cell r="AC178">
            <v>0</v>
          </cell>
          <cell r="AD178">
            <v>0</v>
          </cell>
          <cell r="AE178">
            <v>0</v>
          </cell>
          <cell r="AF178">
            <v>0</v>
          </cell>
          <cell r="AG178">
            <v>0</v>
          </cell>
          <cell r="AH178">
            <v>0</v>
          </cell>
          <cell r="AI178">
            <v>0</v>
          </cell>
          <cell r="AJ178">
            <v>0</v>
          </cell>
          <cell r="AK178">
            <v>0</v>
          </cell>
          <cell r="AL178">
            <v>0</v>
          </cell>
          <cell r="AM178">
            <v>0</v>
          </cell>
          <cell r="AN178">
            <v>0</v>
          </cell>
          <cell r="AO178">
            <v>0</v>
          </cell>
          <cell r="AQ178" t="str">
            <v>Residential Two Rate 5d</v>
          </cell>
          <cell r="AR178" t="str">
            <v>D2</v>
          </cell>
          <cell r="BK178" t="b">
            <v>1</v>
          </cell>
          <cell r="BL178">
            <v>1.0977477988199675</v>
          </cell>
          <cell r="BM178">
            <v>1</v>
          </cell>
          <cell r="BN178" t="str">
            <v>Residential Two Rate 5d</v>
          </cell>
          <cell r="BO178" t="str">
            <v>D2</v>
          </cell>
        </row>
        <row r="179">
          <cell r="A179">
            <v>5</v>
          </cell>
          <cell r="B179">
            <v>5</v>
          </cell>
          <cell r="C179" t="str">
            <v>Docklands Two Rate 5d</v>
          </cell>
          <cell r="D179" t="str">
            <v>D2.DK</v>
          </cell>
          <cell r="E179">
            <v>8.3279999999999994</v>
          </cell>
          <cell r="F179">
            <v>0</v>
          </cell>
          <cell r="H179">
            <v>1.456</v>
          </cell>
          <cell r="I179">
            <v>1.456</v>
          </cell>
          <cell r="J179">
            <v>1.456</v>
          </cell>
          <cell r="K179">
            <v>1.456</v>
          </cell>
          <cell r="L179">
            <v>0.315</v>
          </cell>
          <cell r="W179">
            <v>0</v>
          </cell>
          <cell r="X179">
            <v>0</v>
          </cell>
          <cell r="Y179">
            <v>0</v>
          </cell>
          <cell r="Z179">
            <v>0</v>
          </cell>
          <cell r="AA179">
            <v>0</v>
          </cell>
          <cell r="AB179">
            <v>0</v>
          </cell>
          <cell r="AC179">
            <v>0</v>
          </cell>
          <cell r="AD179">
            <v>0</v>
          </cell>
          <cell r="AE179">
            <v>0</v>
          </cell>
          <cell r="AF179">
            <v>0</v>
          </cell>
          <cell r="AG179">
            <v>0</v>
          </cell>
          <cell r="AH179">
            <v>0</v>
          </cell>
          <cell r="AI179">
            <v>0</v>
          </cell>
          <cell r="AJ179">
            <v>0</v>
          </cell>
          <cell r="AK179">
            <v>0</v>
          </cell>
          <cell r="AL179">
            <v>0</v>
          </cell>
          <cell r="AM179">
            <v>0</v>
          </cell>
          <cell r="AN179">
            <v>0</v>
          </cell>
          <cell r="AO179">
            <v>0</v>
          </cell>
          <cell r="AQ179" t="str">
            <v>Docklands Two Rate 5d</v>
          </cell>
          <cell r="AR179" t="str">
            <v>D2.DK</v>
          </cell>
          <cell r="BK179" t="b">
            <v>1</v>
          </cell>
          <cell r="BL179">
            <v>1.0977477988199675</v>
          </cell>
          <cell r="BM179">
            <v>1</v>
          </cell>
          <cell r="BN179" t="str">
            <v>Docklands Two Rate 5d</v>
          </cell>
          <cell r="BO179" t="str">
            <v>D2.DK</v>
          </cell>
        </row>
        <row r="180">
          <cell r="A180">
            <v>6</v>
          </cell>
          <cell r="B180">
            <v>6</v>
          </cell>
          <cell r="C180" t="str">
            <v>Residential Interval</v>
          </cell>
          <cell r="D180" t="str">
            <v>D3</v>
          </cell>
          <cell r="E180">
            <v>8.1989999999999998</v>
          </cell>
          <cell r="F180">
            <v>0</v>
          </cell>
          <cell r="H180">
            <v>0.51200000000000001</v>
          </cell>
          <cell r="I180">
            <v>0.51200000000000001</v>
          </cell>
          <cell r="J180">
            <v>0.51200000000000001</v>
          </cell>
          <cell r="K180">
            <v>0.51200000000000001</v>
          </cell>
          <cell r="L180">
            <v>0.28399999999999997</v>
          </cell>
          <cell r="W180">
            <v>0</v>
          </cell>
          <cell r="X180">
            <v>0</v>
          </cell>
          <cell r="Y180">
            <v>0</v>
          </cell>
          <cell r="Z180">
            <v>0</v>
          </cell>
          <cell r="AA180">
            <v>0</v>
          </cell>
          <cell r="AB180">
            <v>0</v>
          </cell>
          <cell r="AC180">
            <v>0</v>
          </cell>
          <cell r="AD180">
            <v>0</v>
          </cell>
          <cell r="AE180">
            <v>0</v>
          </cell>
          <cell r="AF180">
            <v>0</v>
          </cell>
          <cell r="AG180">
            <v>0</v>
          </cell>
          <cell r="AH180">
            <v>0</v>
          </cell>
          <cell r="AI180">
            <v>0</v>
          </cell>
          <cell r="AJ180">
            <v>0</v>
          </cell>
          <cell r="AK180">
            <v>0</v>
          </cell>
          <cell r="AL180">
            <v>0</v>
          </cell>
          <cell r="AM180">
            <v>0</v>
          </cell>
          <cell r="AN180">
            <v>0</v>
          </cell>
          <cell r="AO180">
            <v>0</v>
          </cell>
          <cell r="AQ180" t="str">
            <v>Residential Interval</v>
          </cell>
          <cell r="AR180" t="str">
            <v>D3</v>
          </cell>
          <cell r="BK180" t="b">
            <v>1</v>
          </cell>
          <cell r="BL180">
            <v>1.0977477988199675</v>
          </cell>
          <cell r="BM180">
            <v>1</v>
          </cell>
          <cell r="BN180" t="str">
            <v>Residential Interval</v>
          </cell>
          <cell r="BO180" t="str">
            <v>D3</v>
          </cell>
        </row>
        <row r="181">
          <cell r="A181">
            <v>7</v>
          </cell>
          <cell r="B181">
            <v>7</v>
          </cell>
          <cell r="C181" t="str">
            <v>Residential AMI</v>
          </cell>
          <cell r="D181" t="str">
            <v>D4</v>
          </cell>
          <cell r="E181">
            <v>8.1989999999999998</v>
          </cell>
          <cell r="F181">
            <v>0</v>
          </cell>
          <cell r="H181">
            <v>0.51200000000000001</v>
          </cell>
          <cell r="I181">
            <v>0</v>
          </cell>
          <cell r="J181">
            <v>0</v>
          </cell>
          <cell r="K181">
            <v>0</v>
          </cell>
          <cell r="L181">
            <v>0.28399999999999997</v>
          </cell>
          <cell r="N181">
            <v>0.61104712136372075</v>
          </cell>
          <cell r="O181">
            <v>0.61104712136372052</v>
          </cell>
          <cell r="P181">
            <v>0.61104712136372064</v>
          </cell>
          <cell r="R181">
            <v>0.61104712136372064</v>
          </cell>
          <cell r="S181">
            <v>0.61104712136372075</v>
          </cell>
          <cell r="T181">
            <v>0.61104712136372064</v>
          </cell>
          <cell r="W181">
            <v>0</v>
          </cell>
          <cell r="X181">
            <v>0</v>
          </cell>
          <cell r="Y181">
            <v>0</v>
          </cell>
          <cell r="Z181">
            <v>0</v>
          </cell>
          <cell r="AA181">
            <v>0</v>
          </cell>
          <cell r="AB181">
            <v>0</v>
          </cell>
          <cell r="AC181">
            <v>0</v>
          </cell>
          <cell r="AD181">
            <v>0</v>
          </cell>
          <cell r="AE181">
            <v>0</v>
          </cell>
          <cell r="AF181">
            <v>0</v>
          </cell>
          <cell r="AG181">
            <v>0</v>
          </cell>
          <cell r="AH181">
            <v>0</v>
          </cell>
          <cell r="AI181">
            <v>0</v>
          </cell>
          <cell r="AJ181">
            <v>0</v>
          </cell>
          <cell r="AK181">
            <v>0</v>
          </cell>
          <cell r="AL181">
            <v>0</v>
          </cell>
          <cell r="AM181">
            <v>0</v>
          </cell>
          <cell r="AN181">
            <v>0</v>
          </cell>
          <cell r="AO181">
            <v>0</v>
          </cell>
          <cell r="AQ181" t="str">
            <v>Residential AMI</v>
          </cell>
          <cell r="AR181" t="str">
            <v>D4</v>
          </cell>
          <cell r="BK181" t="b">
            <v>1</v>
          </cell>
          <cell r="BL181">
            <v>1.0977477988199675</v>
          </cell>
          <cell r="BM181">
            <v>1</v>
          </cell>
          <cell r="BN181" t="str">
            <v>Residential AMI</v>
          </cell>
          <cell r="BO181" t="str">
            <v>D4</v>
          </cell>
        </row>
        <row r="182">
          <cell r="A182">
            <v>8</v>
          </cell>
          <cell r="B182">
            <v>8</v>
          </cell>
          <cell r="C182" t="str">
            <v>Residential Docklands AMI</v>
          </cell>
          <cell r="D182" t="str">
            <v>D4.DK</v>
          </cell>
          <cell r="E182">
            <v>8.3279999999999994</v>
          </cell>
          <cell r="F182">
            <v>0</v>
          </cell>
          <cell r="H182">
            <v>1.456</v>
          </cell>
          <cell r="I182">
            <v>0</v>
          </cell>
          <cell r="J182">
            <v>0</v>
          </cell>
          <cell r="K182">
            <v>0</v>
          </cell>
          <cell r="L182">
            <v>0.315</v>
          </cell>
          <cell r="N182">
            <v>0.61104712136372064</v>
          </cell>
          <cell r="O182">
            <v>0.61104712136372041</v>
          </cell>
          <cell r="P182">
            <v>0.61104712136372075</v>
          </cell>
          <cell r="R182">
            <v>0.61104712136372064</v>
          </cell>
          <cell r="S182">
            <v>0.61104712136372075</v>
          </cell>
          <cell r="T182">
            <v>0.61104712136372064</v>
          </cell>
          <cell r="W182">
            <v>0</v>
          </cell>
          <cell r="X182">
            <v>0</v>
          </cell>
          <cell r="Y182">
            <v>0</v>
          </cell>
          <cell r="Z182">
            <v>0</v>
          </cell>
          <cell r="AA182">
            <v>0</v>
          </cell>
          <cell r="AB182">
            <v>0</v>
          </cell>
          <cell r="AC182">
            <v>0</v>
          </cell>
          <cell r="AD182">
            <v>0</v>
          </cell>
          <cell r="AE182">
            <v>0</v>
          </cell>
          <cell r="AF182">
            <v>0</v>
          </cell>
          <cell r="AG182">
            <v>0</v>
          </cell>
          <cell r="AH182">
            <v>0</v>
          </cell>
          <cell r="AI182">
            <v>0</v>
          </cell>
          <cell r="AJ182">
            <v>0</v>
          </cell>
          <cell r="AK182">
            <v>0</v>
          </cell>
          <cell r="AL182">
            <v>0</v>
          </cell>
          <cell r="AM182">
            <v>0</v>
          </cell>
          <cell r="AN182">
            <v>0</v>
          </cell>
          <cell r="AO182">
            <v>0</v>
          </cell>
          <cell r="AQ182" t="str">
            <v>Residential Docklands AMI</v>
          </cell>
          <cell r="AR182" t="str">
            <v>D4.DK</v>
          </cell>
          <cell r="BK182" t="b">
            <v>1</v>
          </cell>
          <cell r="BL182">
            <v>1.0977477988199675</v>
          </cell>
          <cell r="BM182">
            <v>1</v>
          </cell>
          <cell r="BN182" t="str">
            <v>Residential Docklands AMI</v>
          </cell>
          <cell r="BO182" t="str">
            <v>D4.DK</v>
          </cell>
        </row>
        <row r="183">
          <cell r="A183">
            <v>0</v>
          </cell>
          <cell r="B183">
            <v>0</v>
          </cell>
          <cell r="C183" t="str">
            <v>New Tariff 5</v>
          </cell>
          <cell r="D183" t="str">
            <v/>
          </cell>
          <cell r="E183">
            <v>0</v>
          </cell>
          <cell r="F183">
            <v>0</v>
          </cell>
          <cell r="H183">
            <v>0</v>
          </cell>
          <cell r="I183">
            <v>0</v>
          </cell>
          <cell r="J183">
            <v>0</v>
          </cell>
          <cell r="K183">
            <v>0</v>
          </cell>
          <cell r="L183">
            <v>0</v>
          </cell>
          <cell r="N183">
            <v>0.88067205238804236</v>
          </cell>
          <cell r="O183">
            <v>0.88067205238804225</v>
          </cell>
          <cell r="P183">
            <v>0.88067205238804236</v>
          </cell>
          <cell r="R183">
            <v>0.88067205238804236</v>
          </cell>
          <cell r="S183">
            <v>0.88067205238804236</v>
          </cell>
          <cell r="T183">
            <v>0.88067205238804236</v>
          </cell>
          <cell r="W183">
            <v>0</v>
          </cell>
          <cell r="X183">
            <v>0</v>
          </cell>
          <cell r="Y183">
            <v>0</v>
          </cell>
          <cell r="Z183">
            <v>0</v>
          </cell>
          <cell r="AA183">
            <v>0</v>
          </cell>
          <cell r="AB183">
            <v>0</v>
          </cell>
          <cell r="AC183">
            <v>0</v>
          </cell>
          <cell r="AD183">
            <v>0</v>
          </cell>
          <cell r="AE183">
            <v>0</v>
          </cell>
          <cell r="AF183">
            <v>0</v>
          </cell>
          <cell r="AG183">
            <v>0</v>
          </cell>
          <cell r="AH183">
            <v>0</v>
          </cell>
          <cell r="AI183">
            <v>0</v>
          </cell>
          <cell r="AJ183">
            <v>0</v>
          </cell>
          <cell r="AK183">
            <v>0</v>
          </cell>
          <cell r="AL183">
            <v>0</v>
          </cell>
          <cell r="AM183">
            <v>0</v>
          </cell>
          <cell r="AN183">
            <v>0</v>
          </cell>
          <cell r="AO183">
            <v>0</v>
          </cell>
          <cell r="AQ183" t="str">
            <v>New Tariff 5</v>
          </cell>
          <cell r="AR183" t="str">
            <v/>
          </cell>
          <cell r="BK183" t="b">
            <v>1</v>
          </cell>
          <cell r="BL183">
            <v>1.0977477988199675</v>
          </cell>
          <cell r="BM183">
            <v>1</v>
          </cell>
          <cell r="BN183" t="str">
            <v>New Tariff 5</v>
          </cell>
          <cell r="BO183" t="str">
            <v/>
          </cell>
        </row>
        <row r="184">
          <cell r="A184">
            <v>0</v>
          </cell>
          <cell r="B184">
            <v>0</v>
          </cell>
          <cell r="C184" t="str">
            <v>New Tariff 6</v>
          </cell>
          <cell r="D184" t="str">
            <v/>
          </cell>
          <cell r="E184">
            <v>0</v>
          </cell>
          <cell r="F184">
            <v>0</v>
          </cell>
          <cell r="H184">
            <v>0</v>
          </cell>
          <cell r="I184">
            <v>0</v>
          </cell>
          <cell r="J184">
            <v>0</v>
          </cell>
          <cell r="K184">
            <v>0</v>
          </cell>
          <cell r="L184">
            <v>0</v>
          </cell>
          <cell r="W184">
            <v>0</v>
          </cell>
          <cell r="X184">
            <v>0</v>
          </cell>
          <cell r="Y184">
            <v>0</v>
          </cell>
          <cell r="Z184">
            <v>0</v>
          </cell>
          <cell r="AA184">
            <v>0</v>
          </cell>
          <cell r="AB184">
            <v>0</v>
          </cell>
          <cell r="AC184">
            <v>0</v>
          </cell>
          <cell r="AD184">
            <v>0</v>
          </cell>
          <cell r="AE184">
            <v>0</v>
          </cell>
          <cell r="AF184">
            <v>0</v>
          </cell>
          <cell r="AG184">
            <v>0</v>
          </cell>
          <cell r="AH184">
            <v>0</v>
          </cell>
          <cell r="AI184">
            <v>0</v>
          </cell>
          <cell r="AJ184">
            <v>0</v>
          </cell>
          <cell r="AK184">
            <v>0</v>
          </cell>
          <cell r="AL184">
            <v>0</v>
          </cell>
          <cell r="AM184">
            <v>0</v>
          </cell>
          <cell r="AN184">
            <v>0</v>
          </cell>
          <cell r="AO184">
            <v>0</v>
          </cell>
          <cell r="AQ184" t="str">
            <v>New Tariff 6</v>
          </cell>
          <cell r="AR184" t="str">
            <v/>
          </cell>
          <cell r="BK184" t="b">
            <v>1</v>
          </cell>
          <cell r="BL184">
            <v>1.0977477988199675</v>
          </cell>
          <cell r="BM184">
            <v>1</v>
          </cell>
          <cell r="BN184" t="str">
            <v>New Tariff 6</v>
          </cell>
          <cell r="BO184" t="str">
            <v/>
          </cell>
        </row>
        <row r="185">
          <cell r="A185">
            <v>0</v>
          </cell>
          <cell r="B185">
            <v>0</v>
          </cell>
          <cell r="C185" t="str">
            <v>New Tariff 7</v>
          </cell>
          <cell r="D185" t="str">
            <v/>
          </cell>
          <cell r="E185">
            <v>0</v>
          </cell>
          <cell r="F185">
            <v>0</v>
          </cell>
          <cell r="H185">
            <v>0</v>
          </cell>
          <cell r="I185">
            <v>0</v>
          </cell>
          <cell r="J185">
            <v>0</v>
          </cell>
          <cell r="K185">
            <v>0</v>
          </cell>
          <cell r="L185">
            <v>0</v>
          </cell>
          <cell r="W185">
            <v>0</v>
          </cell>
          <cell r="X185">
            <v>0</v>
          </cell>
          <cell r="Y185">
            <v>0</v>
          </cell>
          <cell r="Z185">
            <v>0</v>
          </cell>
          <cell r="AA185">
            <v>0</v>
          </cell>
          <cell r="AB185">
            <v>0</v>
          </cell>
          <cell r="AC185">
            <v>0</v>
          </cell>
          <cell r="AD185">
            <v>0</v>
          </cell>
          <cell r="AE185">
            <v>0</v>
          </cell>
          <cell r="AF185">
            <v>0</v>
          </cell>
          <cell r="AG185">
            <v>0</v>
          </cell>
          <cell r="AH185">
            <v>0</v>
          </cell>
          <cell r="AI185">
            <v>0</v>
          </cell>
          <cell r="AJ185">
            <v>0</v>
          </cell>
          <cell r="AK185">
            <v>0</v>
          </cell>
          <cell r="AL185">
            <v>0</v>
          </cell>
          <cell r="AM185">
            <v>0</v>
          </cell>
          <cell r="AN185">
            <v>0</v>
          </cell>
          <cell r="AO185">
            <v>0</v>
          </cell>
          <cell r="AQ185" t="str">
            <v>New Tariff 7</v>
          </cell>
          <cell r="AR185" t="str">
            <v/>
          </cell>
          <cell r="BK185" t="b">
            <v>1</v>
          </cell>
          <cell r="BL185">
            <v>1.0977477988199675</v>
          </cell>
          <cell r="BM185">
            <v>1</v>
          </cell>
          <cell r="BN185" t="str">
            <v>New Tariff 7</v>
          </cell>
          <cell r="BO185" t="str">
            <v/>
          </cell>
        </row>
        <row r="186">
          <cell r="A186">
            <v>0</v>
          </cell>
          <cell r="B186">
            <v>0</v>
          </cell>
          <cell r="C186" t="str">
            <v>New Tariff 8</v>
          </cell>
          <cell r="D186" t="str">
            <v/>
          </cell>
          <cell r="E186">
            <v>0</v>
          </cell>
          <cell r="F186">
            <v>0</v>
          </cell>
          <cell r="H186">
            <v>0</v>
          </cell>
          <cell r="I186">
            <v>0</v>
          </cell>
          <cell r="J186">
            <v>0</v>
          </cell>
          <cell r="K186">
            <v>0</v>
          </cell>
          <cell r="L186">
            <v>0</v>
          </cell>
          <cell r="W186">
            <v>0</v>
          </cell>
          <cell r="X186">
            <v>0</v>
          </cell>
          <cell r="Y186">
            <v>0</v>
          </cell>
          <cell r="Z186">
            <v>0</v>
          </cell>
          <cell r="AA186">
            <v>0</v>
          </cell>
          <cell r="AB186">
            <v>0</v>
          </cell>
          <cell r="AC186">
            <v>0</v>
          </cell>
          <cell r="AD186">
            <v>0</v>
          </cell>
          <cell r="AE186">
            <v>0</v>
          </cell>
          <cell r="AF186">
            <v>0</v>
          </cell>
          <cell r="AG186">
            <v>0</v>
          </cell>
          <cell r="AH186">
            <v>0</v>
          </cell>
          <cell r="AI186">
            <v>0</v>
          </cell>
          <cell r="AJ186">
            <v>0</v>
          </cell>
          <cell r="AK186">
            <v>0</v>
          </cell>
          <cell r="AL186">
            <v>0</v>
          </cell>
          <cell r="AM186">
            <v>0</v>
          </cell>
          <cell r="AN186">
            <v>0</v>
          </cell>
          <cell r="AO186">
            <v>0</v>
          </cell>
          <cell r="AQ186" t="str">
            <v>New Tariff 8</v>
          </cell>
          <cell r="AR186" t="str">
            <v/>
          </cell>
          <cell r="BK186" t="b">
            <v>1</v>
          </cell>
          <cell r="BL186">
            <v>1.0977477988199675</v>
          </cell>
          <cell r="BM186">
            <v>1</v>
          </cell>
          <cell r="BN186" t="str">
            <v>New Tariff 8</v>
          </cell>
          <cell r="BO186" t="str">
            <v/>
          </cell>
        </row>
        <row r="187">
          <cell r="A187">
            <v>0</v>
          </cell>
          <cell r="B187">
            <v>0</v>
          </cell>
          <cell r="C187" t="str">
            <v>New Tariff 9</v>
          </cell>
          <cell r="D187" t="str">
            <v/>
          </cell>
          <cell r="E187">
            <v>0</v>
          </cell>
          <cell r="F187">
            <v>0</v>
          </cell>
          <cell r="H187">
            <v>0</v>
          </cell>
          <cell r="I187">
            <v>0</v>
          </cell>
          <cell r="J187">
            <v>0</v>
          </cell>
          <cell r="K187">
            <v>0</v>
          </cell>
          <cell r="L187">
            <v>0</v>
          </cell>
          <cell r="W187">
            <v>0</v>
          </cell>
          <cell r="X187">
            <v>0</v>
          </cell>
          <cell r="Y187">
            <v>0</v>
          </cell>
          <cell r="Z187">
            <v>0</v>
          </cell>
          <cell r="AA187">
            <v>0</v>
          </cell>
          <cell r="AB187">
            <v>0</v>
          </cell>
          <cell r="AC187">
            <v>0</v>
          </cell>
          <cell r="AD187">
            <v>0</v>
          </cell>
          <cell r="AE187">
            <v>0</v>
          </cell>
          <cell r="AF187">
            <v>0</v>
          </cell>
          <cell r="AG187">
            <v>0</v>
          </cell>
          <cell r="AH187">
            <v>0</v>
          </cell>
          <cell r="AI187">
            <v>0</v>
          </cell>
          <cell r="AJ187">
            <v>0</v>
          </cell>
          <cell r="AK187">
            <v>0</v>
          </cell>
          <cell r="AL187">
            <v>0</v>
          </cell>
          <cell r="AM187">
            <v>0</v>
          </cell>
          <cell r="AN187">
            <v>0</v>
          </cell>
          <cell r="AO187">
            <v>0</v>
          </cell>
          <cell r="AQ187" t="str">
            <v>New Tariff 9</v>
          </cell>
          <cell r="AR187" t="str">
            <v/>
          </cell>
          <cell r="BK187" t="b">
            <v>1</v>
          </cell>
          <cell r="BL187">
            <v>1.0977477988199675</v>
          </cell>
          <cell r="BM187">
            <v>1</v>
          </cell>
          <cell r="BN187" t="str">
            <v>New Tariff 9</v>
          </cell>
          <cell r="BO187" t="str">
            <v/>
          </cell>
        </row>
        <row r="188">
          <cell r="A188">
            <v>0</v>
          </cell>
          <cell r="B188">
            <v>0</v>
          </cell>
          <cell r="C188" t="str">
            <v>New Tariff 10</v>
          </cell>
          <cell r="D188" t="str">
            <v/>
          </cell>
          <cell r="E188">
            <v>0</v>
          </cell>
          <cell r="F188">
            <v>0</v>
          </cell>
          <cell r="H188">
            <v>0</v>
          </cell>
          <cell r="I188">
            <v>0</v>
          </cell>
          <cell r="J188">
            <v>0</v>
          </cell>
          <cell r="K188">
            <v>0</v>
          </cell>
          <cell r="L188">
            <v>0</v>
          </cell>
          <cell r="W188">
            <v>0</v>
          </cell>
          <cell r="X188">
            <v>0</v>
          </cell>
          <cell r="Y188">
            <v>0</v>
          </cell>
          <cell r="Z188">
            <v>0</v>
          </cell>
          <cell r="AA188">
            <v>0</v>
          </cell>
          <cell r="AB188">
            <v>0</v>
          </cell>
          <cell r="AC188">
            <v>0</v>
          </cell>
          <cell r="AD188">
            <v>0</v>
          </cell>
          <cell r="AE188">
            <v>0</v>
          </cell>
          <cell r="AF188">
            <v>0</v>
          </cell>
          <cell r="AG188">
            <v>0</v>
          </cell>
          <cell r="AH188">
            <v>0</v>
          </cell>
          <cell r="AI188">
            <v>0</v>
          </cell>
          <cell r="AJ188">
            <v>0</v>
          </cell>
          <cell r="AK188">
            <v>0</v>
          </cell>
          <cell r="AL188">
            <v>0</v>
          </cell>
          <cell r="AM188">
            <v>0</v>
          </cell>
          <cell r="AN188">
            <v>0</v>
          </cell>
          <cell r="AO188">
            <v>0</v>
          </cell>
          <cell r="AQ188" t="str">
            <v>New Tariff 10</v>
          </cell>
          <cell r="AR188" t="str">
            <v/>
          </cell>
          <cell r="BK188" t="b">
            <v>1</v>
          </cell>
          <cell r="BL188">
            <v>1.0977477988199675</v>
          </cell>
          <cell r="BM188">
            <v>1</v>
          </cell>
          <cell r="BN188" t="str">
            <v>New Tariff 10</v>
          </cell>
          <cell r="BO188" t="str">
            <v/>
          </cell>
        </row>
        <row r="189">
          <cell r="A189">
            <v>0</v>
          </cell>
          <cell r="B189">
            <v>0</v>
          </cell>
          <cell r="C189" t="str">
            <v>New Tariff 11</v>
          </cell>
          <cell r="D189" t="str">
            <v/>
          </cell>
          <cell r="E189">
            <v>0</v>
          </cell>
          <cell r="F189">
            <v>0</v>
          </cell>
          <cell r="H189">
            <v>0</v>
          </cell>
          <cell r="I189">
            <v>0</v>
          </cell>
          <cell r="J189">
            <v>0</v>
          </cell>
          <cell r="K189">
            <v>0</v>
          </cell>
          <cell r="L189">
            <v>0</v>
          </cell>
          <cell r="W189">
            <v>0</v>
          </cell>
          <cell r="X189">
            <v>0</v>
          </cell>
          <cell r="Y189">
            <v>0</v>
          </cell>
          <cell r="Z189">
            <v>0</v>
          </cell>
          <cell r="AA189">
            <v>0</v>
          </cell>
          <cell r="AB189">
            <v>0</v>
          </cell>
          <cell r="AC189">
            <v>0</v>
          </cell>
          <cell r="AD189">
            <v>0</v>
          </cell>
          <cell r="AE189">
            <v>0</v>
          </cell>
          <cell r="AF189">
            <v>0</v>
          </cell>
          <cell r="AG189">
            <v>0</v>
          </cell>
          <cell r="AH189">
            <v>0</v>
          </cell>
          <cell r="AI189">
            <v>0</v>
          </cell>
          <cell r="AJ189">
            <v>0</v>
          </cell>
          <cell r="AK189">
            <v>0</v>
          </cell>
          <cell r="AL189">
            <v>0</v>
          </cell>
          <cell r="AM189">
            <v>0</v>
          </cell>
          <cell r="AN189">
            <v>0</v>
          </cell>
          <cell r="AO189">
            <v>0</v>
          </cell>
          <cell r="AQ189" t="str">
            <v>New Tariff 11</v>
          </cell>
          <cell r="AR189" t="str">
            <v/>
          </cell>
          <cell r="BK189" t="b">
            <v>1</v>
          </cell>
          <cell r="BL189">
            <v>1.0977477988199675</v>
          </cell>
          <cell r="BM189">
            <v>1</v>
          </cell>
          <cell r="BN189" t="str">
            <v>New Tariff 11</v>
          </cell>
          <cell r="BO189" t="str">
            <v/>
          </cell>
        </row>
        <row r="190">
          <cell r="A190">
            <v>9</v>
          </cell>
          <cell r="B190">
            <v>9</v>
          </cell>
          <cell r="C190" t="str">
            <v>Dedicated circuit</v>
          </cell>
          <cell r="D190" t="str">
            <v>DD1</v>
          </cell>
          <cell r="E190">
            <v>0</v>
          </cell>
          <cell r="F190">
            <v>0</v>
          </cell>
          <cell r="H190">
            <v>0</v>
          </cell>
          <cell r="I190">
            <v>0</v>
          </cell>
          <cell r="J190">
            <v>0</v>
          </cell>
          <cell r="K190">
            <v>0</v>
          </cell>
          <cell r="L190">
            <v>0.85899999999999999</v>
          </cell>
          <cell r="W190">
            <v>0</v>
          </cell>
          <cell r="X190">
            <v>0</v>
          </cell>
          <cell r="Y190">
            <v>0</v>
          </cell>
          <cell r="Z190">
            <v>0</v>
          </cell>
          <cell r="AA190">
            <v>0</v>
          </cell>
          <cell r="AB190">
            <v>0</v>
          </cell>
          <cell r="AC190">
            <v>0</v>
          </cell>
          <cell r="AD190">
            <v>0</v>
          </cell>
          <cell r="AE190">
            <v>0</v>
          </cell>
          <cell r="AF190">
            <v>0</v>
          </cell>
          <cell r="AG190">
            <v>0</v>
          </cell>
          <cell r="AH190">
            <v>0</v>
          </cell>
          <cell r="AI190">
            <v>0</v>
          </cell>
          <cell r="AJ190">
            <v>0</v>
          </cell>
          <cell r="AK190">
            <v>0</v>
          </cell>
          <cell r="AL190">
            <v>0</v>
          </cell>
          <cell r="AM190">
            <v>0</v>
          </cell>
          <cell r="AN190">
            <v>0</v>
          </cell>
          <cell r="AO190">
            <v>0</v>
          </cell>
          <cell r="AQ190" t="str">
            <v>Dedicated circuit</v>
          </cell>
          <cell r="AR190" t="str">
            <v>DD1</v>
          </cell>
          <cell r="BK190" t="b">
            <v>1</v>
          </cell>
          <cell r="BL190">
            <v>1.0977477988199675</v>
          </cell>
          <cell r="BM190">
            <v>1</v>
          </cell>
          <cell r="BN190" t="str">
            <v>Dedicated circuit</v>
          </cell>
          <cell r="BO190" t="str">
            <v>DD1</v>
          </cell>
        </row>
        <row r="191">
          <cell r="A191">
            <v>10</v>
          </cell>
          <cell r="B191">
            <v>10</v>
          </cell>
          <cell r="C191" t="str">
            <v>Hot Water Interval</v>
          </cell>
          <cell r="D191" t="str">
            <v>D3.HW</v>
          </cell>
          <cell r="E191">
            <v>0</v>
          </cell>
          <cell r="F191">
            <v>0</v>
          </cell>
          <cell r="H191">
            <v>0</v>
          </cell>
          <cell r="I191">
            <v>0</v>
          </cell>
          <cell r="J191">
            <v>0</v>
          </cell>
          <cell r="K191">
            <v>0</v>
          </cell>
          <cell r="L191">
            <v>0.85899999999999999</v>
          </cell>
          <cell r="W191">
            <v>0</v>
          </cell>
          <cell r="X191">
            <v>0</v>
          </cell>
          <cell r="Y191">
            <v>0</v>
          </cell>
          <cell r="Z191">
            <v>0</v>
          </cell>
          <cell r="AA191">
            <v>0</v>
          </cell>
          <cell r="AB191">
            <v>0</v>
          </cell>
          <cell r="AC191">
            <v>0</v>
          </cell>
          <cell r="AD191">
            <v>0</v>
          </cell>
          <cell r="AE191">
            <v>0</v>
          </cell>
          <cell r="AF191">
            <v>0</v>
          </cell>
          <cell r="AG191">
            <v>0</v>
          </cell>
          <cell r="AH191">
            <v>0</v>
          </cell>
          <cell r="AI191">
            <v>0</v>
          </cell>
          <cell r="AJ191">
            <v>0</v>
          </cell>
          <cell r="AK191">
            <v>0</v>
          </cell>
          <cell r="AL191">
            <v>0</v>
          </cell>
          <cell r="AM191">
            <v>0</v>
          </cell>
          <cell r="AN191">
            <v>0</v>
          </cell>
          <cell r="AO191">
            <v>0</v>
          </cell>
          <cell r="AQ191" t="str">
            <v>Hot Water Interval</v>
          </cell>
          <cell r="AR191" t="str">
            <v>D3.HW</v>
          </cell>
          <cell r="BK191" t="b">
            <v>1</v>
          </cell>
          <cell r="BL191">
            <v>1.0977477988199675</v>
          </cell>
          <cell r="BM191">
            <v>1</v>
          </cell>
          <cell r="BN191" t="str">
            <v>Hot Water Interval</v>
          </cell>
          <cell r="BO191" t="str">
            <v>D3.HW</v>
          </cell>
        </row>
        <row r="192">
          <cell r="A192">
            <v>11</v>
          </cell>
          <cell r="B192">
            <v>11</v>
          </cell>
          <cell r="C192" t="str">
            <v>Dedicated Circuit AMI - Slab Heat</v>
          </cell>
          <cell r="D192" t="str">
            <v>DCSH</v>
          </cell>
          <cell r="E192">
            <v>0</v>
          </cell>
          <cell r="F192">
            <v>0</v>
          </cell>
          <cell r="H192">
            <v>0</v>
          </cell>
          <cell r="I192">
            <v>0</v>
          </cell>
          <cell r="J192">
            <v>0</v>
          </cell>
          <cell r="K192">
            <v>0</v>
          </cell>
          <cell r="L192">
            <v>0.85899999999999999</v>
          </cell>
          <cell r="N192">
            <v>0</v>
          </cell>
          <cell r="O192">
            <v>0</v>
          </cell>
          <cell r="P192">
            <v>0.85900000000000021</v>
          </cell>
          <cell r="R192">
            <v>0</v>
          </cell>
          <cell r="S192">
            <v>0</v>
          </cell>
          <cell r="T192">
            <v>0.85899999999999999</v>
          </cell>
          <cell r="W192">
            <v>0</v>
          </cell>
          <cell r="X192">
            <v>0</v>
          </cell>
          <cell r="Y192">
            <v>0</v>
          </cell>
          <cell r="Z192">
            <v>0</v>
          </cell>
          <cell r="AA192">
            <v>0</v>
          </cell>
          <cell r="AB192">
            <v>0</v>
          </cell>
          <cell r="AC192">
            <v>0</v>
          </cell>
          <cell r="AD192">
            <v>0</v>
          </cell>
          <cell r="AE192">
            <v>0</v>
          </cell>
          <cell r="AF192">
            <v>0</v>
          </cell>
          <cell r="AG192">
            <v>0</v>
          </cell>
          <cell r="AH192">
            <v>0</v>
          </cell>
          <cell r="AI192">
            <v>0</v>
          </cell>
          <cell r="AJ192">
            <v>0</v>
          </cell>
          <cell r="AK192">
            <v>0</v>
          </cell>
          <cell r="AL192">
            <v>0</v>
          </cell>
          <cell r="AM192">
            <v>0</v>
          </cell>
          <cell r="AN192">
            <v>0</v>
          </cell>
          <cell r="AO192">
            <v>0</v>
          </cell>
          <cell r="AQ192" t="str">
            <v>Dedicated Circuit AMI - Slab Heat</v>
          </cell>
          <cell r="AR192" t="str">
            <v>DCSH</v>
          </cell>
          <cell r="BK192" t="b">
            <v>1</v>
          </cell>
          <cell r="BL192">
            <v>1.0977477988199675</v>
          </cell>
          <cell r="BM192">
            <v>1</v>
          </cell>
          <cell r="BN192" t="str">
            <v>Dedicated Circuit AMI - Slab Heat</v>
          </cell>
          <cell r="BO192" t="str">
            <v>DCSH</v>
          </cell>
        </row>
        <row r="193">
          <cell r="A193">
            <v>12</v>
          </cell>
          <cell r="B193">
            <v>12</v>
          </cell>
          <cell r="C193" t="str">
            <v>Dedicated Circuit AMI - Hot Water</v>
          </cell>
          <cell r="D193" t="str">
            <v>DCHW</v>
          </cell>
          <cell r="E193">
            <v>0</v>
          </cell>
          <cell r="F193">
            <v>0</v>
          </cell>
          <cell r="H193">
            <v>0</v>
          </cell>
          <cell r="I193">
            <v>0</v>
          </cell>
          <cell r="J193">
            <v>0</v>
          </cell>
          <cell r="K193">
            <v>0</v>
          </cell>
          <cell r="L193">
            <v>0.85899999999999999</v>
          </cell>
          <cell r="W193">
            <v>0</v>
          </cell>
          <cell r="X193">
            <v>0</v>
          </cell>
          <cell r="Y193">
            <v>0</v>
          </cell>
          <cell r="Z193">
            <v>0</v>
          </cell>
          <cell r="AA193">
            <v>0</v>
          </cell>
          <cell r="AB193">
            <v>0</v>
          </cell>
          <cell r="AC193">
            <v>0</v>
          </cell>
          <cell r="AD193">
            <v>0</v>
          </cell>
          <cell r="AE193">
            <v>0</v>
          </cell>
          <cell r="AF193">
            <v>0</v>
          </cell>
          <cell r="AG193">
            <v>0</v>
          </cell>
          <cell r="AH193">
            <v>0</v>
          </cell>
          <cell r="AI193">
            <v>0</v>
          </cell>
          <cell r="AJ193">
            <v>0</v>
          </cell>
          <cell r="AK193">
            <v>0</v>
          </cell>
          <cell r="AL193">
            <v>0</v>
          </cell>
          <cell r="AM193">
            <v>0</v>
          </cell>
          <cell r="AN193">
            <v>0</v>
          </cell>
          <cell r="AO193">
            <v>0</v>
          </cell>
          <cell r="AQ193" t="str">
            <v>Dedicated Circuit AMI - Hot Water</v>
          </cell>
          <cell r="AR193" t="str">
            <v>DCHW</v>
          </cell>
          <cell r="BK193" t="b">
            <v>1</v>
          </cell>
          <cell r="BL193">
            <v>1.0977477988199675</v>
          </cell>
          <cell r="BM193">
            <v>1</v>
          </cell>
          <cell r="BN193" t="str">
            <v>Dedicated Circuit AMI - Hot Water</v>
          </cell>
          <cell r="BO193" t="str">
            <v>DCHW</v>
          </cell>
        </row>
        <row r="194">
          <cell r="A194">
            <v>0</v>
          </cell>
          <cell r="B194">
            <v>0</v>
          </cell>
          <cell r="C194" t="str">
            <v>New Tariff 4</v>
          </cell>
          <cell r="D194" t="str">
            <v/>
          </cell>
          <cell r="E194">
            <v>0</v>
          </cell>
          <cell r="F194">
            <v>0</v>
          </cell>
          <cell r="H194">
            <v>0</v>
          </cell>
          <cell r="I194">
            <v>0</v>
          </cell>
          <cell r="J194">
            <v>0</v>
          </cell>
          <cell r="K194">
            <v>0</v>
          </cell>
          <cell r="L194">
            <v>0</v>
          </cell>
          <cell r="W194">
            <v>0</v>
          </cell>
          <cell r="X194">
            <v>0</v>
          </cell>
          <cell r="Y194">
            <v>0</v>
          </cell>
          <cell r="Z194">
            <v>0</v>
          </cell>
          <cell r="AA194">
            <v>0</v>
          </cell>
          <cell r="AB194">
            <v>0</v>
          </cell>
          <cell r="AC194">
            <v>0</v>
          </cell>
          <cell r="AD194">
            <v>0</v>
          </cell>
          <cell r="AE194">
            <v>0</v>
          </cell>
          <cell r="AF194">
            <v>0</v>
          </cell>
          <cell r="AG194">
            <v>0</v>
          </cell>
          <cell r="AH194">
            <v>0</v>
          </cell>
          <cell r="AI194">
            <v>0</v>
          </cell>
          <cell r="AJ194">
            <v>0</v>
          </cell>
          <cell r="AK194">
            <v>0</v>
          </cell>
          <cell r="AL194">
            <v>0</v>
          </cell>
          <cell r="AM194">
            <v>0</v>
          </cell>
          <cell r="AN194">
            <v>0</v>
          </cell>
          <cell r="AO194">
            <v>0</v>
          </cell>
          <cell r="AQ194" t="str">
            <v>New Tariff 4</v>
          </cell>
          <cell r="AR194" t="str">
            <v/>
          </cell>
          <cell r="BK194" t="b">
            <v>1</v>
          </cell>
          <cell r="BL194">
            <v>1.0977477988199675</v>
          </cell>
          <cell r="BM194">
            <v>1</v>
          </cell>
          <cell r="BN194" t="str">
            <v>New Tariff 4</v>
          </cell>
          <cell r="BO194" t="str">
            <v/>
          </cell>
        </row>
        <row r="195">
          <cell r="A195">
            <v>0</v>
          </cell>
          <cell r="B195">
            <v>0</v>
          </cell>
          <cell r="C195" t="str">
            <v>New Tariff 5</v>
          </cell>
          <cell r="D195" t="str">
            <v/>
          </cell>
          <cell r="E195">
            <v>0</v>
          </cell>
          <cell r="F195">
            <v>0</v>
          </cell>
          <cell r="H195">
            <v>0</v>
          </cell>
          <cell r="I195">
            <v>0</v>
          </cell>
          <cell r="J195">
            <v>0</v>
          </cell>
          <cell r="K195">
            <v>0</v>
          </cell>
          <cell r="L195">
            <v>0</v>
          </cell>
          <cell r="W195">
            <v>0</v>
          </cell>
          <cell r="X195">
            <v>0</v>
          </cell>
          <cell r="Y195">
            <v>0</v>
          </cell>
          <cell r="Z195">
            <v>0</v>
          </cell>
          <cell r="AA195">
            <v>0</v>
          </cell>
          <cell r="AB195">
            <v>0</v>
          </cell>
          <cell r="AC195">
            <v>0</v>
          </cell>
          <cell r="AD195">
            <v>0</v>
          </cell>
          <cell r="AE195">
            <v>0</v>
          </cell>
          <cell r="AF195">
            <v>0</v>
          </cell>
          <cell r="AG195">
            <v>0</v>
          </cell>
          <cell r="AH195">
            <v>0</v>
          </cell>
          <cell r="AI195">
            <v>0</v>
          </cell>
          <cell r="AJ195">
            <v>0</v>
          </cell>
          <cell r="AK195">
            <v>0</v>
          </cell>
          <cell r="AL195">
            <v>0</v>
          </cell>
          <cell r="AM195">
            <v>0</v>
          </cell>
          <cell r="AN195">
            <v>0</v>
          </cell>
          <cell r="AO195">
            <v>0</v>
          </cell>
          <cell r="AQ195" t="str">
            <v>New Tariff 5</v>
          </cell>
          <cell r="AR195" t="str">
            <v/>
          </cell>
          <cell r="BK195" t="b">
            <v>1</v>
          </cell>
          <cell r="BL195">
            <v>1.0977477988199675</v>
          </cell>
          <cell r="BM195">
            <v>1</v>
          </cell>
          <cell r="BN195" t="str">
            <v>New Tariff 5</v>
          </cell>
          <cell r="BO195" t="str">
            <v/>
          </cell>
        </row>
        <row r="196">
          <cell r="A196">
            <v>0</v>
          </cell>
          <cell r="B196">
            <v>0</v>
          </cell>
          <cell r="C196" t="str">
            <v>New Tariff 6</v>
          </cell>
          <cell r="D196" t="str">
            <v/>
          </cell>
          <cell r="E196">
            <v>0</v>
          </cell>
          <cell r="F196">
            <v>0</v>
          </cell>
          <cell r="H196">
            <v>0</v>
          </cell>
          <cell r="I196">
            <v>0</v>
          </cell>
          <cell r="J196">
            <v>0</v>
          </cell>
          <cell r="K196">
            <v>0</v>
          </cell>
          <cell r="L196">
            <v>0</v>
          </cell>
          <cell r="W196">
            <v>0</v>
          </cell>
          <cell r="X196">
            <v>0</v>
          </cell>
          <cell r="Y196">
            <v>0</v>
          </cell>
          <cell r="Z196">
            <v>0</v>
          </cell>
          <cell r="AA196">
            <v>0</v>
          </cell>
          <cell r="AB196">
            <v>0</v>
          </cell>
          <cell r="AC196">
            <v>0</v>
          </cell>
          <cell r="AD196">
            <v>0</v>
          </cell>
          <cell r="AE196">
            <v>0</v>
          </cell>
          <cell r="AF196">
            <v>0</v>
          </cell>
          <cell r="AG196">
            <v>0</v>
          </cell>
          <cell r="AH196">
            <v>0</v>
          </cell>
          <cell r="AI196">
            <v>0</v>
          </cell>
          <cell r="AJ196">
            <v>0</v>
          </cell>
          <cell r="AK196">
            <v>0</v>
          </cell>
          <cell r="AL196">
            <v>0</v>
          </cell>
          <cell r="AM196">
            <v>0</v>
          </cell>
          <cell r="AN196">
            <v>0</v>
          </cell>
          <cell r="AO196">
            <v>0</v>
          </cell>
          <cell r="AQ196" t="str">
            <v>New Tariff 6</v>
          </cell>
          <cell r="AR196" t="str">
            <v/>
          </cell>
          <cell r="BK196" t="b">
            <v>1</v>
          </cell>
          <cell r="BL196">
            <v>1.0977477988199675</v>
          </cell>
          <cell r="BM196">
            <v>1</v>
          </cell>
          <cell r="BN196" t="str">
            <v>New Tariff 6</v>
          </cell>
          <cell r="BO196" t="str">
            <v/>
          </cell>
        </row>
        <row r="197">
          <cell r="A197">
            <v>0</v>
          </cell>
          <cell r="B197">
            <v>0</v>
          </cell>
          <cell r="C197" t="str">
            <v>New Tariff 7</v>
          </cell>
          <cell r="D197" t="str">
            <v/>
          </cell>
          <cell r="E197">
            <v>0</v>
          </cell>
          <cell r="F197">
            <v>0</v>
          </cell>
          <cell r="H197">
            <v>0</v>
          </cell>
          <cell r="I197">
            <v>0</v>
          </cell>
          <cell r="J197">
            <v>0</v>
          </cell>
          <cell r="K197">
            <v>0</v>
          </cell>
          <cell r="L197">
            <v>0</v>
          </cell>
          <cell r="W197">
            <v>0</v>
          </cell>
          <cell r="X197">
            <v>0</v>
          </cell>
          <cell r="Y197">
            <v>0</v>
          </cell>
          <cell r="Z197">
            <v>0</v>
          </cell>
          <cell r="AA197">
            <v>0</v>
          </cell>
          <cell r="AB197">
            <v>0</v>
          </cell>
          <cell r="AC197">
            <v>0</v>
          </cell>
          <cell r="AD197">
            <v>0</v>
          </cell>
          <cell r="AE197">
            <v>0</v>
          </cell>
          <cell r="AF197">
            <v>0</v>
          </cell>
          <cell r="AG197">
            <v>0</v>
          </cell>
          <cell r="AH197">
            <v>0</v>
          </cell>
          <cell r="AI197">
            <v>0</v>
          </cell>
          <cell r="AJ197">
            <v>0</v>
          </cell>
          <cell r="AK197">
            <v>0</v>
          </cell>
          <cell r="AL197">
            <v>0</v>
          </cell>
          <cell r="AM197">
            <v>0</v>
          </cell>
          <cell r="AN197">
            <v>0</v>
          </cell>
          <cell r="AO197">
            <v>0</v>
          </cell>
          <cell r="AQ197" t="str">
            <v>New Tariff 7</v>
          </cell>
          <cell r="AR197" t="str">
            <v/>
          </cell>
          <cell r="BK197" t="b">
            <v>1</v>
          </cell>
          <cell r="BL197">
            <v>1.0977477988199675</v>
          </cell>
          <cell r="BM197">
            <v>1</v>
          </cell>
          <cell r="BN197" t="str">
            <v>New Tariff 7</v>
          </cell>
          <cell r="BO197" t="str">
            <v/>
          </cell>
        </row>
        <row r="198">
          <cell r="A198">
            <v>0</v>
          </cell>
          <cell r="B198">
            <v>0</v>
          </cell>
          <cell r="C198" t="str">
            <v>New Tariff 8</v>
          </cell>
          <cell r="D198" t="str">
            <v/>
          </cell>
          <cell r="E198">
            <v>0</v>
          </cell>
          <cell r="F198">
            <v>0</v>
          </cell>
          <cell r="H198">
            <v>0</v>
          </cell>
          <cell r="I198">
            <v>0</v>
          </cell>
          <cell r="J198">
            <v>0</v>
          </cell>
          <cell r="K198">
            <v>0</v>
          </cell>
          <cell r="L198">
            <v>0</v>
          </cell>
          <cell r="W198">
            <v>0</v>
          </cell>
          <cell r="X198">
            <v>0</v>
          </cell>
          <cell r="Y198">
            <v>0</v>
          </cell>
          <cell r="Z198">
            <v>0</v>
          </cell>
          <cell r="AA198">
            <v>0</v>
          </cell>
          <cell r="AB198">
            <v>0</v>
          </cell>
          <cell r="AC198">
            <v>0</v>
          </cell>
          <cell r="AD198">
            <v>0</v>
          </cell>
          <cell r="AE198">
            <v>0</v>
          </cell>
          <cell r="AF198">
            <v>0</v>
          </cell>
          <cell r="AG198">
            <v>0</v>
          </cell>
          <cell r="AH198">
            <v>0</v>
          </cell>
          <cell r="AI198">
            <v>0</v>
          </cell>
          <cell r="AJ198">
            <v>0</v>
          </cell>
          <cell r="AK198">
            <v>0</v>
          </cell>
          <cell r="AL198">
            <v>0</v>
          </cell>
          <cell r="AM198">
            <v>0</v>
          </cell>
          <cell r="AN198">
            <v>0</v>
          </cell>
          <cell r="AO198">
            <v>0</v>
          </cell>
          <cell r="AQ198" t="str">
            <v>New Tariff 8</v>
          </cell>
          <cell r="AR198" t="str">
            <v/>
          </cell>
          <cell r="BK198" t="b">
            <v>1</v>
          </cell>
          <cell r="BL198">
            <v>1.0977477988199675</v>
          </cell>
          <cell r="BM198">
            <v>1</v>
          </cell>
          <cell r="BN198" t="str">
            <v>New Tariff 8</v>
          </cell>
          <cell r="BO198" t="str">
            <v/>
          </cell>
        </row>
        <row r="199">
          <cell r="A199">
            <v>0</v>
          </cell>
          <cell r="B199">
            <v>0</v>
          </cell>
          <cell r="C199" t="str">
            <v>New Tariff 9</v>
          </cell>
          <cell r="D199" t="str">
            <v/>
          </cell>
          <cell r="E199">
            <v>0</v>
          </cell>
          <cell r="F199">
            <v>0</v>
          </cell>
          <cell r="H199">
            <v>0</v>
          </cell>
          <cell r="I199">
            <v>0</v>
          </cell>
          <cell r="J199">
            <v>0</v>
          </cell>
          <cell r="K199">
            <v>0</v>
          </cell>
          <cell r="L199">
            <v>0</v>
          </cell>
          <cell r="W199">
            <v>0</v>
          </cell>
          <cell r="X199">
            <v>0</v>
          </cell>
          <cell r="Y199">
            <v>0</v>
          </cell>
          <cell r="Z199">
            <v>0</v>
          </cell>
          <cell r="AA199">
            <v>0</v>
          </cell>
          <cell r="AB199">
            <v>0</v>
          </cell>
          <cell r="AC199">
            <v>0</v>
          </cell>
          <cell r="AD199">
            <v>0</v>
          </cell>
          <cell r="AE199">
            <v>0</v>
          </cell>
          <cell r="AF199">
            <v>0</v>
          </cell>
          <cell r="AG199">
            <v>0</v>
          </cell>
          <cell r="AH199">
            <v>0</v>
          </cell>
          <cell r="AI199">
            <v>0</v>
          </cell>
          <cell r="AJ199">
            <v>0</v>
          </cell>
          <cell r="AK199">
            <v>0</v>
          </cell>
          <cell r="AL199">
            <v>0</v>
          </cell>
          <cell r="AM199">
            <v>0</v>
          </cell>
          <cell r="AN199">
            <v>0</v>
          </cell>
          <cell r="AO199">
            <v>0</v>
          </cell>
          <cell r="AQ199" t="str">
            <v>New Tariff 9</v>
          </cell>
          <cell r="AR199" t="str">
            <v/>
          </cell>
          <cell r="BK199" t="b">
            <v>1</v>
          </cell>
          <cell r="BL199">
            <v>1.0977477988199675</v>
          </cell>
          <cell r="BM199">
            <v>1</v>
          </cell>
          <cell r="BN199" t="str">
            <v>New Tariff 9</v>
          </cell>
          <cell r="BO199" t="str">
            <v/>
          </cell>
        </row>
        <row r="200">
          <cell r="A200">
            <v>0</v>
          </cell>
          <cell r="B200">
            <v>0</v>
          </cell>
          <cell r="C200" t="str">
            <v>New Tariff 10</v>
          </cell>
          <cell r="D200" t="str">
            <v/>
          </cell>
          <cell r="E200">
            <v>0</v>
          </cell>
          <cell r="F200">
            <v>0</v>
          </cell>
          <cell r="H200">
            <v>0</v>
          </cell>
          <cell r="I200">
            <v>0</v>
          </cell>
          <cell r="J200">
            <v>0</v>
          </cell>
          <cell r="K200">
            <v>0</v>
          </cell>
          <cell r="L200">
            <v>0</v>
          </cell>
          <cell r="W200">
            <v>0</v>
          </cell>
          <cell r="X200">
            <v>0</v>
          </cell>
          <cell r="Y200">
            <v>0</v>
          </cell>
          <cell r="Z200">
            <v>0</v>
          </cell>
          <cell r="AA200">
            <v>0</v>
          </cell>
          <cell r="AB200">
            <v>0</v>
          </cell>
          <cell r="AC200">
            <v>0</v>
          </cell>
          <cell r="AD200">
            <v>0</v>
          </cell>
          <cell r="AE200">
            <v>0</v>
          </cell>
          <cell r="AF200">
            <v>0</v>
          </cell>
          <cell r="AG200">
            <v>0</v>
          </cell>
          <cell r="AH200">
            <v>0</v>
          </cell>
          <cell r="AI200">
            <v>0</v>
          </cell>
          <cell r="AJ200">
            <v>0</v>
          </cell>
          <cell r="AK200">
            <v>0</v>
          </cell>
          <cell r="AL200">
            <v>0</v>
          </cell>
          <cell r="AM200">
            <v>0</v>
          </cell>
          <cell r="AN200">
            <v>0</v>
          </cell>
          <cell r="AO200">
            <v>0</v>
          </cell>
          <cell r="AQ200" t="str">
            <v>New Tariff 10</v>
          </cell>
          <cell r="AR200" t="str">
            <v/>
          </cell>
          <cell r="BK200" t="b">
            <v>1</v>
          </cell>
          <cell r="BL200">
            <v>1.0977477988199675</v>
          </cell>
          <cell r="BM200">
            <v>1</v>
          </cell>
          <cell r="BN200" t="str">
            <v>New Tariff 10</v>
          </cell>
          <cell r="BO200" t="str">
            <v/>
          </cell>
        </row>
        <row r="201">
          <cell r="A201">
            <v>0</v>
          </cell>
          <cell r="B201">
            <v>0</v>
          </cell>
          <cell r="C201" t="str">
            <v>New Tariff 11</v>
          </cell>
          <cell r="D201" t="str">
            <v/>
          </cell>
          <cell r="E201">
            <v>0</v>
          </cell>
          <cell r="F201">
            <v>0</v>
          </cell>
          <cell r="H201">
            <v>0</v>
          </cell>
          <cell r="I201">
            <v>0</v>
          </cell>
          <cell r="J201">
            <v>0</v>
          </cell>
          <cell r="K201">
            <v>0</v>
          </cell>
          <cell r="L201">
            <v>0</v>
          </cell>
          <cell r="W201">
            <v>0</v>
          </cell>
          <cell r="X201">
            <v>0</v>
          </cell>
          <cell r="Y201">
            <v>0</v>
          </cell>
          <cell r="Z201">
            <v>0</v>
          </cell>
          <cell r="AA201">
            <v>0</v>
          </cell>
          <cell r="AB201">
            <v>0</v>
          </cell>
          <cell r="AC201">
            <v>0</v>
          </cell>
          <cell r="AD201">
            <v>0</v>
          </cell>
          <cell r="AE201">
            <v>0</v>
          </cell>
          <cell r="AF201">
            <v>0</v>
          </cell>
          <cell r="AG201">
            <v>0</v>
          </cell>
          <cell r="AH201">
            <v>0</v>
          </cell>
          <cell r="AI201">
            <v>0</v>
          </cell>
          <cell r="AJ201">
            <v>0</v>
          </cell>
          <cell r="AK201">
            <v>0</v>
          </cell>
          <cell r="AL201">
            <v>0</v>
          </cell>
          <cell r="AM201">
            <v>0</v>
          </cell>
          <cell r="AN201">
            <v>0</v>
          </cell>
          <cell r="AO201">
            <v>0</v>
          </cell>
          <cell r="AQ201" t="str">
            <v>New Tariff 11</v>
          </cell>
          <cell r="AR201" t="str">
            <v/>
          </cell>
          <cell r="BK201" t="b">
            <v>1</v>
          </cell>
          <cell r="BL201">
            <v>1.0977477988199675</v>
          </cell>
          <cell r="BM201">
            <v>1</v>
          </cell>
          <cell r="BN201" t="str">
            <v>New Tariff 11</v>
          </cell>
          <cell r="BO201" t="str">
            <v/>
          </cell>
        </row>
        <row r="202">
          <cell r="A202">
            <v>13</v>
          </cell>
          <cell r="B202">
            <v>13</v>
          </cell>
          <cell r="C202" t="str">
            <v>Non-Residential Single Rate</v>
          </cell>
          <cell r="D202" t="str">
            <v>ND1</v>
          </cell>
          <cell r="E202">
            <v>6.75</v>
          </cell>
          <cell r="F202">
            <v>0</v>
          </cell>
          <cell r="H202">
            <v>0.66200000000000003</v>
          </cell>
          <cell r="I202">
            <v>0.66200000000000003</v>
          </cell>
          <cell r="J202">
            <v>0.66200000000000003</v>
          </cell>
          <cell r="K202">
            <v>0.66200000000000003</v>
          </cell>
          <cell r="L202">
            <v>0</v>
          </cell>
          <cell r="W202">
            <v>0</v>
          </cell>
          <cell r="X202">
            <v>0</v>
          </cell>
          <cell r="Y202">
            <v>0</v>
          </cell>
          <cell r="Z202">
            <v>0</v>
          </cell>
          <cell r="AA202">
            <v>0</v>
          </cell>
          <cell r="AB202">
            <v>0</v>
          </cell>
          <cell r="AC202">
            <v>0</v>
          </cell>
          <cell r="AD202">
            <v>0</v>
          </cell>
          <cell r="AE202">
            <v>0</v>
          </cell>
          <cell r="AF202">
            <v>0</v>
          </cell>
          <cell r="AG202">
            <v>0</v>
          </cell>
          <cell r="AH202">
            <v>0</v>
          </cell>
          <cell r="AI202">
            <v>0</v>
          </cell>
          <cell r="AJ202">
            <v>0</v>
          </cell>
          <cell r="AK202">
            <v>0</v>
          </cell>
          <cell r="AL202">
            <v>0</v>
          </cell>
          <cell r="AM202">
            <v>0</v>
          </cell>
          <cell r="AN202">
            <v>0</v>
          </cell>
          <cell r="AO202">
            <v>0</v>
          </cell>
          <cell r="AQ202" t="str">
            <v>Non-Residential Single Rate</v>
          </cell>
          <cell r="AR202" t="str">
            <v>ND1</v>
          </cell>
          <cell r="BK202" t="b">
            <v>1</v>
          </cell>
          <cell r="BL202">
            <v>1.0977477988199675</v>
          </cell>
          <cell r="BM202">
            <v>1</v>
          </cell>
          <cell r="BN202" t="str">
            <v>Non-Residential Single Rate</v>
          </cell>
          <cell r="BO202" t="str">
            <v>ND1</v>
          </cell>
        </row>
        <row r="203">
          <cell r="A203">
            <v>14</v>
          </cell>
          <cell r="B203">
            <v>14</v>
          </cell>
          <cell r="C203" t="str">
            <v>Non-Residential Single Rate (R)</v>
          </cell>
          <cell r="D203" t="str">
            <v>ND1.R</v>
          </cell>
          <cell r="E203">
            <v>6.75</v>
          </cell>
          <cell r="F203">
            <v>0</v>
          </cell>
          <cell r="H203">
            <v>0.66200000000000003</v>
          </cell>
          <cell r="I203">
            <v>0.66200000000000003</v>
          </cell>
          <cell r="J203">
            <v>0.66200000000000003</v>
          </cell>
          <cell r="K203">
            <v>0.66200000000000003</v>
          </cell>
          <cell r="L203">
            <v>0</v>
          </cell>
          <cell r="W203">
            <v>0</v>
          </cell>
          <cell r="X203">
            <v>0</v>
          </cell>
          <cell r="Y203">
            <v>0</v>
          </cell>
          <cell r="Z203">
            <v>0</v>
          </cell>
          <cell r="AA203">
            <v>0</v>
          </cell>
          <cell r="AB203">
            <v>0</v>
          </cell>
          <cell r="AC203">
            <v>0</v>
          </cell>
          <cell r="AD203">
            <v>0</v>
          </cell>
          <cell r="AE203">
            <v>0</v>
          </cell>
          <cell r="AF203">
            <v>0</v>
          </cell>
          <cell r="AG203">
            <v>0</v>
          </cell>
          <cell r="AH203">
            <v>0</v>
          </cell>
          <cell r="AI203">
            <v>0</v>
          </cell>
          <cell r="AJ203">
            <v>0</v>
          </cell>
          <cell r="AK203">
            <v>0</v>
          </cell>
          <cell r="AL203">
            <v>0</v>
          </cell>
          <cell r="AM203">
            <v>0</v>
          </cell>
          <cell r="AN203">
            <v>0</v>
          </cell>
          <cell r="AO203">
            <v>0</v>
          </cell>
          <cell r="AQ203" t="str">
            <v>Non-Residential Single Rate (R)</v>
          </cell>
          <cell r="AR203" t="str">
            <v>ND1.R</v>
          </cell>
          <cell r="BK203" t="b">
            <v>1</v>
          </cell>
          <cell r="BL203">
            <v>1.0977477988199675</v>
          </cell>
          <cell r="BM203">
            <v>1</v>
          </cell>
          <cell r="BN203" t="str">
            <v>Non-Residential Single Rate (R)</v>
          </cell>
          <cell r="BO203" t="str">
            <v>ND1.R</v>
          </cell>
        </row>
        <row r="204">
          <cell r="A204">
            <v>0</v>
          </cell>
          <cell r="B204">
            <v>0</v>
          </cell>
          <cell r="C204" t="str">
            <v>New Tariff 2</v>
          </cell>
          <cell r="D204" t="str">
            <v/>
          </cell>
          <cell r="E204">
            <v>0</v>
          </cell>
          <cell r="F204">
            <v>0</v>
          </cell>
          <cell r="H204">
            <v>0</v>
          </cell>
          <cell r="I204">
            <v>0</v>
          </cell>
          <cell r="J204">
            <v>0</v>
          </cell>
          <cell r="K204">
            <v>0</v>
          </cell>
          <cell r="L204">
            <v>0</v>
          </cell>
          <cell r="W204">
            <v>0</v>
          </cell>
          <cell r="X204">
            <v>0</v>
          </cell>
          <cell r="Y204">
            <v>0</v>
          </cell>
          <cell r="Z204">
            <v>0</v>
          </cell>
          <cell r="AA204">
            <v>0</v>
          </cell>
          <cell r="AB204">
            <v>0</v>
          </cell>
          <cell r="AC204">
            <v>0</v>
          </cell>
          <cell r="AD204">
            <v>0</v>
          </cell>
          <cell r="AE204">
            <v>0</v>
          </cell>
          <cell r="AF204">
            <v>0</v>
          </cell>
          <cell r="AG204">
            <v>0</v>
          </cell>
          <cell r="AH204">
            <v>0</v>
          </cell>
          <cell r="AI204">
            <v>0</v>
          </cell>
          <cell r="AJ204">
            <v>0</v>
          </cell>
          <cell r="AK204">
            <v>0</v>
          </cell>
          <cell r="AL204">
            <v>0</v>
          </cell>
          <cell r="AM204">
            <v>0</v>
          </cell>
          <cell r="AN204">
            <v>0</v>
          </cell>
          <cell r="AO204">
            <v>0</v>
          </cell>
          <cell r="AQ204" t="str">
            <v>New Tariff 2</v>
          </cell>
          <cell r="AR204" t="str">
            <v/>
          </cell>
          <cell r="BK204" t="b">
            <v>1</v>
          </cell>
          <cell r="BL204">
            <v>1.0977477988199675</v>
          </cell>
          <cell r="BM204">
            <v>1</v>
          </cell>
          <cell r="BN204" t="str">
            <v>New Tariff 2</v>
          </cell>
          <cell r="BO204" t="str">
            <v/>
          </cell>
        </row>
        <row r="205">
          <cell r="A205">
            <v>0</v>
          </cell>
          <cell r="B205">
            <v>0</v>
          </cell>
          <cell r="C205" t="str">
            <v>New Tariff 3</v>
          </cell>
          <cell r="D205" t="str">
            <v/>
          </cell>
          <cell r="E205">
            <v>0</v>
          </cell>
          <cell r="F205">
            <v>0</v>
          </cell>
          <cell r="H205">
            <v>0</v>
          </cell>
          <cell r="I205">
            <v>0</v>
          </cell>
          <cell r="J205">
            <v>0</v>
          </cell>
          <cell r="K205">
            <v>0</v>
          </cell>
          <cell r="L205">
            <v>0</v>
          </cell>
          <cell r="W205">
            <v>0</v>
          </cell>
          <cell r="X205">
            <v>0</v>
          </cell>
          <cell r="Y205">
            <v>0</v>
          </cell>
          <cell r="Z205">
            <v>0</v>
          </cell>
          <cell r="AA205">
            <v>0</v>
          </cell>
          <cell r="AB205">
            <v>0</v>
          </cell>
          <cell r="AC205">
            <v>0</v>
          </cell>
          <cell r="AD205">
            <v>0</v>
          </cell>
          <cell r="AE205">
            <v>0</v>
          </cell>
          <cell r="AF205">
            <v>0</v>
          </cell>
          <cell r="AG205">
            <v>0</v>
          </cell>
          <cell r="AH205">
            <v>0</v>
          </cell>
          <cell r="AI205">
            <v>0</v>
          </cell>
          <cell r="AJ205">
            <v>0</v>
          </cell>
          <cell r="AK205">
            <v>0</v>
          </cell>
          <cell r="AL205">
            <v>0</v>
          </cell>
          <cell r="AM205">
            <v>0</v>
          </cell>
          <cell r="AN205">
            <v>0</v>
          </cell>
          <cell r="AO205">
            <v>0</v>
          </cell>
          <cell r="AQ205" t="str">
            <v>New Tariff 3</v>
          </cell>
          <cell r="AR205" t="str">
            <v/>
          </cell>
          <cell r="BK205" t="b">
            <v>1</v>
          </cell>
          <cell r="BL205">
            <v>1.0977477988199675</v>
          </cell>
          <cell r="BM205">
            <v>1</v>
          </cell>
          <cell r="BN205" t="str">
            <v>New Tariff 3</v>
          </cell>
          <cell r="BO205" t="str">
            <v/>
          </cell>
        </row>
        <row r="206">
          <cell r="A206">
            <v>0</v>
          </cell>
          <cell r="B206">
            <v>0</v>
          </cell>
          <cell r="C206" t="str">
            <v>New Tariff 4</v>
          </cell>
          <cell r="D206" t="str">
            <v/>
          </cell>
          <cell r="E206">
            <v>0</v>
          </cell>
          <cell r="F206">
            <v>0</v>
          </cell>
          <cell r="H206">
            <v>0</v>
          </cell>
          <cell r="I206">
            <v>0</v>
          </cell>
          <cell r="J206">
            <v>0</v>
          </cell>
          <cell r="K206">
            <v>0</v>
          </cell>
          <cell r="L206">
            <v>0</v>
          </cell>
          <cell r="W206">
            <v>0</v>
          </cell>
          <cell r="X206">
            <v>0</v>
          </cell>
          <cell r="Y206">
            <v>0</v>
          </cell>
          <cell r="Z206">
            <v>0</v>
          </cell>
          <cell r="AA206">
            <v>0</v>
          </cell>
          <cell r="AB206">
            <v>0</v>
          </cell>
          <cell r="AC206">
            <v>0</v>
          </cell>
          <cell r="AD206">
            <v>0</v>
          </cell>
          <cell r="AE206">
            <v>0</v>
          </cell>
          <cell r="AF206">
            <v>0</v>
          </cell>
          <cell r="AG206">
            <v>0</v>
          </cell>
          <cell r="AH206">
            <v>0</v>
          </cell>
          <cell r="AI206">
            <v>0</v>
          </cell>
          <cell r="AJ206">
            <v>0</v>
          </cell>
          <cell r="AK206">
            <v>0</v>
          </cell>
          <cell r="AL206">
            <v>0</v>
          </cell>
          <cell r="AM206">
            <v>0</v>
          </cell>
          <cell r="AN206">
            <v>0</v>
          </cell>
          <cell r="AO206">
            <v>0</v>
          </cell>
          <cell r="AQ206" t="str">
            <v>New Tariff 4</v>
          </cell>
          <cell r="AR206" t="str">
            <v/>
          </cell>
          <cell r="BK206" t="b">
            <v>1</v>
          </cell>
          <cell r="BL206">
            <v>1.0977477988199675</v>
          </cell>
          <cell r="BM206">
            <v>1</v>
          </cell>
          <cell r="BN206" t="str">
            <v>New Tariff 4</v>
          </cell>
          <cell r="BO206" t="str">
            <v/>
          </cell>
        </row>
        <row r="207">
          <cell r="A207">
            <v>0</v>
          </cell>
          <cell r="B207">
            <v>0</v>
          </cell>
          <cell r="C207" t="str">
            <v>New Tariff 5</v>
          </cell>
          <cell r="D207" t="str">
            <v/>
          </cell>
          <cell r="E207">
            <v>0</v>
          </cell>
          <cell r="F207">
            <v>0</v>
          </cell>
          <cell r="H207">
            <v>0</v>
          </cell>
          <cell r="I207">
            <v>0</v>
          </cell>
          <cell r="J207">
            <v>0</v>
          </cell>
          <cell r="K207">
            <v>0</v>
          </cell>
          <cell r="L207">
            <v>0</v>
          </cell>
          <cell r="W207">
            <v>0</v>
          </cell>
          <cell r="X207">
            <v>0</v>
          </cell>
          <cell r="Y207">
            <v>0</v>
          </cell>
          <cell r="Z207">
            <v>0</v>
          </cell>
          <cell r="AA207">
            <v>0</v>
          </cell>
          <cell r="AB207">
            <v>0</v>
          </cell>
          <cell r="AC207">
            <v>0</v>
          </cell>
          <cell r="AD207">
            <v>0</v>
          </cell>
          <cell r="AE207">
            <v>0</v>
          </cell>
          <cell r="AF207">
            <v>0</v>
          </cell>
          <cell r="AG207">
            <v>0</v>
          </cell>
          <cell r="AH207">
            <v>0</v>
          </cell>
          <cell r="AI207">
            <v>0</v>
          </cell>
          <cell r="AJ207">
            <v>0</v>
          </cell>
          <cell r="AK207">
            <v>0</v>
          </cell>
          <cell r="AL207">
            <v>0</v>
          </cell>
          <cell r="AM207">
            <v>0</v>
          </cell>
          <cell r="AN207">
            <v>0</v>
          </cell>
          <cell r="AO207">
            <v>0</v>
          </cell>
          <cell r="AQ207" t="str">
            <v>New Tariff 5</v>
          </cell>
          <cell r="AR207" t="str">
            <v/>
          </cell>
          <cell r="BK207" t="b">
            <v>1</v>
          </cell>
          <cell r="BL207">
            <v>1.0977477988199675</v>
          </cell>
          <cell r="BM207">
            <v>1</v>
          </cell>
          <cell r="BN207" t="str">
            <v>New Tariff 5</v>
          </cell>
          <cell r="BO207" t="str">
            <v/>
          </cell>
        </row>
        <row r="208">
          <cell r="A208">
            <v>0</v>
          </cell>
          <cell r="B208">
            <v>0</v>
          </cell>
          <cell r="C208" t="str">
            <v>New Tariff 6</v>
          </cell>
          <cell r="D208" t="str">
            <v/>
          </cell>
          <cell r="E208">
            <v>0</v>
          </cell>
          <cell r="F208">
            <v>0</v>
          </cell>
          <cell r="H208">
            <v>0</v>
          </cell>
          <cell r="I208">
            <v>0</v>
          </cell>
          <cell r="J208">
            <v>0</v>
          </cell>
          <cell r="K208">
            <v>0</v>
          </cell>
          <cell r="L208">
            <v>0</v>
          </cell>
          <cell r="W208">
            <v>0</v>
          </cell>
          <cell r="X208">
            <v>0</v>
          </cell>
          <cell r="Y208">
            <v>0</v>
          </cell>
          <cell r="Z208">
            <v>0</v>
          </cell>
          <cell r="AA208">
            <v>0</v>
          </cell>
          <cell r="AB208">
            <v>0</v>
          </cell>
          <cell r="AC208">
            <v>0</v>
          </cell>
          <cell r="AD208">
            <v>0</v>
          </cell>
          <cell r="AE208">
            <v>0</v>
          </cell>
          <cell r="AF208">
            <v>0</v>
          </cell>
          <cell r="AG208">
            <v>0</v>
          </cell>
          <cell r="AH208">
            <v>0</v>
          </cell>
          <cell r="AI208">
            <v>0</v>
          </cell>
          <cell r="AJ208">
            <v>0</v>
          </cell>
          <cell r="AK208">
            <v>0</v>
          </cell>
          <cell r="AL208">
            <v>0</v>
          </cell>
          <cell r="AM208">
            <v>0</v>
          </cell>
          <cell r="AN208">
            <v>0</v>
          </cell>
          <cell r="AO208">
            <v>0</v>
          </cell>
          <cell r="AQ208" t="str">
            <v>New Tariff 6</v>
          </cell>
          <cell r="AR208" t="str">
            <v/>
          </cell>
          <cell r="BK208" t="b">
            <v>1</v>
          </cell>
          <cell r="BL208">
            <v>1.0977477988199675</v>
          </cell>
          <cell r="BM208">
            <v>1</v>
          </cell>
          <cell r="BN208" t="str">
            <v>New Tariff 6</v>
          </cell>
          <cell r="BO208" t="str">
            <v/>
          </cell>
        </row>
        <row r="209">
          <cell r="A209">
            <v>0</v>
          </cell>
          <cell r="B209">
            <v>0</v>
          </cell>
          <cell r="C209" t="str">
            <v>New Tariff 7</v>
          </cell>
          <cell r="D209" t="str">
            <v/>
          </cell>
          <cell r="E209">
            <v>0</v>
          </cell>
          <cell r="F209">
            <v>0</v>
          </cell>
          <cell r="H209">
            <v>0</v>
          </cell>
          <cell r="I209">
            <v>0</v>
          </cell>
          <cell r="J209">
            <v>0</v>
          </cell>
          <cell r="K209">
            <v>0</v>
          </cell>
          <cell r="L209">
            <v>0</v>
          </cell>
          <cell r="W209">
            <v>0</v>
          </cell>
          <cell r="X209">
            <v>0</v>
          </cell>
          <cell r="Y209">
            <v>0</v>
          </cell>
          <cell r="Z209">
            <v>0</v>
          </cell>
          <cell r="AA209">
            <v>0</v>
          </cell>
          <cell r="AB209">
            <v>0</v>
          </cell>
          <cell r="AC209">
            <v>0</v>
          </cell>
          <cell r="AD209">
            <v>0</v>
          </cell>
          <cell r="AE209">
            <v>0</v>
          </cell>
          <cell r="AF209">
            <v>0</v>
          </cell>
          <cell r="AG209">
            <v>0</v>
          </cell>
          <cell r="AH209">
            <v>0</v>
          </cell>
          <cell r="AI209">
            <v>0</v>
          </cell>
          <cell r="AJ209">
            <v>0</v>
          </cell>
          <cell r="AK209">
            <v>0</v>
          </cell>
          <cell r="AL209">
            <v>0</v>
          </cell>
          <cell r="AM209">
            <v>0</v>
          </cell>
          <cell r="AN209">
            <v>0</v>
          </cell>
          <cell r="AO209">
            <v>0</v>
          </cell>
          <cell r="AQ209" t="str">
            <v>New Tariff 7</v>
          </cell>
          <cell r="AR209" t="str">
            <v/>
          </cell>
          <cell r="BK209" t="b">
            <v>1</v>
          </cell>
          <cell r="BL209">
            <v>1.0977477988199675</v>
          </cell>
          <cell r="BM209">
            <v>1</v>
          </cell>
          <cell r="BN209" t="str">
            <v>New Tariff 7</v>
          </cell>
          <cell r="BO209" t="str">
            <v/>
          </cell>
        </row>
        <row r="210">
          <cell r="A210">
            <v>0</v>
          </cell>
          <cell r="B210">
            <v>0</v>
          </cell>
          <cell r="C210" t="str">
            <v>New Tariff 8</v>
          </cell>
          <cell r="D210" t="str">
            <v/>
          </cell>
          <cell r="E210">
            <v>0</v>
          </cell>
          <cell r="F210">
            <v>0</v>
          </cell>
          <cell r="H210">
            <v>0</v>
          </cell>
          <cell r="I210">
            <v>0</v>
          </cell>
          <cell r="J210">
            <v>0</v>
          </cell>
          <cell r="K210">
            <v>0</v>
          </cell>
          <cell r="L210">
            <v>0</v>
          </cell>
          <cell r="W210">
            <v>0</v>
          </cell>
          <cell r="X210">
            <v>0</v>
          </cell>
          <cell r="Y210">
            <v>0</v>
          </cell>
          <cell r="Z210">
            <v>0</v>
          </cell>
          <cell r="AA210">
            <v>0</v>
          </cell>
          <cell r="AB210">
            <v>0</v>
          </cell>
          <cell r="AC210">
            <v>0</v>
          </cell>
          <cell r="AD210">
            <v>0</v>
          </cell>
          <cell r="AE210">
            <v>0</v>
          </cell>
          <cell r="AF210">
            <v>0</v>
          </cell>
          <cell r="AG210">
            <v>0</v>
          </cell>
          <cell r="AH210">
            <v>0</v>
          </cell>
          <cell r="AI210">
            <v>0</v>
          </cell>
          <cell r="AJ210">
            <v>0</v>
          </cell>
          <cell r="AK210">
            <v>0</v>
          </cell>
          <cell r="AL210">
            <v>0</v>
          </cell>
          <cell r="AM210">
            <v>0</v>
          </cell>
          <cell r="AN210">
            <v>0</v>
          </cell>
          <cell r="AO210">
            <v>0</v>
          </cell>
          <cell r="AQ210" t="str">
            <v>New Tariff 8</v>
          </cell>
          <cell r="AR210" t="str">
            <v/>
          </cell>
          <cell r="BK210" t="b">
            <v>1</v>
          </cell>
          <cell r="BL210">
            <v>1.0977477988199675</v>
          </cell>
          <cell r="BM210">
            <v>1</v>
          </cell>
          <cell r="BN210" t="str">
            <v>New Tariff 8</v>
          </cell>
          <cell r="BO210" t="str">
            <v/>
          </cell>
        </row>
        <row r="211">
          <cell r="A211">
            <v>0</v>
          </cell>
          <cell r="B211">
            <v>0</v>
          </cell>
          <cell r="C211" t="str">
            <v>New Tariff 9</v>
          </cell>
          <cell r="D211" t="str">
            <v/>
          </cell>
          <cell r="E211">
            <v>0</v>
          </cell>
          <cell r="F211">
            <v>0</v>
          </cell>
          <cell r="H211">
            <v>0</v>
          </cell>
          <cell r="I211">
            <v>0</v>
          </cell>
          <cell r="J211">
            <v>0</v>
          </cell>
          <cell r="K211">
            <v>0</v>
          </cell>
          <cell r="L211">
            <v>0</v>
          </cell>
          <cell r="W211">
            <v>0</v>
          </cell>
          <cell r="X211">
            <v>0</v>
          </cell>
          <cell r="Y211">
            <v>0</v>
          </cell>
          <cell r="Z211">
            <v>0</v>
          </cell>
          <cell r="AA211">
            <v>0</v>
          </cell>
          <cell r="AB211">
            <v>0</v>
          </cell>
          <cell r="AC211">
            <v>0</v>
          </cell>
          <cell r="AD211">
            <v>0</v>
          </cell>
          <cell r="AE211">
            <v>0</v>
          </cell>
          <cell r="AF211">
            <v>0</v>
          </cell>
          <cell r="AG211">
            <v>0</v>
          </cell>
          <cell r="AH211">
            <v>0</v>
          </cell>
          <cell r="AI211">
            <v>0</v>
          </cell>
          <cell r="AJ211">
            <v>0</v>
          </cell>
          <cell r="AK211">
            <v>0</v>
          </cell>
          <cell r="AL211">
            <v>0</v>
          </cell>
          <cell r="AM211">
            <v>0</v>
          </cell>
          <cell r="AN211">
            <v>0</v>
          </cell>
          <cell r="AO211">
            <v>0</v>
          </cell>
          <cell r="AQ211" t="str">
            <v>New Tariff 9</v>
          </cell>
          <cell r="AR211" t="str">
            <v/>
          </cell>
          <cell r="BK211" t="b">
            <v>1</v>
          </cell>
          <cell r="BL211">
            <v>1.0977477988199675</v>
          </cell>
          <cell r="BM211">
            <v>1</v>
          </cell>
          <cell r="BN211" t="str">
            <v>New Tariff 9</v>
          </cell>
          <cell r="BO211" t="str">
            <v/>
          </cell>
        </row>
        <row r="212">
          <cell r="A212">
            <v>0</v>
          </cell>
          <cell r="B212">
            <v>0</v>
          </cell>
          <cell r="C212" t="str">
            <v>New Tariff 10</v>
          </cell>
          <cell r="D212" t="str">
            <v/>
          </cell>
          <cell r="E212">
            <v>0</v>
          </cell>
          <cell r="F212">
            <v>0</v>
          </cell>
          <cell r="H212">
            <v>0</v>
          </cell>
          <cell r="I212">
            <v>0</v>
          </cell>
          <cell r="J212">
            <v>0</v>
          </cell>
          <cell r="K212">
            <v>0</v>
          </cell>
          <cell r="L212">
            <v>0</v>
          </cell>
          <cell r="W212">
            <v>0</v>
          </cell>
          <cell r="X212">
            <v>0</v>
          </cell>
          <cell r="Y212">
            <v>0</v>
          </cell>
          <cell r="Z212">
            <v>0</v>
          </cell>
          <cell r="AA212">
            <v>0</v>
          </cell>
          <cell r="AB212">
            <v>0</v>
          </cell>
          <cell r="AC212">
            <v>0</v>
          </cell>
          <cell r="AD212">
            <v>0</v>
          </cell>
          <cell r="AE212">
            <v>0</v>
          </cell>
          <cell r="AF212">
            <v>0</v>
          </cell>
          <cell r="AG212">
            <v>0</v>
          </cell>
          <cell r="AH212">
            <v>0</v>
          </cell>
          <cell r="AI212">
            <v>0</v>
          </cell>
          <cell r="AJ212">
            <v>0</v>
          </cell>
          <cell r="AK212">
            <v>0</v>
          </cell>
          <cell r="AL212">
            <v>0</v>
          </cell>
          <cell r="AM212">
            <v>0</v>
          </cell>
          <cell r="AN212">
            <v>0</v>
          </cell>
          <cell r="AO212">
            <v>0</v>
          </cell>
          <cell r="AQ212" t="str">
            <v>New Tariff 10</v>
          </cell>
          <cell r="AR212" t="str">
            <v/>
          </cell>
          <cell r="BK212" t="b">
            <v>1</v>
          </cell>
          <cell r="BL212">
            <v>1.0977477988199675</v>
          </cell>
          <cell r="BM212">
            <v>1</v>
          </cell>
          <cell r="BN212" t="str">
            <v>New Tariff 10</v>
          </cell>
          <cell r="BO212" t="str">
            <v/>
          </cell>
        </row>
        <row r="213">
          <cell r="A213">
            <v>0</v>
          </cell>
          <cell r="B213">
            <v>0</v>
          </cell>
          <cell r="C213" t="str">
            <v>New Tariff 11</v>
          </cell>
          <cell r="D213" t="str">
            <v/>
          </cell>
          <cell r="E213">
            <v>0</v>
          </cell>
          <cell r="F213">
            <v>0</v>
          </cell>
          <cell r="H213">
            <v>0</v>
          </cell>
          <cell r="I213">
            <v>0</v>
          </cell>
          <cell r="J213">
            <v>0</v>
          </cell>
          <cell r="K213">
            <v>0</v>
          </cell>
          <cell r="L213">
            <v>0</v>
          </cell>
          <cell r="W213">
            <v>0</v>
          </cell>
          <cell r="X213">
            <v>0</v>
          </cell>
          <cell r="Y213">
            <v>0</v>
          </cell>
          <cell r="Z213">
            <v>0</v>
          </cell>
          <cell r="AA213">
            <v>0</v>
          </cell>
          <cell r="AB213">
            <v>0</v>
          </cell>
          <cell r="AC213">
            <v>0</v>
          </cell>
          <cell r="AD213">
            <v>0</v>
          </cell>
          <cell r="AE213">
            <v>0</v>
          </cell>
          <cell r="AF213">
            <v>0</v>
          </cell>
          <cell r="AG213">
            <v>0</v>
          </cell>
          <cell r="AH213">
            <v>0</v>
          </cell>
          <cell r="AI213">
            <v>0</v>
          </cell>
          <cell r="AJ213">
            <v>0</v>
          </cell>
          <cell r="AK213">
            <v>0</v>
          </cell>
          <cell r="AL213">
            <v>0</v>
          </cell>
          <cell r="AM213">
            <v>0</v>
          </cell>
          <cell r="AN213">
            <v>0</v>
          </cell>
          <cell r="AO213">
            <v>0</v>
          </cell>
          <cell r="AQ213" t="str">
            <v>New Tariff 11</v>
          </cell>
          <cell r="AR213" t="str">
            <v/>
          </cell>
          <cell r="BK213" t="b">
            <v>1</v>
          </cell>
          <cell r="BL213">
            <v>1.0977477988199675</v>
          </cell>
          <cell r="BM213">
            <v>1</v>
          </cell>
          <cell r="BN213" t="str">
            <v>New Tariff 11</v>
          </cell>
          <cell r="BO213" t="str">
            <v/>
          </cell>
        </row>
        <row r="214">
          <cell r="A214">
            <v>15</v>
          </cell>
          <cell r="B214">
            <v>15</v>
          </cell>
          <cell r="C214" t="str">
            <v>Non-Residential Two Rate 5d</v>
          </cell>
          <cell r="D214" t="str">
            <v>ND2</v>
          </cell>
          <cell r="E214">
            <v>8.0370000000000008</v>
          </cell>
          <cell r="F214">
            <v>0</v>
          </cell>
          <cell r="H214">
            <v>0.51200000000000001</v>
          </cell>
          <cell r="I214">
            <v>0.51200000000000001</v>
          </cell>
          <cell r="J214">
            <v>0.51200000000000001</v>
          </cell>
          <cell r="K214">
            <v>0.51200000000000001</v>
          </cell>
          <cell r="L214">
            <v>0.28399999999999997</v>
          </cell>
          <cell r="W214">
            <v>0</v>
          </cell>
          <cell r="X214">
            <v>0</v>
          </cell>
          <cell r="Y214">
            <v>0</v>
          </cell>
          <cell r="Z214">
            <v>0</v>
          </cell>
          <cell r="AA214">
            <v>0</v>
          </cell>
          <cell r="AB214">
            <v>0</v>
          </cell>
          <cell r="AC214">
            <v>0</v>
          </cell>
          <cell r="AD214">
            <v>0</v>
          </cell>
          <cell r="AE214">
            <v>0</v>
          </cell>
          <cell r="AF214">
            <v>0</v>
          </cell>
          <cell r="AG214">
            <v>0</v>
          </cell>
          <cell r="AH214">
            <v>0</v>
          </cell>
          <cell r="AI214">
            <v>0</v>
          </cell>
          <cell r="AJ214">
            <v>0</v>
          </cell>
          <cell r="AK214">
            <v>0</v>
          </cell>
          <cell r="AL214">
            <v>0</v>
          </cell>
          <cell r="AM214">
            <v>0</v>
          </cell>
          <cell r="AN214">
            <v>0</v>
          </cell>
          <cell r="AO214">
            <v>0</v>
          </cell>
          <cell r="AQ214" t="str">
            <v>Non-Residential Two Rate 5d</v>
          </cell>
          <cell r="AR214" t="str">
            <v>ND2</v>
          </cell>
          <cell r="BK214" t="b">
            <v>1</v>
          </cell>
          <cell r="BL214">
            <v>1.0977477988199675</v>
          </cell>
          <cell r="BM214">
            <v>1</v>
          </cell>
          <cell r="BN214" t="str">
            <v>Non-Residential Two Rate 5d</v>
          </cell>
          <cell r="BO214" t="str">
            <v>ND2</v>
          </cell>
        </row>
        <row r="215">
          <cell r="A215">
            <v>16</v>
          </cell>
          <cell r="B215">
            <v>0</v>
          </cell>
          <cell r="C215" t="str">
            <v>Business Sunraysia</v>
          </cell>
          <cell r="D215" t="str">
            <v>ND2.BS</v>
          </cell>
          <cell r="E215">
            <v>8.1189999999999998</v>
          </cell>
          <cell r="F215">
            <v>0</v>
          </cell>
          <cell r="H215">
            <v>0.51200000000000001</v>
          </cell>
          <cell r="I215">
            <v>0.51200000000000001</v>
          </cell>
          <cell r="J215">
            <v>0.51200000000000001</v>
          </cell>
          <cell r="K215">
            <v>0.51200000000000001</v>
          </cell>
          <cell r="L215">
            <v>0.28399999999999997</v>
          </cell>
          <cell r="W215">
            <v>0</v>
          </cell>
          <cell r="X215">
            <v>0</v>
          </cell>
          <cell r="Y215">
            <v>0</v>
          </cell>
          <cell r="Z215">
            <v>0</v>
          </cell>
          <cell r="AA215">
            <v>0</v>
          </cell>
          <cell r="AB215">
            <v>0</v>
          </cell>
          <cell r="AC215">
            <v>0</v>
          </cell>
          <cell r="AD215">
            <v>0</v>
          </cell>
          <cell r="AE215">
            <v>0</v>
          </cell>
          <cell r="AF215">
            <v>0</v>
          </cell>
          <cell r="AG215">
            <v>0</v>
          </cell>
          <cell r="AH215">
            <v>0</v>
          </cell>
          <cell r="AI215">
            <v>0</v>
          </cell>
          <cell r="AJ215">
            <v>0</v>
          </cell>
          <cell r="AK215">
            <v>0</v>
          </cell>
          <cell r="AL215">
            <v>0</v>
          </cell>
          <cell r="AM215">
            <v>0</v>
          </cell>
          <cell r="AN215">
            <v>0</v>
          </cell>
          <cell r="AO215">
            <v>0</v>
          </cell>
          <cell r="AQ215" t="str">
            <v>Business Sunraysia</v>
          </cell>
          <cell r="AR215">
            <v>0</v>
          </cell>
          <cell r="BK215" t="b">
            <v>1</v>
          </cell>
          <cell r="BL215">
            <v>1.0977477988199675</v>
          </cell>
          <cell r="BM215">
            <v>1</v>
          </cell>
          <cell r="BN215" t="str">
            <v>Business Sunraysia</v>
          </cell>
          <cell r="BO215">
            <v>0</v>
          </cell>
        </row>
        <row r="216">
          <cell r="A216">
            <v>17</v>
          </cell>
          <cell r="B216">
            <v>16</v>
          </cell>
          <cell r="C216" t="str">
            <v>Non-Residential Interval</v>
          </cell>
          <cell r="D216" t="str">
            <v>ND5</v>
          </cell>
          <cell r="E216">
            <v>8.0370000000000008</v>
          </cell>
          <cell r="F216">
            <v>0</v>
          </cell>
          <cell r="H216">
            <v>0.51200000000000001</v>
          </cell>
          <cell r="I216">
            <v>0.51200000000000001</v>
          </cell>
          <cell r="J216">
            <v>0.51200000000000001</v>
          </cell>
          <cell r="K216">
            <v>0.51200000000000001</v>
          </cell>
          <cell r="L216">
            <v>0.28399999999999997</v>
          </cell>
          <cell r="W216">
            <v>0</v>
          </cell>
          <cell r="X216">
            <v>0</v>
          </cell>
          <cell r="Y216">
            <v>0</v>
          </cell>
          <cell r="Z216">
            <v>0</v>
          </cell>
          <cell r="AA216">
            <v>0</v>
          </cell>
          <cell r="AB216">
            <v>0</v>
          </cell>
          <cell r="AC216">
            <v>0</v>
          </cell>
          <cell r="AD216">
            <v>0</v>
          </cell>
          <cell r="AE216">
            <v>0</v>
          </cell>
          <cell r="AF216">
            <v>0</v>
          </cell>
          <cell r="AG216">
            <v>0</v>
          </cell>
          <cell r="AH216">
            <v>0</v>
          </cell>
          <cell r="AI216">
            <v>0</v>
          </cell>
          <cell r="AJ216">
            <v>0</v>
          </cell>
          <cell r="AK216">
            <v>0</v>
          </cell>
          <cell r="AL216">
            <v>0</v>
          </cell>
          <cell r="AM216">
            <v>0</v>
          </cell>
          <cell r="AN216">
            <v>0</v>
          </cell>
          <cell r="AO216">
            <v>0</v>
          </cell>
          <cell r="AQ216" t="str">
            <v>Non-Residential Interval</v>
          </cell>
          <cell r="AR216" t="str">
            <v>ND5</v>
          </cell>
          <cell r="BK216" t="b">
            <v>1</v>
          </cell>
          <cell r="BL216">
            <v>1.0977477988199675</v>
          </cell>
          <cell r="BM216">
            <v>1</v>
          </cell>
          <cell r="BN216" t="str">
            <v>Non-Residential Interval</v>
          </cell>
          <cell r="BO216" t="str">
            <v>ND5</v>
          </cell>
        </row>
        <row r="217">
          <cell r="A217">
            <v>18</v>
          </cell>
          <cell r="B217">
            <v>17</v>
          </cell>
          <cell r="C217" t="str">
            <v>Non-Residential AMI</v>
          </cell>
          <cell r="D217" t="str">
            <v>ND7</v>
          </cell>
          <cell r="E217">
            <v>8.0370000000000008</v>
          </cell>
          <cell r="F217">
            <v>0</v>
          </cell>
          <cell r="H217">
            <v>0.51200000000000001</v>
          </cell>
          <cell r="I217">
            <v>0</v>
          </cell>
          <cell r="J217">
            <v>0</v>
          </cell>
          <cell r="K217">
            <v>0</v>
          </cell>
          <cell r="L217">
            <v>0.28399999999999997</v>
          </cell>
          <cell r="N217">
            <v>0.46818902449937261</v>
          </cell>
          <cell r="O217">
            <v>0.46818902449937266</v>
          </cell>
          <cell r="P217">
            <v>0.46818902449937244</v>
          </cell>
          <cell r="R217">
            <v>0.4681890244993725</v>
          </cell>
          <cell r="S217">
            <v>0.46818902449937244</v>
          </cell>
          <cell r="T217">
            <v>0.46818902449937244</v>
          </cell>
          <cell r="W217">
            <v>0</v>
          </cell>
          <cell r="X217">
            <v>0</v>
          </cell>
          <cell r="Y217">
            <v>0</v>
          </cell>
          <cell r="Z217">
            <v>0</v>
          </cell>
          <cell r="AA217">
            <v>0</v>
          </cell>
          <cell r="AB217">
            <v>0</v>
          </cell>
          <cell r="AC217">
            <v>0</v>
          </cell>
          <cell r="AD217">
            <v>0</v>
          </cell>
          <cell r="AE217">
            <v>0</v>
          </cell>
          <cell r="AF217">
            <v>0</v>
          </cell>
          <cell r="AG217">
            <v>0</v>
          </cell>
          <cell r="AH217">
            <v>0</v>
          </cell>
          <cell r="AI217">
            <v>0</v>
          </cell>
          <cell r="AJ217">
            <v>0</v>
          </cell>
          <cell r="AK217">
            <v>0</v>
          </cell>
          <cell r="AL217">
            <v>0</v>
          </cell>
          <cell r="AM217">
            <v>0</v>
          </cell>
          <cell r="AN217">
            <v>0</v>
          </cell>
          <cell r="AO217">
            <v>0</v>
          </cell>
          <cell r="AQ217" t="str">
            <v>Non-Residential AMI</v>
          </cell>
          <cell r="AR217" t="str">
            <v>ND7</v>
          </cell>
          <cell r="BK217" t="b">
            <v>1</v>
          </cell>
          <cell r="BL217">
            <v>1.0977477988199675</v>
          </cell>
          <cell r="BM217">
            <v>1</v>
          </cell>
          <cell r="BN217" t="str">
            <v>Non-Residential AMI</v>
          </cell>
          <cell r="BO217" t="str">
            <v>ND7</v>
          </cell>
        </row>
        <row r="218">
          <cell r="A218">
            <v>0</v>
          </cell>
          <cell r="B218">
            <v>0</v>
          </cell>
          <cell r="C218" t="str">
            <v>New Tariff 4</v>
          </cell>
          <cell r="D218" t="str">
            <v/>
          </cell>
          <cell r="E218">
            <v>0</v>
          </cell>
          <cell r="F218">
            <v>0</v>
          </cell>
          <cell r="H218">
            <v>0</v>
          </cell>
          <cell r="I218">
            <v>0</v>
          </cell>
          <cell r="J218">
            <v>0</v>
          </cell>
          <cell r="K218">
            <v>0</v>
          </cell>
          <cell r="L218">
            <v>0</v>
          </cell>
          <cell r="N218">
            <v>0.4681890244993725</v>
          </cell>
          <cell r="O218">
            <v>0.4681890244993725</v>
          </cell>
          <cell r="P218">
            <v>0.4681890244993725</v>
          </cell>
          <cell r="R218">
            <v>0.4681890244993725</v>
          </cell>
          <cell r="S218">
            <v>0.46818902449937261</v>
          </cell>
          <cell r="T218">
            <v>0.46818902449937244</v>
          </cell>
          <cell r="W218">
            <v>0</v>
          </cell>
          <cell r="X218">
            <v>0</v>
          </cell>
          <cell r="Y218">
            <v>0</v>
          </cell>
          <cell r="Z218">
            <v>0</v>
          </cell>
          <cell r="AA218">
            <v>0</v>
          </cell>
          <cell r="AB218">
            <v>0</v>
          </cell>
          <cell r="AC218">
            <v>0</v>
          </cell>
          <cell r="AD218">
            <v>0</v>
          </cell>
          <cell r="AE218">
            <v>0</v>
          </cell>
          <cell r="AF218">
            <v>0</v>
          </cell>
          <cell r="AG218">
            <v>0</v>
          </cell>
          <cell r="AH218">
            <v>0</v>
          </cell>
          <cell r="AI218">
            <v>0</v>
          </cell>
          <cell r="AJ218">
            <v>0</v>
          </cell>
          <cell r="AK218">
            <v>0</v>
          </cell>
          <cell r="AL218">
            <v>0</v>
          </cell>
          <cell r="AM218">
            <v>0</v>
          </cell>
          <cell r="AN218">
            <v>0</v>
          </cell>
          <cell r="AO218">
            <v>0</v>
          </cell>
          <cell r="AQ218" t="str">
            <v>New Tariff 4</v>
          </cell>
          <cell r="AR218" t="str">
            <v/>
          </cell>
          <cell r="BK218" t="b">
            <v>1</v>
          </cell>
          <cell r="BL218">
            <v>1.0977477988199675</v>
          </cell>
          <cell r="BM218">
            <v>1</v>
          </cell>
          <cell r="BN218" t="str">
            <v>New Tariff 4</v>
          </cell>
          <cell r="BO218" t="str">
            <v/>
          </cell>
        </row>
        <row r="219">
          <cell r="A219">
            <v>0</v>
          </cell>
          <cell r="B219">
            <v>0</v>
          </cell>
          <cell r="C219" t="str">
            <v>New Tariff 5</v>
          </cell>
          <cell r="D219" t="str">
            <v/>
          </cell>
          <cell r="E219">
            <v>0</v>
          </cell>
          <cell r="F219">
            <v>0</v>
          </cell>
          <cell r="H219">
            <v>0</v>
          </cell>
          <cell r="I219">
            <v>0</v>
          </cell>
          <cell r="J219">
            <v>0</v>
          </cell>
          <cell r="K219">
            <v>0</v>
          </cell>
          <cell r="L219">
            <v>0</v>
          </cell>
          <cell r="W219">
            <v>0</v>
          </cell>
          <cell r="X219">
            <v>0</v>
          </cell>
          <cell r="Y219">
            <v>0</v>
          </cell>
          <cell r="Z219">
            <v>0</v>
          </cell>
          <cell r="AA219">
            <v>0</v>
          </cell>
          <cell r="AB219">
            <v>0</v>
          </cell>
          <cell r="AC219">
            <v>0</v>
          </cell>
          <cell r="AD219">
            <v>0</v>
          </cell>
          <cell r="AE219">
            <v>0</v>
          </cell>
          <cell r="AF219">
            <v>0</v>
          </cell>
          <cell r="AG219">
            <v>0</v>
          </cell>
          <cell r="AH219">
            <v>0</v>
          </cell>
          <cell r="AI219">
            <v>0</v>
          </cell>
          <cell r="AJ219">
            <v>0</v>
          </cell>
          <cell r="AK219">
            <v>0</v>
          </cell>
          <cell r="AL219">
            <v>0</v>
          </cell>
          <cell r="AM219">
            <v>0</v>
          </cell>
          <cell r="AN219">
            <v>0</v>
          </cell>
          <cell r="AO219">
            <v>0</v>
          </cell>
          <cell r="AQ219" t="str">
            <v>New Tariff 5</v>
          </cell>
          <cell r="AR219" t="str">
            <v/>
          </cell>
          <cell r="BK219" t="b">
            <v>1</v>
          </cell>
          <cell r="BL219">
            <v>1.0977477988199675</v>
          </cell>
          <cell r="BM219">
            <v>1</v>
          </cell>
          <cell r="BN219" t="str">
            <v>New Tariff 5</v>
          </cell>
          <cell r="BO219" t="str">
            <v/>
          </cell>
        </row>
        <row r="220">
          <cell r="A220">
            <v>0</v>
          </cell>
          <cell r="B220">
            <v>0</v>
          </cell>
          <cell r="C220" t="str">
            <v>New Tariff 6</v>
          </cell>
          <cell r="D220" t="str">
            <v/>
          </cell>
          <cell r="E220">
            <v>0</v>
          </cell>
          <cell r="F220">
            <v>0</v>
          </cell>
          <cell r="H220">
            <v>0</v>
          </cell>
          <cell r="I220">
            <v>0</v>
          </cell>
          <cell r="J220">
            <v>0</v>
          </cell>
          <cell r="K220">
            <v>0</v>
          </cell>
          <cell r="L220">
            <v>0</v>
          </cell>
          <cell r="W220">
            <v>0</v>
          </cell>
          <cell r="X220">
            <v>0</v>
          </cell>
          <cell r="Y220">
            <v>0</v>
          </cell>
          <cell r="Z220">
            <v>0</v>
          </cell>
          <cell r="AA220">
            <v>0</v>
          </cell>
          <cell r="AB220">
            <v>0</v>
          </cell>
          <cell r="AC220">
            <v>0</v>
          </cell>
          <cell r="AD220">
            <v>0</v>
          </cell>
          <cell r="AE220">
            <v>0</v>
          </cell>
          <cell r="AF220">
            <v>0</v>
          </cell>
          <cell r="AG220">
            <v>0</v>
          </cell>
          <cell r="AH220">
            <v>0</v>
          </cell>
          <cell r="AI220">
            <v>0</v>
          </cell>
          <cell r="AJ220">
            <v>0</v>
          </cell>
          <cell r="AK220">
            <v>0</v>
          </cell>
          <cell r="AL220">
            <v>0</v>
          </cell>
          <cell r="AM220">
            <v>0</v>
          </cell>
          <cell r="AN220">
            <v>0</v>
          </cell>
          <cell r="AO220">
            <v>0</v>
          </cell>
          <cell r="AQ220" t="str">
            <v>New Tariff 6</v>
          </cell>
          <cell r="AR220" t="str">
            <v/>
          </cell>
          <cell r="BK220" t="b">
            <v>1</v>
          </cell>
          <cell r="BL220">
            <v>1.0977477988199675</v>
          </cell>
          <cell r="BM220">
            <v>1</v>
          </cell>
          <cell r="BN220" t="str">
            <v>New Tariff 6</v>
          </cell>
          <cell r="BO220" t="str">
            <v/>
          </cell>
        </row>
        <row r="221">
          <cell r="A221">
            <v>0</v>
          </cell>
          <cell r="B221">
            <v>0</v>
          </cell>
          <cell r="C221" t="str">
            <v>New Tariff 7</v>
          </cell>
          <cell r="D221" t="str">
            <v/>
          </cell>
          <cell r="E221">
            <v>0</v>
          </cell>
          <cell r="F221">
            <v>0</v>
          </cell>
          <cell r="H221">
            <v>0</v>
          </cell>
          <cell r="I221">
            <v>0</v>
          </cell>
          <cell r="J221">
            <v>0</v>
          </cell>
          <cell r="K221">
            <v>0</v>
          </cell>
          <cell r="L221">
            <v>0</v>
          </cell>
          <cell r="W221">
            <v>0</v>
          </cell>
          <cell r="X221">
            <v>0</v>
          </cell>
          <cell r="Y221">
            <v>0</v>
          </cell>
          <cell r="Z221">
            <v>0</v>
          </cell>
          <cell r="AA221">
            <v>0</v>
          </cell>
          <cell r="AB221">
            <v>0</v>
          </cell>
          <cell r="AC221">
            <v>0</v>
          </cell>
          <cell r="AD221">
            <v>0</v>
          </cell>
          <cell r="AE221">
            <v>0</v>
          </cell>
          <cell r="AF221">
            <v>0</v>
          </cell>
          <cell r="AG221">
            <v>0</v>
          </cell>
          <cell r="AH221">
            <v>0</v>
          </cell>
          <cell r="AI221">
            <v>0</v>
          </cell>
          <cell r="AJ221">
            <v>0</v>
          </cell>
          <cell r="AK221">
            <v>0</v>
          </cell>
          <cell r="AL221">
            <v>0</v>
          </cell>
          <cell r="AM221">
            <v>0</v>
          </cell>
          <cell r="AN221">
            <v>0</v>
          </cell>
          <cell r="AO221">
            <v>0</v>
          </cell>
          <cell r="AQ221" t="str">
            <v>New Tariff 7</v>
          </cell>
          <cell r="AR221" t="str">
            <v/>
          </cell>
          <cell r="BK221" t="b">
            <v>1</v>
          </cell>
          <cell r="BL221">
            <v>1.0977477988199675</v>
          </cell>
          <cell r="BM221">
            <v>1</v>
          </cell>
          <cell r="BN221" t="str">
            <v>New Tariff 7</v>
          </cell>
          <cell r="BO221" t="str">
            <v/>
          </cell>
        </row>
        <row r="222">
          <cell r="A222">
            <v>0</v>
          </cell>
          <cell r="B222">
            <v>0</v>
          </cell>
          <cell r="C222" t="str">
            <v>New Tariff 8</v>
          </cell>
          <cell r="D222" t="str">
            <v/>
          </cell>
          <cell r="E222">
            <v>0</v>
          </cell>
          <cell r="F222">
            <v>0</v>
          </cell>
          <cell r="H222">
            <v>0</v>
          </cell>
          <cell r="I222">
            <v>0</v>
          </cell>
          <cell r="J222">
            <v>0</v>
          </cell>
          <cell r="K222">
            <v>0</v>
          </cell>
          <cell r="L222">
            <v>0</v>
          </cell>
          <cell r="W222">
            <v>0</v>
          </cell>
          <cell r="X222">
            <v>0</v>
          </cell>
          <cell r="Y222">
            <v>0</v>
          </cell>
          <cell r="Z222">
            <v>0</v>
          </cell>
          <cell r="AA222">
            <v>0</v>
          </cell>
          <cell r="AB222">
            <v>0</v>
          </cell>
          <cell r="AC222">
            <v>0</v>
          </cell>
          <cell r="AD222">
            <v>0</v>
          </cell>
          <cell r="AE222">
            <v>0</v>
          </cell>
          <cell r="AF222">
            <v>0</v>
          </cell>
          <cell r="AG222">
            <v>0</v>
          </cell>
          <cell r="AH222">
            <v>0</v>
          </cell>
          <cell r="AI222">
            <v>0</v>
          </cell>
          <cell r="AJ222">
            <v>0</v>
          </cell>
          <cell r="AK222">
            <v>0</v>
          </cell>
          <cell r="AL222">
            <v>0</v>
          </cell>
          <cell r="AM222">
            <v>0</v>
          </cell>
          <cell r="AN222">
            <v>0</v>
          </cell>
          <cell r="AO222">
            <v>0</v>
          </cell>
          <cell r="AQ222" t="str">
            <v>New Tariff 8</v>
          </cell>
          <cell r="AR222" t="str">
            <v/>
          </cell>
          <cell r="BK222" t="b">
            <v>1</v>
          </cell>
          <cell r="BL222">
            <v>1.0977477988199675</v>
          </cell>
          <cell r="BM222">
            <v>1</v>
          </cell>
          <cell r="BN222" t="str">
            <v>New Tariff 8</v>
          </cell>
          <cell r="BO222" t="str">
            <v/>
          </cell>
        </row>
        <row r="223">
          <cell r="A223">
            <v>0</v>
          </cell>
          <cell r="B223">
            <v>0</v>
          </cell>
          <cell r="C223" t="str">
            <v>New Tariff 9</v>
          </cell>
          <cell r="D223" t="str">
            <v/>
          </cell>
          <cell r="E223">
            <v>0</v>
          </cell>
          <cell r="F223">
            <v>0</v>
          </cell>
          <cell r="H223">
            <v>0</v>
          </cell>
          <cell r="I223">
            <v>0</v>
          </cell>
          <cell r="J223">
            <v>0</v>
          </cell>
          <cell r="K223">
            <v>0</v>
          </cell>
          <cell r="L223">
            <v>0</v>
          </cell>
          <cell r="W223">
            <v>0</v>
          </cell>
          <cell r="X223">
            <v>0</v>
          </cell>
          <cell r="Y223">
            <v>0</v>
          </cell>
          <cell r="Z223">
            <v>0</v>
          </cell>
          <cell r="AA223">
            <v>0</v>
          </cell>
          <cell r="AB223">
            <v>0</v>
          </cell>
          <cell r="AC223">
            <v>0</v>
          </cell>
          <cell r="AD223">
            <v>0</v>
          </cell>
          <cell r="AE223">
            <v>0</v>
          </cell>
          <cell r="AF223">
            <v>0</v>
          </cell>
          <cell r="AG223">
            <v>0</v>
          </cell>
          <cell r="AH223">
            <v>0</v>
          </cell>
          <cell r="AI223">
            <v>0</v>
          </cell>
          <cell r="AJ223">
            <v>0</v>
          </cell>
          <cell r="AK223">
            <v>0</v>
          </cell>
          <cell r="AL223">
            <v>0</v>
          </cell>
          <cell r="AM223">
            <v>0</v>
          </cell>
          <cell r="AN223">
            <v>0</v>
          </cell>
          <cell r="AO223">
            <v>0</v>
          </cell>
          <cell r="AQ223" t="str">
            <v>New Tariff 9</v>
          </cell>
          <cell r="AR223" t="str">
            <v/>
          </cell>
          <cell r="BK223" t="b">
            <v>1</v>
          </cell>
          <cell r="BL223">
            <v>1.0977477988199675</v>
          </cell>
          <cell r="BM223">
            <v>1</v>
          </cell>
          <cell r="BN223" t="str">
            <v>New Tariff 9</v>
          </cell>
          <cell r="BO223" t="str">
            <v/>
          </cell>
        </row>
        <row r="224">
          <cell r="A224">
            <v>0</v>
          </cell>
          <cell r="B224">
            <v>0</v>
          </cell>
          <cell r="C224" t="str">
            <v>New Tariff 10</v>
          </cell>
          <cell r="D224" t="str">
            <v/>
          </cell>
          <cell r="E224">
            <v>0</v>
          </cell>
          <cell r="F224">
            <v>0</v>
          </cell>
          <cell r="H224">
            <v>0</v>
          </cell>
          <cell r="I224">
            <v>0</v>
          </cell>
          <cell r="J224">
            <v>0</v>
          </cell>
          <cell r="K224">
            <v>0</v>
          </cell>
          <cell r="L224">
            <v>0</v>
          </cell>
          <cell r="W224">
            <v>0</v>
          </cell>
          <cell r="X224">
            <v>0</v>
          </cell>
          <cell r="Y224">
            <v>0</v>
          </cell>
          <cell r="Z224">
            <v>0</v>
          </cell>
          <cell r="AA224">
            <v>0</v>
          </cell>
          <cell r="AB224">
            <v>0</v>
          </cell>
          <cell r="AC224">
            <v>0</v>
          </cell>
          <cell r="AD224">
            <v>0</v>
          </cell>
          <cell r="AE224">
            <v>0</v>
          </cell>
          <cell r="AF224">
            <v>0</v>
          </cell>
          <cell r="AG224">
            <v>0</v>
          </cell>
          <cell r="AH224">
            <v>0</v>
          </cell>
          <cell r="AI224">
            <v>0</v>
          </cell>
          <cell r="AJ224">
            <v>0</v>
          </cell>
          <cell r="AK224">
            <v>0</v>
          </cell>
          <cell r="AL224">
            <v>0</v>
          </cell>
          <cell r="AM224">
            <v>0</v>
          </cell>
          <cell r="AN224">
            <v>0</v>
          </cell>
          <cell r="AO224">
            <v>0</v>
          </cell>
          <cell r="AQ224" t="str">
            <v>New Tariff 10</v>
          </cell>
          <cell r="AR224" t="str">
            <v/>
          </cell>
          <cell r="BK224" t="b">
            <v>1</v>
          </cell>
          <cell r="BL224">
            <v>1.0977477988199675</v>
          </cell>
          <cell r="BM224">
            <v>1</v>
          </cell>
          <cell r="BN224" t="str">
            <v>New Tariff 10</v>
          </cell>
          <cell r="BO224" t="str">
            <v/>
          </cell>
        </row>
        <row r="225">
          <cell r="A225">
            <v>0</v>
          </cell>
          <cell r="B225">
            <v>0</v>
          </cell>
          <cell r="C225" t="str">
            <v>New Tariff 11</v>
          </cell>
          <cell r="D225" t="str">
            <v/>
          </cell>
          <cell r="E225">
            <v>0</v>
          </cell>
          <cell r="F225">
            <v>0</v>
          </cell>
          <cell r="H225">
            <v>0</v>
          </cell>
          <cell r="I225">
            <v>0</v>
          </cell>
          <cell r="J225">
            <v>0</v>
          </cell>
          <cell r="K225">
            <v>0</v>
          </cell>
          <cell r="L225">
            <v>0</v>
          </cell>
          <cell r="W225">
            <v>0</v>
          </cell>
          <cell r="X225">
            <v>0</v>
          </cell>
          <cell r="Y225">
            <v>0</v>
          </cell>
          <cell r="Z225">
            <v>0</v>
          </cell>
          <cell r="AA225">
            <v>0</v>
          </cell>
          <cell r="AB225">
            <v>0</v>
          </cell>
          <cell r="AC225">
            <v>0</v>
          </cell>
          <cell r="AD225">
            <v>0</v>
          </cell>
          <cell r="AE225">
            <v>0</v>
          </cell>
          <cell r="AF225">
            <v>0</v>
          </cell>
          <cell r="AG225">
            <v>0</v>
          </cell>
          <cell r="AH225">
            <v>0</v>
          </cell>
          <cell r="AI225">
            <v>0</v>
          </cell>
          <cell r="AJ225">
            <v>0</v>
          </cell>
          <cell r="AK225">
            <v>0</v>
          </cell>
          <cell r="AL225">
            <v>0</v>
          </cell>
          <cell r="AM225">
            <v>0</v>
          </cell>
          <cell r="AN225">
            <v>0</v>
          </cell>
          <cell r="AO225">
            <v>0</v>
          </cell>
          <cell r="AQ225" t="str">
            <v>New Tariff 11</v>
          </cell>
          <cell r="AR225" t="str">
            <v/>
          </cell>
          <cell r="BK225" t="b">
            <v>1</v>
          </cell>
          <cell r="BL225">
            <v>1.0977477988199675</v>
          </cell>
          <cell r="BM225">
            <v>1</v>
          </cell>
          <cell r="BN225" t="str">
            <v>New Tariff 11</v>
          </cell>
          <cell r="BO225" t="str">
            <v/>
          </cell>
        </row>
        <row r="226">
          <cell r="A226">
            <v>19</v>
          </cell>
          <cell r="B226">
            <v>18</v>
          </cell>
          <cell r="C226" t="str">
            <v>Non-Residential Two Rate 7d</v>
          </cell>
          <cell r="D226" t="str">
            <v>ND3</v>
          </cell>
          <cell r="E226">
            <v>8.9670000000000005</v>
          </cell>
          <cell r="F226">
            <v>0</v>
          </cell>
          <cell r="H226">
            <v>0.72699999999999998</v>
          </cell>
          <cell r="I226">
            <v>0.72699999999999998</v>
          </cell>
          <cell r="J226">
            <v>0.72699999999999998</v>
          </cell>
          <cell r="K226">
            <v>0.72699999999999998</v>
          </cell>
          <cell r="L226">
            <v>0.29899999999999999</v>
          </cell>
          <cell r="W226">
            <v>0</v>
          </cell>
          <cell r="X226">
            <v>0</v>
          </cell>
          <cell r="Y226">
            <v>0</v>
          </cell>
          <cell r="Z226">
            <v>0</v>
          </cell>
          <cell r="AA226">
            <v>0</v>
          </cell>
          <cell r="AB226">
            <v>0</v>
          </cell>
          <cell r="AC226">
            <v>0</v>
          </cell>
          <cell r="AD226">
            <v>0</v>
          </cell>
          <cell r="AE226">
            <v>0</v>
          </cell>
          <cell r="AF226">
            <v>0</v>
          </cell>
          <cell r="AG226">
            <v>0</v>
          </cell>
          <cell r="AH226">
            <v>0</v>
          </cell>
          <cell r="AI226">
            <v>0</v>
          </cell>
          <cell r="AJ226">
            <v>0</v>
          </cell>
          <cell r="AK226">
            <v>0</v>
          </cell>
          <cell r="AL226">
            <v>0</v>
          </cell>
          <cell r="AM226">
            <v>0</v>
          </cell>
          <cell r="AN226">
            <v>0</v>
          </cell>
          <cell r="AO226">
            <v>0</v>
          </cell>
          <cell r="AQ226" t="str">
            <v>Non-Residential Two Rate 7d</v>
          </cell>
          <cell r="AR226" t="str">
            <v>ND3</v>
          </cell>
          <cell r="BK226" t="b">
            <v>1</v>
          </cell>
          <cell r="BL226">
            <v>1.0977477988199675</v>
          </cell>
          <cell r="BM226">
            <v>1</v>
          </cell>
          <cell r="BN226" t="str">
            <v>Non-Residential Two Rate 7d</v>
          </cell>
          <cell r="BO226" t="str">
            <v>ND3</v>
          </cell>
        </row>
        <row r="227">
          <cell r="A227">
            <v>0</v>
          </cell>
          <cell r="B227">
            <v>0</v>
          </cell>
          <cell r="C227" t="str">
            <v>New Tariff  1</v>
          </cell>
          <cell r="D227" t="str">
            <v/>
          </cell>
          <cell r="E227">
            <v>0</v>
          </cell>
          <cell r="F227">
            <v>0</v>
          </cell>
          <cell r="H227">
            <v>0</v>
          </cell>
          <cell r="I227">
            <v>0</v>
          </cell>
          <cell r="J227">
            <v>0</v>
          </cell>
          <cell r="K227">
            <v>0</v>
          </cell>
          <cell r="L227">
            <v>0</v>
          </cell>
          <cell r="W227">
            <v>0</v>
          </cell>
          <cell r="X227">
            <v>0</v>
          </cell>
          <cell r="Y227">
            <v>0</v>
          </cell>
          <cell r="Z227">
            <v>0</v>
          </cell>
          <cell r="AA227">
            <v>0</v>
          </cell>
          <cell r="AB227">
            <v>0</v>
          </cell>
          <cell r="AC227">
            <v>0</v>
          </cell>
          <cell r="AD227">
            <v>0</v>
          </cell>
          <cell r="AE227">
            <v>0</v>
          </cell>
          <cell r="AF227">
            <v>0</v>
          </cell>
          <cell r="AG227">
            <v>0</v>
          </cell>
          <cell r="AH227">
            <v>0</v>
          </cell>
          <cell r="AI227">
            <v>0</v>
          </cell>
          <cell r="AJ227">
            <v>0</v>
          </cell>
          <cell r="AK227">
            <v>0</v>
          </cell>
          <cell r="AL227">
            <v>0</v>
          </cell>
          <cell r="AM227">
            <v>0</v>
          </cell>
          <cell r="AN227">
            <v>0</v>
          </cell>
          <cell r="AO227">
            <v>0</v>
          </cell>
          <cell r="AQ227" t="str">
            <v>New Tariff  1</v>
          </cell>
          <cell r="AR227" t="str">
            <v/>
          </cell>
          <cell r="BK227" t="b">
            <v>1</v>
          </cell>
          <cell r="BL227">
            <v>1.0977477988199675</v>
          </cell>
          <cell r="BM227">
            <v>1</v>
          </cell>
          <cell r="BN227" t="str">
            <v>New Tariff  1</v>
          </cell>
          <cell r="BO227" t="str">
            <v/>
          </cell>
        </row>
        <row r="228">
          <cell r="A228">
            <v>0</v>
          </cell>
          <cell r="B228">
            <v>0</v>
          </cell>
          <cell r="C228" t="str">
            <v>New Tariff  2</v>
          </cell>
          <cell r="D228" t="str">
            <v/>
          </cell>
          <cell r="E228">
            <v>0</v>
          </cell>
          <cell r="F228">
            <v>0</v>
          </cell>
          <cell r="H228">
            <v>0</v>
          </cell>
          <cell r="I228">
            <v>0</v>
          </cell>
          <cell r="J228">
            <v>0</v>
          </cell>
          <cell r="K228">
            <v>0</v>
          </cell>
          <cell r="L228">
            <v>0</v>
          </cell>
          <cell r="W228">
            <v>0</v>
          </cell>
          <cell r="X228">
            <v>0</v>
          </cell>
          <cell r="Y228">
            <v>0</v>
          </cell>
          <cell r="Z228">
            <v>0</v>
          </cell>
          <cell r="AA228">
            <v>0</v>
          </cell>
          <cell r="AB228">
            <v>0</v>
          </cell>
          <cell r="AC228">
            <v>0</v>
          </cell>
          <cell r="AD228">
            <v>0</v>
          </cell>
          <cell r="AE228">
            <v>0</v>
          </cell>
          <cell r="AF228">
            <v>0</v>
          </cell>
          <cell r="AG228">
            <v>0</v>
          </cell>
          <cell r="AH228">
            <v>0</v>
          </cell>
          <cell r="AI228">
            <v>0</v>
          </cell>
          <cell r="AJ228">
            <v>0</v>
          </cell>
          <cell r="AK228">
            <v>0</v>
          </cell>
          <cell r="AL228">
            <v>0</v>
          </cell>
          <cell r="AM228">
            <v>0</v>
          </cell>
          <cell r="AN228">
            <v>0</v>
          </cell>
          <cell r="AO228">
            <v>0</v>
          </cell>
          <cell r="AQ228" t="str">
            <v>New Tariff  2</v>
          </cell>
          <cell r="AR228" t="str">
            <v/>
          </cell>
          <cell r="BK228" t="b">
            <v>1</v>
          </cell>
          <cell r="BL228">
            <v>1.0977477988199675</v>
          </cell>
          <cell r="BM228">
            <v>1</v>
          </cell>
          <cell r="BN228" t="str">
            <v>New Tariff  2</v>
          </cell>
          <cell r="BO228" t="str">
            <v/>
          </cell>
        </row>
        <row r="229">
          <cell r="A229">
            <v>0</v>
          </cell>
          <cell r="B229">
            <v>0</v>
          </cell>
          <cell r="C229" t="str">
            <v>New Tariff  3</v>
          </cell>
          <cell r="D229" t="str">
            <v/>
          </cell>
          <cell r="E229">
            <v>0</v>
          </cell>
          <cell r="F229">
            <v>0</v>
          </cell>
          <cell r="H229">
            <v>0</v>
          </cell>
          <cell r="I229">
            <v>0</v>
          </cell>
          <cell r="J229">
            <v>0</v>
          </cell>
          <cell r="K229">
            <v>0</v>
          </cell>
          <cell r="L229">
            <v>0</v>
          </cell>
          <cell r="W229">
            <v>0</v>
          </cell>
          <cell r="X229">
            <v>0</v>
          </cell>
          <cell r="Y229">
            <v>0</v>
          </cell>
          <cell r="Z229">
            <v>0</v>
          </cell>
          <cell r="AA229">
            <v>0</v>
          </cell>
          <cell r="AB229">
            <v>0</v>
          </cell>
          <cell r="AC229">
            <v>0</v>
          </cell>
          <cell r="AD229">
            <v>0</v>
          </cell>
          <cell r="AE229">
            <v>0</v>
          </cell>
          <cell r="AF229">
            <v>0</v>
          </cell>
          <cell r="AG229">
            <v>0</v>
          </cell>
          <cell r="AH229">
            <v>0</v>
          </cell>
          <cell r="AI229">
            <v>0</v>
          </cell>
          <cell r="AJ229">
            <v>0</v>
          </cell>
          <cell r="AK229">
            <v>0</v>
          </cell>
          <cell r="AL229">
            <v>0</v>
          </cell>
          <cell r="AM229">
            <v>0</v>
          </cell>
          <cell r="AN229">
            <v>0</v>
          </cell>
          <cell r="AO229">
            <v>0</v>
          </cell>
          <cell r="AQ229" t="str">
            <v>New Tariff  3</v>
          </cell>
          <cell r="AR229" t="str">
            <v/>
          </cell>
          <cell r="BK229" t="b">
            <v>1</v>
          </cell>
          <cell r="BL229">
            <v>1.0977477988199675</v>
          </cell>
          <cell r="BM229">
            <v>1</v>
          </cell>
          <cell r="BN229" t="str">
            <v>New Tariff  3</v>
          </cell>
          <cell r="BO229" t="str">
            <v/>
          </cell>
        </row>
        <row r="230">
          <cell r="A230">
            <v>0</v>
          </cell>
          <cell r="B230">
            <v>0</v>
          </cell>
          <cell r="C230" t="str">
            <v>New Tariff  4</v>
          </cell>
          <cell r="D230" t="str">
            <v/>
          </cell>
          <cell r="E230">
            <v>0</v>
          </cell>
          <cell r="F230">
            <v>0</v>
          </cell>
          <cell r="H230">
            <v>0</v>
          </cell>
          <cell r="I230">
            <v>0</v>
          </cell>
          <cell r="J230">
            <v>0</v>
          </cell>
          <cell r="K230">
            <v>0</v>
          </cell>
          <cell r="L230">
            <v>0</v>
          </cell>
          <cell r="W230">
            <v>0</v>
          </cell>
          <cell r="X230">
            <v>0</v>
          </cell>
          <cell r="Y230">
            <v>0</v>
          </cell>
          <cell r="Z230">
            <v>0</v>
          </cell>
          <cell r="AA230">
            <v>0</v>
          </cell>
          <cell r="AB230">
            <v>0</v>
          </cell>
          <cell r="AC230">
            <v>0</v>
          </cell>
          <cell r="AD230">
            <v>0</v>
          </cell>
          <cell r="AE230">
            <v>0</v>
          </cell>
          <cell r="AF230">
            <v>0</v>
          </cell>
          <cell r="AG230">
            <v>0</v>
          </cell>
          <cell r="AH230">
            <v>0</v>
          </cell>
          <cell r="AI230">
            <v>0</v>
          </cell>
          <cell r="AJ230">
            <v>0</v>
          </cell>
          <cell r="AK230">
            <v>0</v>
          </cell>
          <cell r="AL230">
            <v>0</v>
          </cell>
          <cell r="AM230">
            <v>0</v>
          </cell>
          <cell r="AN230">
            <v>0</v>
          </cell>
          <cell r="AO230">
            <v>0</v>
          </cell>
          <cell r="AQ230" t="str">
            <v>New Tariff  4</v>
          </cell>
          <cell r="AR230" t="str">
            <v/>
          </cell>
          <cell r="BK230" t="b">
            <v>1</v>
          </cell>
          <cell r="BL230">
            <v>1.0977477988199675</v>
          </cell>
          <cell r="BM230">
            <v>1</v>
          </cell>
          <cell r="BN230" t="str">
            <v>New Tariff  4</v>
          </cell>
          <cell r="BO230" t="str">
            <v/>
          </cell>
        </row>
        <row r="231">
          <cell r="A231">
            <v>0</v>
          </cell>
          <cell r="B231">
            <v>0</v>
          </cell>
          <cell r="C231" t="str">
            <v>New Tariff  5</v>
          </cell>
          <cell r="D231" t="str">
            <v/>
          </cell>
          <cell r="E231">
            <v>0</v>
          </cell>
          <cell r="F231">
            <v>0</v>
          </cell>
          <cell r="H231">
            <v>0</v>
          </cell>
          <cell r="I231">
            <v>0</v>
          </cell>
          <cell r="J231">
            <v>0</v>
          </cell>
          <cell r="K231">
            <v>0</v>
          </cell>
          <cell r="L231">
            <v>0</v>
          </cell>
          <cell r="W231">
            <v>0</v>
          </cell>
          <cell r="X231">
            <v>0</v>
          </cell>
          <cell r="Y231">
            <v>0</v>
          </cell>
          <cell r="Z231">
            <v>0</v>
          </cell>
          <cell r="AA231">
            <v>0</v>
          </cell>
          <cell r="AB231">
            <v>0</v>
          </cell>
          <cell r="AC231">
            <v>0</v>
          </cell>
          <cell r="AD231">
            <v>0</v>
          </cell>
          <cell r="AE231">
            <v>0</v>
          </cell>
          <cell r="AF231">
            <v>0</v>
          </cell>
          <cell r="AG231">
            <v>0</v>
          </cell>
          <cell r="AH231">
            <v>0</v>
          </cell>
          <cell r="AI231">
            <v>0</v>
          </cell>
          <cell r="AJ231">
            <v>0</v>
          </cell>
          <cell r="AK231">
            <v>0</v>
          </cell>
          <cell r="AL231">
            <v>0</v>
          </cell>
          <cell r="AM231">
            <v>0</v>
          </cell>
          <cell r="AN231">
            <v>0</v>
          </cell>
          <cell r="AO231">
            <v>0</v>
          </cell>
          <cell r="AQ231" t="str">
            <v>New Tariff  5</v>
          </cell>
          <cell r="AR231" t="str">
            <v/>
          </cell>
          <cell r="BK231" t="b">
            <v>1</v>
          </cell>
          <cell r="BL231">
            <v>1.0977477988199675</v>
          </cell>
          <cell r="BM231">
            <v>1</v>
          </cell>
          <cell r="BN231" t="str">
            <v>New Tariff  5</v>
          </cell>
          <cell r="BO231" t="str">
            <v/>
          </cell>
        </row>
        <row r="232">
          <cell r="A232">
            <v>0</v>
          </cell>
          <cell r="B232">
            <v>0</v>
          </cell>
          <cell r="C232" t="str">
            <v>New Tariff  6</v>
          </cell>
          <cell r="D232" t="str">
            <v/>
          </cell>
          <cell r="E232">
            <v>0</v>
          </cell>
          <cell r="F232">
            <v>0</v>
          </cell>
          <cell r="H232">
            <v>0</v>
          </cell>
          <cell r="I232">
            <v>0</v>
          </cell>
          <cell r="J232">
            <v>0</v>
          </cell>
          <cell r="K232">
            <v>0</v>
          </cell>
          <cell r="L232">
            <v>0</v>
          </cell>
          <cell r="W232">
            <v>0</v>
          </cell>
          <cell r="X232">
            <v>0</v>
          </cell>
          <cell r="Y232">
            <v>0</v>
          </cell>
          <cell r="Z232">
            <v>0</v>
          </cell>
          <cell r="AA232">
            <v>0</v>
          </cell>
          <cell r="AB232">
            <v>0</v>
          </cell>
          <cell r="AC232">
            <v>0</v>
          </cell>
          <cell r="AD232">
            <v>0</v>
          </cell>
          <cell r="AE232">
            <v>0</v>
          </cell>
          <cell r="AF232">
            <v>0</v>
          </cell>
          <cell r="AG232">
            <v>0</v>
          </cell>
          <cell r="AH232">
            <v>0</v>
          </cell>
          <cell r="AI232">
            <v>0</v>
          </cell>
          <cell r="AJ232">
            <v>0</v>
          </cell>
          <cell r="AK232">
            <v>0</v>
          </cell>
          <cell r="AL232">
            <v>0</v>
          </cell>
          <cell r="AM232">
            <v>0</v>
          </cell>
          <cell r="AN232">
            <v>0</v>
          </cell>
          <cell r="AO232">
            <v>0</v>
          </cell>
          <cell r="AQ232" t="str">
            <v>New Tariff  6</v>
          </cell>
          <cell r="AR232" t="str">
            <v/>
          </cell>
          <cell r="BK232" t="b">
            <v>1</v>
          </cell>
          <cell r="BL232">
            <v>1.0977477988199675</v>
          </cell>
          <cell r="BM232">
            <v>1</v>
          </cell>
          <cell r="BN232" t="str">
            <v>New Tariff  6</v>
          </cell>
          <cell r="BO232" t="str">
            <v/>
          </cell>
        </row>
        <row r="233">
          <cell r="A233">
            <v>0</v>
          </cell>
          <cell r="B233">
            <v>0</v>
          </cell>
          <cell r="C233" t="str">
            <v>New Tariff  7</v>
          </cell>
          <cell r="D233" t="str">
            <v/>
          </cell>
          <cell r="E233">
            <v>0</v>
          </cell>
          <cell r="F233">
            <v>0</v>
          </cell>
          <cell r="H233">
            <v>0</v>
          </cell>
          <cell r="I233">
            <v>0</v>
          </cell>
          <cell r="J233">
            <v>0</v>
          </cell>
          <cell r="K233">
            <v>0</v>
          </cell>
          <cell r="L233">
            <v>0</v>
          </cell>
          <cell r="W233">
            <v>0</v>
          </cell>
          <cell r="X233">
            <v>0</v>
          </cell>
          <cell r="Y233">
            <v>0</v>
          </cell>
          <cell r="Z233">
            <v>0</v>
          </cell>
          <cell r="AA233">
            <v>0</v>
          </cell>
          <cell r="AB233">
            <v>0</v>
          </cell>
          <cell r="AC233">
            <v>0</v>
          </cell>
          <cell r="AD233">
            <v>0</v>
          </cell>
          <cell r="AE233">
            <v>0</v>
          </cell>
          <cell r="AF233">
            <v>0</v>
          </cell>
          <cell r="AG233">
            <v>0</v>
          </cell>
          <cell r="AH233">
            <v>0</v>
          </cell>
          <cell r="AI233">
            <v>0</v>
          </cell>
          <cell r="AJ233">
            <v>0</v>
          </cell>
          <cell r="AK233">
            <v>0</v>
          </cell>
          <cell r="AL233">
            <v>0</v>
          </cell>
          <cell r="AM233">
            <v>0</v>
          </cell>
          <cell r="AN233">
            <v>0</v>
          </cell>
          <cell r="AO233">
            <v>0</v>
          </cell>
          <cell r="AQ233" t="str">
            <v>New Tariff  7</v>
          </cell>
          <cell r="AR233" t="str">
            <v/>
          </cell>
          <cell r="BK233" t="b">
            <v>1</v>
          </cell>
          <cell r="BL233">
            <v>1.0977477988199675</v>
          </cell>
          <cell r="BM233">
            <v>1</v>
          </cell>
          <cell r="BN233" t="str">
            <v>New Tariff  7</v>
          </cell>
          <cell r="BO233" t="str">
            <v/>
          </cell>
        </row>
        <row r="234">
          <cell r="A234">
            <v>0</v>
          </cell>
          <cell r="B234">
            <v>0</v>
          </cell>
          <cell r="C234" t="str">
            <v>New Tariff  8</v>
          </cell>
          <cell r="D234" t="str">
            <v/>
          </cell>
          <cell r="E234">
            <v>0</v>
          </cell>
          <cell r="F234">
            <v>0</v>
          </cell>
          <cell r="H234">
            <v>0</v>
          </cell>
          <cell r="I234">
            <v>0</v>
          </cell>
          <cell r="J234">
            <v>0</v>
          </cell>
          <cell r="K234">
            <v>0</v>
          </cell>
          <cell r="L234">
            <v>0</v>
          </cell>
          <cell r="W234">
            <v>0</v>
          </cell>
          <cell r="X234">
            <v>0</v>
          </cell>
          <cell r="Y234">
            <v>0</v>
          </cell>
          <cell r="Z234">
            <v>0</v>
          </cell>
          <cell r="AA234">
            <v>0</v>
          </cell>
          <cell r="AB234">
            <v>0</v>
          </cell>
          <cell r="AC234">
            <v>0</v>
          </cell>
          <cell r="AD234">
            <v>0</v>
          </cell>
          <cell r="AE234">
            <v>0</v>
          </cell>
          <cell r="AF234">
            <v>0</v>
          </cell>
          <cell r="AG234">
            <v>0</v>
          </cell>
          <cell r="AH234">
            <v>0</v>
          </cell>
          <cell r="AI234">
            <v>0</v>
          </cell>
          <cell r="AJ234">
            <v>0</v>
          </cell>
          <cell r="AK234">
            <v>0</v>
          </cell>
          <cell r="AL234">
            <v>0</v>
          </cell>
          <cell r="AM234">
            <v>0</v>
          </cell>
          <cell r="AN234">
            <v>0</v>
          </cell>
          <cell r="AO234">
            <v>0</v>
          </cell>
          <cell r="AQ234" t="str">
            <v>New Tariff  8</v>
          </cell>
          <cell r="AR234" t="str">
            <v/>
          </cell>
          <cell r="BK234" t="b">
            <v>1</v>
          </cell>
          <cell r="BL234">
            <v>1.0977477988199675</v>
          </cell>
          <cell r="BM234">
            <v>1</v>
          </cell>
          <cell r="BN234" t="str">
            <v>New Tariff  8</v>
          </cell>
          <cell r="BO234" t="str">
            <v/>
          </cell>
        </row>
        <row r="235">
          <cell r="A235">
            <v>0</v>
          </cell>
          <cell r="B235">
            <v>0</v>
          </cell>
          <cell r="C235" t="str">
            <v>New Tariff  9</v>
          </cell>
          <cell r="D235" t="str">
            <v/>
          </cell>
          <cell r="E235">
            <v>0</v>
          </cell>
          <cell r="F235">
            <v>0</v>
          </cell>
          <cell r="H235">
            <v>0</v>
          </cell>
          <cell r="I235">
            <v>0</v>
          </cell>
          <cell r="J235">
            <v>0</v>
          </cell>
          <cell r="K235">
            <v>0</v>
          </cell>
          <cell r="L235">
            <v>0</v>
          </cell>
          <cell r="W235">
            <v>0</v>
          </cell>
          <cell r="X235">
            <v>0</v>
          </cell>
          <cell r="Y235">
            <v>0</v>
          </cell>
          <cell r="Z235">
            <v>0</v>
          </cell>
          <cell r="AA235">
            <v>0</v>
          </cell>
          <cell r="AB235">
            <v>0</v>
          </cell>
          <cell r="AC235">
            <v>0</v>
          </cell>
          <cell r="AD235">
            <v>0</v>
          </cell>
          <cell r="AE235">
            <v>0</v>
          </cell>
          <cell r="AF235">
            <v>0</v>
          </cell>
          <cell r="AG235">
            <v>0</v>
          </cell>
          <cell r="AH235">
            <v>0</v>
          </cell>
          <cell r="AI235">
            <v>0</v>
          </cell>
          <cell r="AJ235">
            <v>0</v>
          </cell>
          <cell r="AK235">
            <v>0</v>
          </cell>
          <cell r="AL235">
            <v>0</v>
          </cell>
          <cell r="AM235">
            <v>0</v>
          </cell>
          <cell r="AN235">
            <v>0</v>
          </cell>
          <cell r="AO235">
            <v>0</v>
          </cell>
          <cell r="AQ235" t="str">
            <v>New Tariff  9</v>
          </cell>
          <cell r="AR235" t="str">
            <v/>
          </cell>
          <cell r="BK235" t="b">
            <v>1</v>
          </cell>
          <cell r="BL235">
            <v>1.0977477988199675</v>
          </cell>
          <cell r="BM235">
            <v>1</v>
          </cell>
          <cell r="BN235" t="str">
            <v>New Tariff  9</v>
          </cell>
          <cell r="BO235" t="str">
            <v/>
          </cell>
        </row>
        <row r="236">
          <cell r="A236">
            <v>0</v>
          </cell>
          <cell r="B236">
            <v>0</v>
          </cell>
          <cell r="C236" t="str">
            <v>New Tariff  10</v>
          </cell>
          <cell r="D236" t="str">
            <v/>
          </cell>
          <cell r="E236">
            <v>0</v>
          </cell>
          <cell r="F236">
            <v>0</v>
          </cell>
          <cell r="H236">
            <v>0</v>
          </cell>
          <cell r="I236">
            <v>0</v>
          </cell>
          <cell r="J236">
            <v>0</v>
          </cell>
          <cell r="K236">
            <v>0</v>
          </cell>
          <cell r="L236">
            <v>0</v>
          </cell>
          <cell r="W236">
            <v>0</v>
          </cell>
          <cell r="X236">
            <v>0</v>
          </cell>
          <cell r="Y236">
            <v>0</v>
          </cell>
          <cell r="Z236">
            <v>0</v>
          </cell>
          <cell r="AA236">
            <v>0</v>
          </cell>
          <cell r="AB236">
            <v>0</v>
          </cell>
          <cell r="AC236">
            <v>0</v>
          </cell>
          <cell r="AD236">
            <v>0</v>
          </cell>
          <cell r="AE236">
            <v>0</v>
          </cell>
          <cell r="AF236">
            <v>0</v>
          </cell>
          <cell r="AG236">
            <v>0</v>
          </cell>
          <cell r="AH236">
            <v>0</v>
          </cell>
          <cell r="AI236">
            <v>0</v>
          </cell>
          <cell r="AJ236">
            <v>0</v>
          </cell>
          <cell r="AK236">
            <v>0</v>
          </cell>
          <cell r="AL236">
            <v>0</v>
          </cell>
          <cell r="AM236">
            <v>0</v>
          </cell>
          <cell r="AN236">
            <v>0</v>
          </cell>
          <cell r="AO236">
            <v>0</v>
          </cell>
          <cell r="AQ236" t="str">
            <v>New Tariff  10</v>
          </cell>
          <cell r="AR236" t="str">
            <v/>
          </cell>
          <cell r="BK236" t="b">
            <v>1</v>
          </cell>
          <cell r="BL236">
            <v>1.0977477988199675</v>
          </cell>
          <cell r="BM236">
            <v>1</v>
          </cell>
          <cell r="BN236" t="str">
            <v>New Tariff  10</v>
          </cell>
          <cell r="BO236" t="str">
            <v/>
          </cell>
        </row>
        <row r="237">
          <cell r="A237">
            <v>0</v>
          </cell>
          <cell r="B237">
            <v>0</v>
          </cell>
          <cell r="C237" t="str">
            <v>New Tariff  11</v>
          </cell>
          <cell r="D237" t="str">
            <v/>
          </cell>
          <cell r="E237">
            <v>0</v>
          </cell>
          <cell r="F237">
            <v>0</v>
          </cell>
          <cell r="H237">
            <v>0</v>
          </cell>
          <cell r="I237">
            <v>0</v>
          </cell>
          <cell r="J237">
            <v>0</v>
          </cell>
          <cell r="K237">
            <v>0</v>
          </cell>
          <cell r="L237">
            <v>0</v>
          </cell>
          <cell r="W237">
            <v>0</v>
          </cell>
          <cell r="X237">
            <v>0</v>
          </cell>
          <cell r="Y237">
            <v>0</v>
          </cell>
          <cell r="Z237">
            <v>0</v>
          </cell>
          <cell r="AA237">
            <v>0</v>
          </cell>
          <cell r="AB237">
            <v>0</v>
          </cell>
          <cell r="AC237">
            <v>0</v>
          </cell>
          <cell r="AD237">
            <v>0</v>
          </cell>
          <cell r="AE237">
            <v>0</v>
          </cell>
          <cell r="AF237">
            <v>0</v>
          </cell>
          <cell r="AG237">
            <v>0</v>
          </cell>
          <cell r="AH237">
            <v>0</v>
          </cell>
          <cell r="AI237">
            <v>0</v>
          </cell>
          <cell r="AJ237">
            <v>0</v>
          </cell>
          <cell r="AK237">
            <v>0</v>
          </cell>
          <cell r="AL237">
            <v>0</v>
          </cell>
          <cell r="AM237">
            <v>0</v>
          </cell>
          <cell r="AN237">
            <v>0</v>
          </cell>
          <cell r="AO237">
            <v>0</v>
          </cell>
          <cell r="AQ237" t="str">
            <v>New Tariff  11</v>
          </cell>
          <cell r="AR237" t="str">
            <v/>
          </cell>
          <cell r="BK237" t="b">
            <v>1</v>
          </cell>
          <cell r="BL237">
            <v>1.0977477988199675</v>
          </cell>
          <cell r="BM237">
            <v>1</v>
          </cell>
          <cell r="BN237" t="str">
            <v>New Tariff  11</v>
          </cell>
          <cell r="BO237" t="str">
            <v/>
          </cell>
        </row>
        <row r="238">
          <cell r="A238">
            <v>20</v>
          </cell>
          <cell r="B238">
            <v>19</v>
          </cell>
          <cell r="C238" t="str">
            <v>Unmetered supplies</v>
          </cell>
          <cell r="D238" t="str">
            <v>PL2</v>
          </cell>
          <cell r="E238">
            <v>0</v>
          </cell>
          <cell r="F238">
            <v>0</v>
          </cell>
          <cell r="H238">
            <v>0.76700000000000002</v>
          </cell>
          <cell r="I238">
            <v>0</v>
          </cell>
          <cell r="J238">
            <v>0</v>
          </cell>
          <cell r="K238">
            <v>0</v>
          </cell>
          <cell r="L238">
            <v>0.28199999999999997</v>
          </cell>
          <cell r="W238">
            <v>0</v>
          </cell>
          <cell r="X238">
            <v>0</v>
          </cell>
          <cell r="Y238">
            <v>0</v>
          </cell>
          <cell r="Z238">
            <v>0</v>
          </cell>
          <cell r="AA238">
            <v>0</v>
          </cell>
          <cell r="AB238">
            <v>0</v>
          </cell>
          <cell r="AC238">
            <v>0</v>
          </cell>
          <cell r="AD238">
            <v>0</v>
          </cell>
          <cell r="AE238">
            <v>0</v>
          </cell>
          <cell r="AF238">
            <v>0</v>
          </cell>
          <cell r="AG238">
            <v>0</v>
          </cell>
          <cell r="AH238">
            <v>0</v>
          </cell>
          <cell r="AI238">
            <v>0</v>
          </cell>
          <cell r="AJ238">
            <v>0</v>
          </cell>
          <cell r="AK238">
            <v>0</v>
          </cell>
          <cell r="AL238">
            <v>0</v>
          </cell>
          <cell r="AM238">
            <v>0</v>
          </cell>
          <cell r="AN238">
            <v>0</v>
          </cell>
          <cell r="AO238">
            <v>0</v>
          </cell>
          <cell r="AQ238" t="str">
            <v>Unmetered supplies</v>
          </cell>
          <cell r="AR238" t="str">
            <v>PL2</v>
          </cell>
          <cell r="BK238" t="b">
            <v>1</v>
          </cell>
          <cell r="BL238">
            <v>1.0977477988199675</v>
          </cell>
          <cell r="BM238">
            <v>1</v>
          </cell>
          <cell r="BN238" t="str">
            <v>Unmetered supplies</v>
          </cell>
          <cell r="BO238" t="str">
            <v>PL2</v>
          </cell>
        </row>
        <row r="239">
          <cell r="A239">
            <v>0</v>
          </cell>
          <cell r="B239">
            <v>0</v>
          </cell>
          <cell r="C239" t="str">
            <v>New Tariff 1</v>
          </cell>
          <cell r="D239" t="str">
            <v/>
          </cell>
          <cell r="E239">
            <v>0</v>
          </cell>
          <cell r="F239">
            <v>0</v>
          </cell>
          <cell r="H239">
            <v>0</v>
          </cell>
          <cell r="I239">
            <v>0</v>
          </cell>
          <cell r="J239">
            <v>0</v>
          </cell>
          <cell r="K239">
            <v>0</v>
          </cell>
          <cell r="L239">
            <v>0</v>
          </cell>
          <cell r="W239">
            <v>0</v>
          </cell>
          <cell r="X239">
            <v>0</v>
          </cell>
          <cell r="Y239">
            <v>0</v>
          </cell>
          <cell r="Z239">
            <v>0</v>
          </cell>
          <cell r="AA239">
            <v>0</v>
          </cell>
          <cell r="AB239">
            <v>0</v>
          </cell>
          <cell r="AC239">
            <v>0</v>
          </cell>
          <cell r="AD239">
            <v>0</v>
          </cell>
          <cell r="AE239">
            <v>0</v>
          </cell>
          <cell r="AF239">
            <v>0</v>
          </cell>
          <cell r="AG239">
            <v>0</v>
          </cell>
          <cell r="AH239">
            <v>0</v>
          </cell>
          <cell r="AI239">
            <v>0</v>
          </cell>
          <cell r="AJ239">
            <v>0</v>
          </cell>
          <cell r="AK239">
            <v>0</v>
          </cell>
          <cell r="AL239">
            <v>0</v>
          </cell>
          <cell r="AM239">
            <v>0</v>
          </cell>
          <cell r="AN239">
            <v>0</v>
          </cell>
          <cell r="AO239">
            <v>0</v>
          </cell>
          <cell r="AQ239" t="str">
            <v>New Tariff 1</v>
          </cell>
          <cell r="AR239">
            <v>0</v>
          </cell>
          <cell r="BK239" t="b">
            <v>1</v>
          </cell>
          <cell r="BL239">
            <v>1.0977477988199675</v>
          </cell>
          <cell r="BM239">
            <v>1</v>
          </cell>
          <cell r="BN239" t="str">
            <v>New Tariff 1</v>
          </cell>
          <cell r="BO239">
            <v>0</v>
          </cell>
        </row>
        <row r="240">
          <cell r="A240">
            <v>0</v>
          </cell>
          <cell r="B240">
            <v>0</v>
          </cell>
          <cell r="C240" t="str">
            <v>New Tariff 2</v>
          </cell>
          <cell r="D240" t="str">
            <v/>
          </cell>
          <cell r="E240">
            <v>0</v>
          </cell>
          <cell r="F240">
            <v>0</v>
          </cell>
          <cell r="H240">
            <v>0</v>
          </cell>
          <cell r="I240">
            <v>0</v>
          </cell>
          <cell r="J240">
            <v>0</v>
          </cell>
          <cell r="K240">
            <v>0</v>
          </cell>
          <cell r="L240">
            <v>0</v>
          </cell>
          <cell r="W240">
            <v>0</v>
          </cell>
          <cell r="X240">
            <v>0</v>
          </cell>
          <cell r="Y240">
            <v>0</v>
          </cell>
          <cell r="Z240">
            <v>0</v>
          </cell>
          <cell r="AA240">
            <v>0</v>
          </cell>
          <cell r="AB240">
            <v>0</v>
          </cell>
          <cell r="AC240">
            <v>0</v>
          </cell>
          <cell r="AD240">
            <v>0</v>
          </cell>
          <cell r="AE240">
            <v>0</v>
          </cell>
          <cell r="AF240">
            <v>0</v>
          </cell>
          <cell r="AG240">
            <v>0</v>
          </cell>
          <cell r="AH240">
            <v>0</v>
          </cell>
          <cell r="AI240">
            <v>0</v>
          </cell>
          <cell r="AJ240">
            <v>0</v>
          </cell>
          <cell r="AK240">
            <v>0</v>
          </cell>
          <cell r="AL240">
            <v>0</v>
          </cell>
          <cell r="AM240">
            <v>0</v>
          </cell>
          <cell r="AN240">
            <v>0</v>
          </cell>
          <cell r="AO240">
            <v>0</v>
          </cell>
          <cell r="AQ240" t="str">
            <v>New Tariff 2</v>
          </cell>
          <cell r="AR240" t="str">
            <v/>
          </cell>
          <cell r="BK240" t="b">
            <v>1</v>
          </cell>
          <cell r="BL240">
            <v>1.0977477988199675</v>
          </cell>
          <cell r="BM240">
            <v>1</v>
          </cell>
          <cell r="BN240" t="str">
            <v>New Tariff 2</v>
          </cell>
          <cell r="BO240" t="str">
            <v/>
          </cell>
        </row>
        <row r="241">
          <cell r="A241">
            <v>21</v>
          </cell>
          <cell r="B241">
            <v>20</v>
          </cell>
          <cell r="C241" t="str">
            <v>Large Low Voltage Demand (kVa)</v>
          </cell>
          <cell r="D241" t="str">
            <v>DLk</v>
          </cell>
          <cell r="E241">
            <v>0</v>
          </cell>
          <cell r="F241">
            <v>0</v>
          </cell>
          <cell r="H241">
            <v>0</v>
          </cell>
          <cell r="I241">
            <v>0</v>
          </cell>
          <cell r="J241">
            <v>0</v>
          </cell>
          <cell r="K241">
            <v>0</v>
          </cell>
          <cell r="L241">
            <v>0</v>
          </cell>
          <cell r="W241">
            <v>0</v>
          </cell>
          <cell r="X241">
            <v>0</v>
          </cell>
          <cell r="Y241">
            <v>0</v>
          </cell>
          <cell r="Z241">
            <v>0</v>
          </cell>
          <cell r="AA241">
            <v>0</v>
          </cell>
          <cell r="AB241">
            <v>0</v>
          </cell>
          <cell r="AC241">
            <v>0</v>
          </cell>
          <cell r="AD241">
            <v>0</v>
          </cell>
          <cell r="AE241">
            <v>0</v>
          </cell>
          <cell r="AF241">
            <v>0</v>
          </cell>
          <cell r="AG241">
            <v>0</v>
          </cell>
          <cell r="AH241">
            <v>0</v>
          </cell>
          <cell r="AI241">
            <v>0</v>
          </cell>
          <cell r="AJ241">
            <v>0</v>
          </cell>
          <cell r="AK241">
            <v>0</v>
          </cell>
          <cell r="AL241">
            <v>0</v>
          </cell>
          <cell r="AM241">
            <v>0</v>
          </cell>
          <cell r="AN241">
            <v>0</v>
          </cell>
          <cell r="AO241">
            <v>0</v>
          </cell>
          <cell r="AQ241" t="str">
            <v>Large Low Voltage Demand (kVa)</v>
          </cell>
          <cell r="AR241" t="str">
            <v>DLk</v>
          </cell>
          <cell r="AU241">
            <v>19.514367634099667</v>
          </cell>
          <cell r="AV241">
            <v>0.746</v>
          </cell>
          <cell r="AZ241">
            <v>0.30199999999999999</v>
          </cell>
          <cell r="BK241" t="b">
            <v>1</v>
          </cell>
          <cell r="BL241">
            <v>1.0977477988199675</v>
          </cell>
          <cell r="BM241">
            <v>1</v>
          </cell>
          <cell r="BN241" t="str">
            <v>Large Low Voltage Demand (kVa)</v>
          </cell>
          <cell r="BO241" t="str">
            <v>DLk</v>
          </cell>
        </row>
        <row r="242">
          <cell r="A242">
            <v>22</v>
          </cell>
          <cell r="B242">
            <v>21</v>
          </cell>
          <cell r="C242" t="str">
            <v>Large Low Voltage Demand Docklands (kVa)</v>
          </cell>
          <cell r="D242" t="str">
            <v>DLDKk</v>
          </cell>
          <cell r="E242">
            <v>0</v>
          </cell>
          <cell r="F242">
            <v>0</v>
          </cell>
          <cell r="H242">
            <v>0</v>
          </cell>
          <cell r="I242">
            <v>0</v>
          </cell>
          <cell r="J242">
            <v>0</v>
          </cell>
          <cell r="K242">
            <v>0</v>
          </cell>
          <cell r="L242">
            <v>0</v>
          </cell>
          <cell r="W242">
            <v>0</v>
          </cell>
          <cell r="X242">
            <v>0</v>
          </cell>
          <cell r="Y242">
            <v>0</v>
          </cell>
          <cell r="Z242">
            <v>0</v>
          </cell>
          <cell r="AA242">
            <v>0</v>
          </cell>
          <cell r="AB242">
            <v>0</v>
          </cell>
          <cell r="AC242">
            <v>0</v>
          </cell>
          <cell r="AD242">
            <v>0</v>
          </cell>
          <cell r="AE242">
            <v>0</v>
          </cell>
          <cell r="AF242">
            <v>0</v>
          </cell>
          <cell r="AG242">
            <v>0</v>
          </cell>
          <cell r="AH242">
            <v>0</v>
          </cell>
          <cell r="AI242">
            <v>0</v>
          </cell>
          <cell r="AJ242">
            <v>0</v>
          </cell>
          <cell r="AK242">
            <v>0</v>
          </cell>
          <cell r="AL242">
            <v>0</v>
          </cell>
          <cell r="AM242">
            <v>0</v>
          </cell>
          <cell r="AN242">
            <v>0</v>
          </cell>
          <cell r="AO242">
            <v>0</v>
          </cell>
          <cell r="AQ242" t="str">
            <v>Large Low Voltage Demand Docklands (kVa)</v>
          </cell>
          <cell r="AR242" t="str">
            <v>DLDKk</v>
          </cell>
          <cell r="AU242">
            <v>20.059933775335782</v>
          </cell>
          <cell r="AV242">
            <v>0.76500000000000001</v>
          </cell>
          <cell r="AZ242">
            <v>0.315</v>
          </cell>
          <cell r="BK242" t="b">
            <v>1</v>
          </cell>
          <cell r="BL242">
            <v>1.0977477988199675</v>
          </cell>
          <cell r="BM242">
            <v>1</v>
          </cell>
          <cell r="BN242" t="str">
            <v>Large Low Voltage Demand Docklands (kVa)</v>
          </cell>
          <cell r="BO242" t="str">
            <v>DLDKk</v>
          </cell>
        </row>
        <row r="243">
          <cell r="A243">
            <v>23</v>
          </cell>
          <cell r="B243">
            <v>22</v>
          </cell>
          <cell r="C243" t="str">
            <v>Large Low Voltage Demand CXX (kVa)</v>
          </cell>
          <cell r="D243" t="str">
            <v>DLCXXk</v>
          </cell>
          <cell r="E243">
            <v>0</v>
          </cell>
          <cell r="F243">
            <v>0</v>
          </cell>
          <cell r="H243">
            <v>0</v>
          </cell>
          <cell r="I243">
            <v>0</v>
          </cell>
          <cell r="J243">
            <v>0</v>
          </cell>
          <cell r="K243">
            <v>0</v>
          </cell>
          <cell r="L243">
            <v>0</v>
          </cell>
          <cell r="W243">
            <v>0</v>
          </cell>
          <cell r="X243">
            <v>0</v>
          </cell>
          <cell r="Y243">
            <v>0</v>
          </cell>
          <cell r="Z243">
            <v>0</v>
          </cell>
          <cell r="AA243">
            <v>0</v>
          </cell>
          <cell r="AB243">
            <v>0</v>
          </cell>
          <cell r="AC243">
            <v>0</v>
          </cell>
          <cell r="AD243">
            <v>0</v>
          </cell>
          <cell r="AE243">
            <v>0</v>
          </cell>
          <cell r="AF243">
            <v>0</v>
          </cell>
          <cell r="AG243">
            <v>0</v>
          </cell>
          <cell r="AH243">
            <v>0</v>
          </cell>
          <cell r="AI243">
            <v>0</v>
          </cell>
          <cell r="AJ243">
            <v>0</v>
          </cell>
          <cell r="AK243">
            <v>0</v>
          </cell>
          <cell r="AL243">
            <v>0</v>
          </cell>
          <cell r="AM243">
            <v>0</v>
          </cell>
          <cell r="AN243">
            <v>0</v>
          </cell>
          <cell r="AO243">
            <v>0</v>
          </cell>
          <cell r="AQ243" t="str">
            <v>Large Low Voltage Demand CXX (kVa)</v>
          </cell>
          <cell r="AR243" t="str">
            <v>DLCXXk</v>
          </cell>
          <cell r="AU243">
            <v>19.718791125335468</v>
          </cell>
          <cell r="AV243">
            <v>0.75</v>
          </cell>
          <cell r="AZ243">
            <v>0.30199999999999999</v>
          </cell>
          <cell r="BK243" t="b">
            <v>1</v>
          </cell>
          <cell r="BL243">
            <v>1.0977477988199675</v>
          </cell>
          <cell r="BM243">
            <v>1</v>
          </cell>
          <cell r="BN243" t="str">
            <v>Large Low Voltage Demand CXX (kVa)</v>
          </cell>
          <cell r="BO243" t="str">
            <v>DLCXXk</v>
          </cell>
        </row>
        <row r="244">
          <cell r="A244">
            <v>0</v>
          </cell>
          <cell r="B244">
            <v>0</v>
          </cell>
          <cell r="C244" t="str">
            <v>New Tariff 6</v>
          </cell>
          <cell r="D244" t="str">
            <v/>
          </cell>
          <cell r="E244">
            <v>0</v>
          </cell>
          <cell r="F244">
            <v>0</v>
          </cell>
          <cell r="H244">
            <v>0</v>
          </cell>
          <cell r="I244">
            <v>0</v>
          </cell>
          <cell r="J244">
            <v>0</v>
          </cell>
          <cell r="K244">
            <v>0</v>
          </cell>
          <cell r="L244">
            <v>0</v>
          </cell>
          <cell r="W244">
            <v>0</v>
          </cell>
          <cell r="X244">
            <v>0</v>
          </cell>
          <cell r="Y244">
            <v>0</v>
          </cell>
          <cell r="Z244">
            <v>0</v>
          </cell>
          <cell r="AA244">
            <v>0</v>
          </cell>
          <cell r="AB244">
            <v>0</v>
          </cell>
          <cell r="AC244">
            <v>0</v>
          </cell>
          <cell r="AD244">
            <v>0</v>
          </cell>
          <cell r="AE244">
            <v>0</v>
          </cell>
          <cell r="AF244">
            <v>0</v>
          </cell>
          <cell r="AG244">
            <v>0</v>
          </cell>
          <cell r="AH244">
            <v>0</v>
          </cell>
          <cell r="AI244">
            <v>0</v>
          </cell>
          <cell r="AJ244">
            <v>0</v>
          </cell>
          <cell r="AK244">
            <v>0</v>
          </cell>
          <cell r="AL244">
            <v>0</v>
          </cell>
          <cell r="AM244">
            <v>0</v>
          </cell>
          <cell r="AN244">
            <v>0</v>
          </cell>
          <cell r="AO244">
            <v>0</v>
          </cell>
          <cell r="AQ244" t="str">
            <v>New Tariff 6</v>
          </cell>
          <cell r="AR244" t="str">
            <v/>
          </cell>
          <cell r="BK244" t="b">
            <v>1</v>
          </cell>
          <cell r="BL244">
            <v>1.0977477988199675</v>
          </cell>
          <cell r="BM244">
            <v>1</v>
          </cell>
          <cell r="BN244" t="str">
            <v>New Tariff 6</v>
          </cell>
          <cell r="BO244" t="str">
            <v/>
          </cell>
        </row>
        <row r="245">
          <cell r="A245">
            <v>0</v>
          </cell>
          <cell r="B245">
            <v>0</v>
          </cell>
          <cell r="C245" t="str">
            <v>New Tariff 7</v>
          </cell>
          <cell r="D245" t="str">
            <v/>
          </cell>
          <cell r="E245">
            <v>0</v>
          </cell>
          <cell r="F245">
            <v>0</v>
          </cell>
          <cell r="H245">
            <v>0</v>
          </cell>
          <cell r="I245">
            <v>0</v>
          </cell>
          <cell r="J245">
            <v>0</v>
          </cell>
          <cell r="K245">
            <v>0</v>
          </cell>
          <cell r="L245">
            <v>0</v>
          </cell>
          <cell r="W245">
            <v>0</v>
          </cell>
          <cell r="X245">
            <v>0</v>
          </cell>
          <cell r="Y245">
            <v>0</v>
          </cell>
          <cell r="Z245">
            <v>0</v>
          </cell>
          <cell r="AA245">
            <v>0</v>
          </cell>
          <cell r="AB245">
            <v>0</v>
          </cell>
          <cell r="AC245">
            <v>0</v>
          </cell>
          <cell r="AD245">
            <v>0</v>
          </cell>
          <cell r="AE245">
            <v>0</v>
          </cell>
          <cell r="AF245">
            <v>0</v>
          </cell>
          <cell r="AG245">
            <v>0</v>
          </cell>
          <cell r="AH245">
            <v>0</v>
          </cell>
          <cell r="AI245">
            <v>0</v>
          </cell>
          <cell r="AJ245">
            <v>0</v>
          </cell>
          <cell r="AK245">
            <v>0</v>
          </cell>
          <cell r="AL245">
            <v>0</v>
          </cell>
          <cell r="AM245">
            <v>0</v>
          </cell>
          <cell r="AN245">
            <v>0</v>
          </cell>
          <cell r="AO245">
            <v>0</v>
          </cell>
          <cell r="AQ245" t="str">
            <v>New Tariff 7</v>
          </cell>
          <cell r="AR245" t="str">
            <v/>
          </cell>
          <cell r="BK245" t="b">
            <v>1</v>
          </cell>
          <cell r="BL245">
            <v>1.0977477988199675</v>
          </cell>
          <cell r="BM245">
            <v>1</v>
          </cell>
          <cell r="BN245" t="str">
            <v>New Tariff 7</v>
          </cell>
          <cell r="BO245" t="str">
            <v/>
          </cell>
        </row>
        <row r="246">
          <cell r="A246">
            <v>0</v>
          </cell>
          <cell r="B246">
            <v>0</v>
          </cell>
          <cell r="C246" t="str">
            <v>New Tariff 8</v>
          </cell>
          <cell r="D246" t="str">
            <v/>
          </cell>
          <cell r="E246">
            <v>0</v>
          </cell>
          <cell r="F246">
            <v>0</v>
          </cell>
          <cell r="H246">
            <v>0</v>
          </cell>
          <cell r="I246">
            <v>0</v>
          </cell>
          <cell r="J246">
            <v>0</v>
          </cell>
          <cell r="K246">
            <v>0</v>
          </cell>
          <cell r="L246">
            <v>0</v>
          </cell>
          <cell r="W246">
            <v>0</v>
          </cell>
          <cell r="X246">
            <v>0</v>
          </cell>
          <cell r="Y246">
            <v>0</v>
          </cell>
          <cell r="Z246">
            <v>0</v>
          </cell>
          <cell r="AA246">
            <v>0</v>
          </cell>
          <cell r="AB246">
            <v>0</v>
          </cell>
          <cell r="AC246">
            <v>0</v>
          </cell>
          <cell r="AD246">
            <v>0</v>
          </cell>
          <cell r="AE246">
            <v>0</v>
          </cell>
          <cell r="AF246">
            <v>0</v>
          </cell>
          <cell r="AG246">
            <v>0</v>
          </cell>
          <cell r="AH246">
            <v>0</v>
          </cell>
          <cell r="AI246">
            <v>0</v>
          </cell>
          <cell r="AJ246">
            <v>0</v>
          </cell>
          <cell r="AK246">
            <v>0</v>
          </cell>
          <cell r="AL246">
            <v>0</v>
          </cell>
          <cell r="AM246">
            <v>0</v>
          </cell>
          <cell r="AN246">
            <v>0</v>
          </cell>
          <cell r="AO246">
            <v>0</v>
          </cell>
          <cell r="AQ246" t="str">
            <v>New Tariff 8</v>
          </cell>
          <cell r="AR246" t="str">
            <v/>
          </cell>
          <cell r="BK246" t="b">
            <v>1</v>
          </cell>
          <cell r="BL246">
            <v>1.0977477988199675</v>
          </cell>
          <cell r="BM246">
            <v>1</v>
          </cell>
          <cell r="BN246" t="str">
            <v>New Tariff 8</v>
          </cell>
          <cell r="BO246" t="str">
            <v/>
          </cell>
        </row>
        <row r="247">
          <cell r="A247">
            <v>0</v>
          </cell>
          <cell r="B247">
            <v>0</v>
          </cell>
          <cell r="C247" t="str">
            <v>New Tariff 9</v>
          </cell>
          <cell r="D247" t="str">
            <v/>
          </cell>
          <cell r="E247">
            <v>0</v>
          </cell>
          <cell r="F247">
            <v>0</v>
          </cell>
          <cell r="H247">
            <v>0</v>
          </cell>
          <cell r="I247">
            <v>0</v>
          </cell>
          <cell r="J247">
            <v>0</v>
          </cell>
          <cell r="K247">
            <v>0</v>
          </cell>
          <cell r="L247">
            <v>0</v>
          </cell>
          <cell r="W247">
            <v>0</v>
          </cell>
          <cell r="X247">
            <v>0</v>
          </cell>
          <cell r="Y247">
            <v>0</v>
          </cell>
          <cell r="Z247">
            <v>0</v>
          </cell>
          <cell r="AA247">
            <v>0</v>
          </cell>
          <cell r="AB247">
            <v>0</v>
          </cell>
          <cell r="AC247">
            <v>0</v>
          </cell>
          <cell r="AD247">
            <v>0</v>
          </cell>
          <cell r="AE247">
            <v>0</v>
          </cell>
          <cell r="AF247">
            <v>0</v>
          </cell>
          <cell r="AG247">
            <v>0</v>
          </cell>
          <cell r="AH247">
            <v>0</v>
          </cell>
          <cell r="AI247">
            <v>0</v>
          </cell>
          <cell r="AJ247">
            <v>0</v>
          </cell>
          <cell r="AK247">
            <v>0</v>
          </cell>
          <cell r="AL247">
            <v>0</v>
          </cell>
          <cell r="AM247">
            <v>0</v>
          </cell>
          <cell r="AN247">
            <v>0</v>
          </cell>
          <cell r="AO247">
            <v>0</v>
          </cell>
          <cell r="AQ247" t="str">
            <v>New Tariff 9</v>
          </cell>
          <cell r="AR247" t="str">
            <v/>
          </cell>
          <cell r="BK247" t="b">
            <v>1</v>
          </cell>
          <cell r="BL247">
            <v>1.0977477988199675</v>
          </cell>
          <cell r="BM247">
            <v>1</v>
          </cell>
          <cell r="BN247" t="str">
            <v>New Tariff 9</v>
          </cell>
          <cell r="BO247" t="str">
            <v/>
          </cell>
        </row>
        <row r="248">
          <cell r="A248">
            <v>0</v>
          </cell>
          <cell r="B248">
            <v>0</v>
          </cell>
          <cell r="C248" t="str">
            <v>New Tariff 10</v>
          </cell>
          <cell r="D248" t="str">
            <v/>
          </cell>
          <cell r="E248">
            <v>0</v>
          </cell>
          <cell r="F248">
            <v>0</v>
          </cell>
          <cell r="H248">
            <v>0</v>
          </cell>
          <cell r="I248">
            <v>0</v>
          </cell>
          <cell r="J248">
            <v>0</v>
          </cell>
          <cell r="K248">
            <v>0</v>
          </cell>
          <cell r="L248">
            <v>0</v>
          </cell>
          <cell r="W248">
            <v>0</v>
          </cell>
          <cell r="X248">
            <v>0</v>
          </cell>
          <cell r="Y248">
            <v>0</v>
          </cell>
          <cell r="Z248">
            <v>0</v>
          </cell>
          <cell r="AA248">
            <v>0</v>
          </cell>
          <cell r="AB248">
            <v>0</v>
          </cell>
          <cell r="AC248">
            <v>0</v>
          </cell>
          <cell r="AD248">
            <v>0</v>
          </cell>
          <cell r="AE248">
            <v>0</v>
          </cell>
          <cell r="AF248">
            <v>0</v>
          </cell>
          <cell r="AG248">
            <v>0</v>
          </cell>
          <cell r="AH248">
            <v>0</v>
          </cell>
          <cell r="AI248">
            <v>0</v>
          </cell>
          <cell r="AJ248">
            <v>0</v>
          </cell>
          <cell r="AK248">
            <v>0</v>
          </cell>
          <cell r="AL248">
            <v>0</v>
          </cell>
          <cell r="AM248">
            <v>0</v>
          </cell>
          <cell r="AN248">
            <v>0</v>
          </cell>
          <cell r="AO248">
            <v>0</v>
          </cell>
          <cell r="AQ248" t="str">
            <v>New Tariff 10</v>
          </cell>
          <cell r="AR248" t="str">
            <v/>
          </cell>
          <cell r="BK248" t="b">
            <v>1</v>
          </cell>
          <cell r="BL248">
            <v>1.0977477988199675</v>
          </cell>
          <cell r="BM248">
            <v>1</v>
          </cell>
          <cell r="BN248" t="str">
            <v>New Tariff 10</v>
          </cell>
          <cell r="BO248" t="str">
            <v/>
          </cell>
        </row>
        <row r="249">
          <cell r="A249">
            <v>0</v>
          </cell>
          <cell r="B249">
            <v>0</v>
          </cell>
          <cell r="C249" t="str">
            <v>New Tariff 11</v>
          </cell>
          <cell r="D249" t="str">
            <v/>
          </cell>
          <cell r="E249">
            <v>0</v>
          </cell>
          <cell r="F249">
            <v>0</v>
          </cell>
          <cell r="H249">
            <v>0</v>
          </cell>
          <cell r="I249">
            <v>0</v>
          </cell>
          <cell r="J249">
            <v>0</v>
          </cell>
          <cell r="K249">
            <v>0</v>
          </cell>
          <cell r="L249">
            <v>0</v>
          </cell>
          <cell r="W249">
            <v>0</v>
          </cell>
          <cell r="X249">
            <v>0</v>
          </cell>
          <cell r="Y249">
            <v>0</v>
          </cell>
          <cell r="Z249">
            <v>0</v>
          </cell>
          <cell r="AA249">
            <v>0</v>
          </cell>
          <cell r="AB249">
            <v>0</v>
          </cell>
          <cell r="AC249">
            <v>0</v>
          </cell>
          <cell r="AD249">
            <v>0</v>
          </cell>
          <cell r="AE249">
            <v>0</v>
          </cell>
          <cell r="AF249">
            <v>0</v>
          </cell>
          <cell r="AG249">
            <v>0</v>
          </cell>
          <cell r="AH249">
            <v>0</v>
          </cell>
          <cell r="AI249">
            <v>0</v>
          </cell>
          <cell r="AJ249">
            <v>0</v>
          </cell>
          <cell r="AK249">
            <v>0</v>
          </cell>
          <cell r="AL249">
            <v>0</v>
          </cell>
          <cell r="AM249">
            <v>0</v>
          </cell>
          <cell r="AN249">
            <v>0</v>
          </cell>
          <cell r="AO249">
            <v>0</v>
          </cell>
          <cell r="AQ249" t="str">
            <v>New Tariff 11</v>
          </cell>
          <cell r="AR249" t="str">
            <v/>
          </cell>
          <cell r="BK249" t="b">
            <v>1</v>
          </cell>
          <cell r="BL249">
            <v>1.0977477988199675</v>
          </cell>
          <cell r="BM249">
            <v>1</v>
          </cell>
          <cell r="BN249" t="str">
            <v>New Tariff 11</v>
          </cell>
          <cell r="BO249" t="str">
            <v/>
          </cell>
        </row>
        <row r="250">
          <cell r="A250">
            <v>24</v>
          </cell>
          <cell r="B250">
            <v>23</v>
          </cell>
          <cell r="C250" t="str">
            <v>Large Low Voltage Demand</v>
          </cell>
          <cell r="D250" t="str">
            <v>DL</v>
          </cell>
          <cell r="E250">
            <v>0</v>
          </cell>
          <cell r="F250">
            <v>22.838999999999999</v>
          </cell>
          <cell r="H250">
            <v>0.75</v>
          </cell>
          <cell r="I250">
            <v>0</v>
          </cell>
          <cell r="J250">
            <v>0</v>
          </cell>
          <cell r="K250">
            <v>0</v>
          </cell>
          <cell r="L250">
            <v>0.30199999999999999</v>
          </cell>
          <cell r="W250">
            <v>0</v>
          </cell>
          <cell r="X250">
            <v>0</v>
          </cell>
          <cell r="Y250">
            <v>0</v>
          </cell>
          <cell r="Z250">
            <v>0</v>
          </cell>
          <cell r="AA250">
            <v>0</v>
          </cell>
          <cell r="AB250">
            <v>0</v>
          </cell>
          <cell r="AC250">
            <v>0</v>
          </cell>
          <cell r="AD250">
            <v>0</v>
          </cell>
          <cell r="AE250">
            <v>0</v>
          </cell>
          <cell r="AF250">
            <v>0</v>
          </cell>
          <cell r="AG250">
            <v>0</v>
          </cell>
          <cell r="AH250">
            <v>0</v>
          </cell>
          <cell r="AI250">
            <v>0</v>
          </cell>
          <cell r="AJ250">
            <v>0</v>
          </cell>
          <cell r="AK250">
            <v>0</v>
          </cell>
          <cell r="AL250">
            <v>0</v>
          </cell>
          <cell r="AM250">
            <v>0</v>
          </cell>
          <cell r="AN250">
            <v>0</v>
          </cell>
          <cell r="AO250">
            <v>0</v>
          </cell>
          <cell r="AQ250" t="str">
            <v>Large Low Voltage Demand</v>
          </cell>
          <cell r="AR250" t="str">
            <v>DL</v>
          </cell>
          <cell r="BK250" t="b">
            <v>1</v>
          </cell>
          <cell r="BL250">
            <v>1.0977477988199675</v>
          </cell>
          <cell r="BM250">
            <v>1</v>
          </cell>
          <cell r="BN250" t="str">
            <v>Large Low Voltage Demand</v>
          </cell>
          <cell r="BO250" t="str">
            <v>DL</v>
          </cell>
        </row>
        <row r="251">
          <cell r="A251">
            <v>25</v>
          </cell>
          <cell r="B251">
            <v>24</v>
          </cell>
          <cell r="C251" t="str">
            <v>Large Low Voltage Demand A</v>
          </cell>
          <cell r="D251" t="str">
            <v>DL.A</v>
          </cell>
          <cell r="E251">
            <v>0</v>
          </cell>
          <cell r="F251">
            <v>23.574999999999999</v>
          </cell>
          <cell r="H251">
            <v>0.77500000000000002</v>
          </cell>
          <cell r="I251">
            <v>0</v>
          </cell>
          <cell r="J251">
            <v>0</v>
          </cell>
          <cell r="K251">
            <v>0</v>
          </cell>
          <cell r="L251">
            <v>0.30199999999999999</v>
          </cell>
          <cell r="W251">
            <v>0</v>
          </cell>
          <cell r="X251">
            <v>0</v>
          </cell>
          <cell r="Y251">
            <v>0</v>
          </cell>
          <cell r="Z251">
            <v>0</v>
          </cell>
          <cell r="AA251">
            <v>0</v>
          </cell>
          <cell r="AB251">
            <v>0</v>
          </cell>
          <cell r="AC251">
            <v>0</v>
          </cell>
          <cell r="AD251">
            <v>0</v>
          </cell>
          <cell r="AE251">
            <v>0</v>
          </cell>
          <cell r="AF251">
            <v>0</v>
          </cell>
          <cell r="AG251">
            <v>0</v>
          </cell>
          <cell r="AH251">
            <v>0</v>
          </cell>
          <cell r="AI251">
            <v>0</v>
          </cell>
          <cell r="AJ251">
            <v>0</v>
          </cell>
          <cell r="AK251">
            <v>0</v>
          </cell>
          <cell r="AL251">
            <v>0</v>
          </cell>
          <cell r="AM251">
            <v>0</v>
          </cell>
          <cell r="AN251">
            <v>0</v>
          </cell>
          <cell r="AO251">
            <v>0</v>
          </cell>
          <cell r="AQ251" t="str">
            <v>Large Low Voltage Demand A</v>
          </cell>
          <cell r="AR251" t="str">
            <v>DL.A</v>
          </cell>
          <cell r="BK251" t="b">
            <v>1</v>
          </cell>
          <cell r="BL251">
            <v>1.0977477988199675</v>
          </cell>
          <cell r="BM251">
            <v>1</v>
          </cell>
          <cell r="BN251" t="str">
            <v>Large Low Voltage Demand A</v>
          </cell>
          <cell r="BO251" t="str">
            <v>DL.A</v>
          </cell>
        </row>
        <row r="252">
          <cell r="A252">
            <v>26</v>
          </cell>
          <cell r="B252">
            <v>25</v>
          </cell>
          <cell r="C252" t="str">
            <v>Large Low Voltage Demand C</v>
          </cell>
          <cell r="D252" t="str">
            <v>DL.C</v>
          </cell>
          <cell r="E252">
            <v>0</v>
          </cell>
          <cell r="F252">
            <v>22.925999999999998</v>
          </cell>
          <cell r="H252">
            <v>0.753</v>
          </cell>
          <cell r="I252">
            <v>0</v>
          </cell>
          <cell r="J252">
            <v>0</v>
          </cell>
          <cell r="K252">
            <v>0</v>
          </cell>
          <cell r="L252">
            <v>0.30199999999999999</v>
          </cell>
          <cell r="W252">
            <v>0</v>
          </cell>
          <cell r="X252">
            <v>0</v>
          </cell>
          <cell r="Y252">
            <v>0</v>
          </cell>
          <cell r="Z252">
            <v>0</v>
          </cell>
          <cell r="AA252">
            <v>0</v>
          </cell>
          <cell r="AB252">
            <v>0</v>
          </cell>
          <cell r="AC252">
            <v>0</v>
          </cell>
          <cell r="AD252">
            <v>0</v>
          </cell>
          <cell r="AE252">
            <v>0</v>
          </cell>
          <cell r="AF252">
            <v>0</v>
          </cell>
          <cell r="AG252">
            <v>0</v>
          </cell>
          <cell r="AH252">
            <v>0</v>
          </cell>
          <cell r="AI252">
            <v>0</v>
          </cell>
          <cell r="AJ252">
            <v>0</v>
          </cell>
          <cell r="AK252">
            <v>0</v>
          </cell>
          <cell r="AL252">
            <v>0</v>
          </cell>
          <cell r="AM252">
            <v>0</v>
          </cell>
          <cell r="AN252">
            <v>0</v>
          </cell>
          <cell r="AO252">
            <v>0</v>
          </cell>
          <cell r="AQ252" t="str">
            <v>Large Low Voltage Demand C</v>
          </cell>
          <cell r="AR252" t="str">
            <v>DL.C</v>
          </cell>
          <cell r="BK252" t="b">
            <v>1</v>
          </cell>
          <cell r="BL252">
            <v>1.0977477988199675</v>
          </cell>
          <cell r="BM252">
            <v>1</v>
          </cell>
          <cell r="BN252" t="str">
            <v>Large Low Voltage Demand C</v>
          </cell>
          <cell r="BO252" t="str">
            <v>DL.C</v>
          </cell>
        </row>
        <row r="253">
          <cell r="A253">
            <v>27</v>
          </cell>
          <cell r="B253">
            <v>26</v>
          </cell>
          <cell r="C253" t="str">
            <v>Large Low Voltage Demand S</v>
          </cell>
          <cell r="D253" t="str">
            <v>DL.S</v>
          </cell>
          <cell r="E253">
            <v>0</v>
          </cell>
          <cell r="F253">
            <v>21.838000000000001</v>
          </cell>
          <cell r="H253">
            <v>0.71699999999999997</v>
          </cell>
          <cell r="I253">
            <v>0</v>
          </cell>
          <cell r="J253">
            <v>0</v>
          </cell>
          <cell r="K253">
            <v>0</v>
          </cell>
          <cell r="L253">
            <v>0.30199999999999999</v>
          </cell>
          <cell r="W253">
            <v>0</v>
          </cell>
          <cell r="X253">
            <v>0</v>
          </cell>
          <cell r="Y253">
            <v>0</v>
          </cell>
          <cell r="Z253">
            <v>0</v>
          </cell>
          <cell r="AA253">
            <v>0</v>
          </cell>
          <cell r="AB253">
            <v>0</v>
          </cell>
          <cell r="AC253">
            <v>0</v>
          </cell>
          <cell r="AD253">
            <v>0</v>
          </cell>
          <cell r="AE253">
            <v>0</v>
          </cell>
          <cell r="AF253">
            <v>0</v>
          </cell>
          <cell r="AG253">
            <v>0</v>
          </cell>
          <cell r="AH253">
            <v>0</v>
          </cell>
          <cell r="AI253">
            <v>0</v>
          </cell>
          <cell r="AJ253">
            <v>0</v>
          </cell>
          <cell r="AK253">
            <v>0</v>
          </cell>
          <cell r="AL253">
            <v>0</v>
          </cell>
          <cell r="AM253">
            <v>0</v>
          </cell>
          <cell r="AN253">
            <v>0</v>
          </cell>
          <cell r="AO253">
            <v>0</v>
          </cell>
          <cell r="AQ253" t="str">
            <v>Large Low Voltage Demand S</v>
          </cell>
          <cell r="AR253" t="str">
            <v>DL.S</v>
          </cell>
          <cell r="BK253" t="b">
            <v>1</v>
          </cell>
          <cell r="BL253">
            <v>1.0977477988199675</v>
          </cell>
          <cell r="BM253">
            <v>1</v>
          </cell>
          <cell r="BN253" t="str">
            <v>Large Low Voltage Demand S</v>
          </cell>
          <cell r="BO253" t="str">
            <v>DL.S</v>
          </cell>
        </row>
        <row r="254">
          <cell r="A254">
            <v>28</v>
          </cell>
          <cell r="B254">
            <v>27</v>
          </cell>
          <cell r="C254" t="str">
            <v>Large Low Voltage Demand Docklands</v>
          </cell>
          <cell r="D254" t="str">
            <v>DL.DK</v>
          </cell>
          <cell r="E254">
            <v>0</v>
          </cell>
          <cell r="F254">
            <v>23.285</v>
          </cell>
          <cell r="H254">
            <v>0.76500000000000001</v>
          </cell>
          <cell r="I254">
            <v>0</v>
          </cell>
          <cell r="J254">
            <v>0</v>
          </cell>
          <cell r="K254">
            <v>0</v>
          </cell>
          <cell r="L254">
            <v>0.315</v>
          </cell>
          <cell r="W254">
            <v>0</v>
          </cell>
          <cell r="X254">
            <v>0</v>
          </cell>
          <cell r="Y254">
            <v>0</v>
          </cell>
          <cell r="Z254">
            <v>0</v>
          </cell>
          <cell r="AA254">
            <v>0</v>
          </cell>
          <cell r="AB254">
            <v>0</v>
          </cell>
          <cell r="AC254">
            <v>0</v>
          </cell>
          <cell r="AD254">
            <v>0</v>
          </cell>
          <cell r="AE254">
            <v>0</v>
          </cell>
          <cell r="AF254">
            <v>0</v>
          </cell>
          <cell r="AG254">
            <v>0</v>
          </cell>
          <cell r="AH254">
            <v>0</v>
          </cell>
          <cell r="AI254">
            <v>0</v>
          </cell>
          <cell r="AJ254">
            <v>0</v>
          </cell>
          <cell r="AK254">
            <v>0</v>
          </cell>
          <cell r="AL254">
            <v>0</v>
          </cell>
          <cell r="AM254">
            <v>0</v>
          </cell>
          <cell r="AN254">
            <v>0</v>
          </cell>
          <cell r="AO254">
            <v>0</v>
          </cell>
          <cell r="AQ254" t="str">
            <v>Large Low Voltage Demand Docklands</v>
          </cell>
          <cell r="AR254" t="str">
            <v>DL.DK</v>
          </cell>
          <cell r="BK254" t="b">
            <v>1</v>
          </cell>
          <cell r="BL254">
            <v>1.0977477988199675</v>
          </cell>
          <cell r="BM254">
            <v>1</v>
          </cell>
          <cell r="BN254" t="str">
            <v>Large Low Voltage Demand Docklands</v>
          </cell>
          <cell r="BO254" t="str">
            <v>DL.DK</v>
          </cell>
        </row>
        <row r="255">
          <cell r="A255">
            <v>29</v>
          </cell>
          <cell r="B255">
            <v>28</v>
          </cell>
          <cell r="C255" t="str">
            <v>Large Low Voltage Demand CXX</v>
          </cell>
          <cell r="D255" t="str">
            <v>DL.CXX</v>
          </cell>
          <cell r="E255">
            <v>0</v>
          </cell>
          <cell r="F255">
            <v>22.695</v>
          </cell>
          <cell r="H255">
            <v>0.746</v>
          </cell>
          <cell r="I255">
            <v>0</v>
          </cell>
          <cell r="J255">
            <v>0</v>
          </cell>
          <cell r="K255">
            <v>0</v>
          </cell>
          <cell r="L255">
            <v>0.30199999999999999</v>
          </cell>
          <cell r="W255">
            <v>0</v>
          </cell>
          <cell r="X255">
            <v>0</v>
          </cell>
          <cell r="Y255">
            <v>0</v>
          </cell>
          <cell r="Z255">
            <v>0</v>
          </cell>
          <cell r="AA255">
            <v>0</v>
          </cell>
          <cell r="AB255">
            <v>0</v>
          </cell>
          <cell r="AC255">
            <v>0</v>
          </cell>
          <cell r="AD255">
            <v>0</v>
          </cell>
          <cell r="AE255">
            <v>0</v>
          </cell>
          <cell r="AF255">
            <v>0</v>
          </cell>
          <cell r="AG255">
            <v>0</v>
          </cell>
          <cell r="AH255">
            <v>0</v>
          </cell>
          <cell r="AI255">
            <v>0</v>
          </cell>
          <cell r="AJ255">
            <v>0</v>
          </cell>
          <cell r="AK255">
            <v>0</v>
          </cell>
          <cell r="AL255">
            <v>0</v>
          </cell>
          <cell r="AM255">
            <v>0</v>
          </cell>
          <cell r="AN255">
            <v>0</v>
          </cell>
          <cell r="AO255">
            <v>0</v>
          </cell>
          <cell r="AQ255" t="str">
            <v>Large Low Voltage Demand CXX</v>
          </cell>
          <cell r="AR255" t="str">
            <v>DL.CXX</v>
          </cell>
          <cell r="BK255" t="b">
            <v>1</v>
          </cell>
          <cell r="BL255">
            <v>1.0977477988199675</v>
          </cell>
          <cell r="BM255">
            <v>1</v>
          </cell>
          <cell r="BN255" t="str">
            <v>Large Low Voltage Demand CXX</v>
          </cell>
          <cell r="BO255" t="str">
            <v>DL.CXX</v>
          </cell>
        </row>
        <row r="256">
          <cell r="A256">
            <v>30</v>
          </cell>
          <cell r="B256">
            <v>29</v>
          </cell>
          <cell r="C256" t="str">
            <v>Large Low Voltage Demand EN.R</v>
          </cell>
          <cell r="D256" t="str">
            <v>DL.R</v>
          </cell>
          <cell r="E256">
            <v>0</v>
          </cell>
          <cell r="F256">
            <v>22.286999999999999</v>
          </cell>
          <cell r="H256">
            <v>0.74199999999999999</v>
          </cell>
          <cell r="I256">
            <v>0</v>
          </cell>
          <cell r="J256">
            <v>0</v>
          </cell>
          <cell r="K256">
            <v>0</v>
          </cell>
          <cell r="L256">
            <v>0.29799999999999999</v>
          </cell>
          <cell r="W256">
            <v>0</v>
          </cell>
          <cell r="X256">
            <v>0</v>
          </cell>
          <cell r="Y256">
            <v>0</v>
          </cell>
          <cell r="Z256">
            <v>0</v>
          </cell>
          <cell r="AA256">
            <v>0</v>
          </cell>
          <cell r="AB256">
            <v>0</v>
          </cell>
          <cell r="AC256">
            <v>0</v>
          </cell>
          <cell r="AD256">
            <v>0</v>
          </cell>
          <cell r="AE256">
            <v>0</v>
          </cell>
          <cell r="AF256">
            <v>0</v>
          </cell>
          <cell r="AG256">
            <v>0</v>
          </cell>
          <cell r="AH256">
            <v>0</v>
          </cell>
          <cell r="AI256">
            <v>0</v>
          </cell>
          <cell r="AJ256">
            <v>0</v>
          </cell>
          <cell r="AK256">
            <v>0</v>
          </cell>
          <cell r="AL256">
            <v>0</v>
          </cell>
          <cell r="AM256">
            <v>0</v>
          </cell>
          <cell r="AN256">
            <v>0</v>
          </cell>
          <cell r="AO256">
            <v>0</v>
          </cell>
          <cell r="AQ256" t="str">
            <v>Large Low Voltage Demand EN.R</v>
          </cell>
          <cell r="AR256" t="str">
            <v>DL.R</v>
          </cell>
          <cell r="BK256" t="b">
            <v>1</v>
          </cell>
          <cell r="BL256">
            <v>1.0977477988199675</v>
          </cell>
          <cell r="BM256">
            <v>1</v>
          </cell>
          <cell r="BN256" t="str">
            <v>Large Low Voltage Demand EN.R</v>
          </cell>
          <cell r="BO256" t="str">
            <v>DL.R</v>
          </cell>
        </row>
        <row r="257">
          <cell r="A257">
            <v>31</v>
          </cell>
          <cell r="B257">
            <v>30</v>
          </cell>
          <cell r="C257" t="str">
            <v>Large Low Voltage Demand EN.NR</v>
          </cell>
          <cell r="D257" t="str">
            <v>DL.NR</v>
          </cell>
          <cell r="E257">
            <v>0</v>
          </cell>
          <cell r="F257">
            <v>22.286999999999999</v>
          </cell>
          <cell r="H257">
            <v>0.74199999999999999</v>
          </cell>
          <cell r="I257">
            <v>0</v>
          </cell>
          <cell r="J257">
            <v>0</v>
          </cell>
          <cell r="K257">
            <v>0</v>
          </cell>
          <cell r="L257">
            <v>0.29799999999999999</v>
          </cell>
          <cell r="W257">
            <v>0</v>
          </cell>
          <cell r="X257">
            <v>0</v>
          </cell>
          <cell r="Y257">
            <v>0</v>
          </cell>
          <cell r="Z257">
            <v>0</v>
          </cell>
          <cell r="AA257">
            <v>0</v>
          </cell>
          <cell r="AB257">
            <v>0</v>
          </cell>
          <cell r="AC257">
            <v>0</v>
          </cell>
          <cell r="AD257">
            <v>0</v>
          </cell>
          <cell r="AE257">
            <v>0</v>
          </cell>
          <cell r="AF257">
            <v>0</v>
          </cell>
          <cell r="AG257">
            <v>0</v>
          </cell>
          <cell r="AH257">
            <v>0</v>
          </cell>
          <cell r="AI257">
            <v>0</v>
          </cell>
          <cell r="AJ257">
            <v>0</v>
          </cell>
          <cell r="AK257">
            <v>0</v>
          </cell>
          <cell r="AL257">
            <v>0</v>
          </cell>
          <cell r="AM257">
            <v>0</v>
          </cell>
          <cell r="AN257">
            <v>0</v>
          </cell>
          <cell r="AO257">
            <v>0</v>
          </cell>
          <cell r="AQ257" t="str">
            <v>Large Low Voltage Demand EN.NR</v>
          </cell>
          <cell r="AR257" t="str">
            <v>DL.NR</v>
          </cell>
          <cell r="BK257" t="b">
            <v>1</v>
          </cell>
          <cell r="BL257">
            <v>1.0977477988199675</v>
          </cell>
          <cell r="BM257">
            <v>1</v>
          </cell>
          <cell r="BN257" t="str">
            <v>Large Low Voltage Demand EN.NR</v>
          </cell>
          <cell r="BO257" t="str">
            <v>DL.NR</v>
          </cell>
        </row>
        <row r="258">
          <cell r="A258">
            <v>32</v>
          </cell>
          <cell r="B258">
            <v>31</v>
          </cell>
          <cell r="C258" t="str">
            <v>Large Low Voltage Demand EN.R CXX</v>
          </cell>
          <cell r="D258" t="str">
            <v>DL.CXXR</v>
          </cell>
          <cell r="E258">
            <v>0</v>
          </cell>
          <cell r="F258">
            <v>23.256</v>
          </cell>
          <cell r="H258">
            <v>0.73699999999999999</v>
          </cell>
          <cell r="I258">
            <v>0</v>
          </cell>
          <cell r="J258">
            <v>0</v>
          </cell>
          <cell r="K258">
            <v>0</v>
          </cell>
          <cell r="L258">
            <v>0.29799999999999999</v>
          </cell>
          <cell r="W258">
            <v>0</v>
          </cell>
          <cell r="X258">
            <v>0</v>
          </cell>
          <cell r="Y258">
            <v>0</v>
          </cell>
          <cell r="Z258">
            <v>0</v>
          </cell>
          <cell r="AA258">
            <v>0</v>
          </cell>
          <cell r="AB258">
            <v>0</v>
          </cell>
          <cell r="AC258">
            <v>0</v>
          </cell>
          <cell r="AD258">
            <v>0</v>
          </cell>
          <cell r="AE258">
            <v>0</v>
          </cell>
          <cell r="AF258">
            <v>0</v>
          </cell>
          <cell r="AG258">
            <v>0</v>
          </cell>
          <cell r="AH258">
            <v>0</v>
          </cell>
          <cell r="AI258">
            <v>0</v>
          </cell>
          <cell r="AJ258">
            <v>0</v>
          </cell>
          <cell r="AK258">
            <v>0</v>
          </cell>
          <cell r="AL258">
            <v>0</v>
          </cell>
          <cell r="AM258">
            <v>0</v>
          </cell>
          <cell r="AN258">
            <v>0</v>
          </cell>
          <cell r="AO258">
            <v>0</v>
          </cell>
          <cell r="AQ258" t="str">
            <v>Large Low Voltage Demand EN.R CXX</v>
          </cell>
          <cell r="AR258" t="str">
            <v>DL.CXXR</v>
          </cell>
          <cell r="BK258" t="b">
            <v>1</v>
          </cell>
          <cell r="BL258">
            <v>1.0977477988199675</v>
          </cell>
          <cell r="BM258">
            <v>1</v>
          </cell>
          <cell r="BN258" t="str">
            <v>Large Low Voltage Demand EN.R CXX</v>
          </cell>
          <cell r="BO258" t="str">
            <v>DL.CXXR</v>
          </cell>
        </row>
        <row r="259">
          <cell r="A259">
            <v>33</v>
          </cell>
          <cell r="B259">
            <v>32</v>
          </cell>
          <cell r="C259" t="str">
            <v>Large Low Voltage Demand EN.NR CXX</v>
          </cell>
          <cell r="D259" t="str">
            <v>DL.CXXNR</v>
          </cell>
          <cell r="E259">
            <v>0</v>
          </cell>
          <cell r="F259">
            <v>23.256</v>
          </cell>
          <cell r="H259">
            <v>0.73699999999999999</v>
          </cell>
          <cell r="I259">
            <v>0</v>
          </cell>
          <cell r="J259">
            <v>0</v>
          </cell>
          <cell r="K259">
            <v>0</v>
          </cell>
          <cell r="L259">
            <v>0.29799999999999999</v>
          </cell>
          <cell r="W259">
            <v>0</v>
          </cell>
          <cell r="X259">
            <v>0</v>
          </cell>
          <cell r="Y259">
            <v>0</v>
          </cell>
          <cell r="Z259">
            <v>0</v>
          </cell>
          <cell r="AA259">
            <v>0</v>
          </cell>
          <cell r="AB259">
            <v>0</v>
          </cell>
          <cell r="AC259">
            <v>0</v>
          </cell>
          <cell r="AD259">
            <v>0</v>
          </cell>
          <cell r="AE259">
            <v>0</v>
          </cell>
          <cell r="AF259">
            <v>0</v>
          </cell>
          <cell r="AG259">
            <v>0</v>
          </cell>
          <cell r="AH259">
            <v>0</v>
          </cell>
          <cell r="AI259">
            <v>0</v>
          </cell>
          <cell r="AJ259">
            <v>0</v>
          </cell>
          <cell r="AK259">
            <v>0</v>
          </cell>
          <cell r="AL259">
            <v>0</v>
          </cell>
          <cell r="AM259">
            <v>0</v>
          </cell>
          <cell r="AN259">
            <v>0</v>
          </cell>
          <cell r="AO259">
            <v>0</v>
          </cell>
          <cell r="AQ259" t="str">
            <v>Large Low Voltage Demand EN.NR CXX</v>
          </cell>
          <cell r="AR259" t="str">
            <v>DL.CXXNR</v>
          </cell>
          <cell r="BK259" t="b">
            <v>1</v>
          </cell>
          <cell r="BL259">
            <v>1.0977477988199675</v>
          </cell>
          <cell r="BM259">
            <v>1</v>
          </cell>
          <cell r="BN259" t="str">
            <v>Large Low Voltage Demand EN.NR CXX</v>
          </cell>
          <cell r="BO259" t="str">
            <v>DL.CXXNR</v>
          </cell>
        </row>
        <row r="260">
          <cell r="A260">
            <v>0</v>
          </cell>
          <cell r="B260">
            <v>0</v>
          </cell>
          <cell r="C260" t="str">
            <v>New Tariff 10</v>
          </cell>
          <cell r="D260" t="str">
            <v/>
          </cell>
          <cell r="E260">
            <v>0</v>
          </cell>
          <cell r="F260">
            <v>0</v>
          </cell>
          <cell r="H260">
            <v>0</v>
          </cell>
          <cell r="I260">
            <v>0</v>
          </cell>
          <cell r="J260">
            <v>0</v>
          </cell>
          <cell r="K260">
            <v>0</v>
          </cell>
          <cell r="L260">
            <v>0</v>
          </cell>
          <cell r="W260">
            <v>0</v>
          </cell>
          <cell r="X260">
            <v>0</v>
          </cell>
          <cell r="Y260">
            <v>0</v>
          </cell>
          <cell r="Z260">
            <v>0</v>
          </cell>
          <cell r="AA260">
            <v>0</v>
          </cell>
          <cell r="AB260">
            <v>0</v>
          </cell>
          <cell r="AC260">
            <v>0</v>
          </cell>
          <cell r="AD260">
            <v>0</v>
          </cell>
          <cell r="AE260">
            <v>0</v>
          </cell>
          <cell r="AF260">
            <v>0</v>
          </cell>
          <cell r="AG260">
            <v>0</v>
          </cell>
          <cell r="AH260">
            <v>0</v>
          </cell>
          <cell r="AI260">
            <v>0</v>
          </cell>
          <cell r="AJ260">
            <v>0</v>
          </cell>
          <cell r="AK260">
            <v>0</v>
          </cell>
          <cell r="AL260">
            <v>0</v>
          </cell>
          <cell r="AM260">
            <v>0</v>
          </cell>
          <cell r="AN260">
            <v>0</v>
          </cell>
          <cell r="AO260">
            <v>0</v>
          </cell>
          <cell r="AQ260" t="str">
            <v>New Tariff 10</v>
          </cell>
          <cell r="AR260">
            <v>0</v>
          </cell>
          <cell r="BK260" t="b">
            <v>1</v>
          </cell>
          <cell r="BL260">
            <v>1.0977477988199675</v>
          </cell>
          <cell r="BM260">
            <v>1</v>
          </cell>
          <cell r="BN260" t="str">
            <v>New Tariff 10</v>
          </cell>
          <cell r="BO260">
            <v>0</v>
          </cell>
        </row>
        <row r="261">
          <cell r="A261">
            <v>0</v>
          </cell>
          <cell r="B261">
            <v>0</v>
          </cell>
          <cell r="C261" t="str">
            <v>New Tariff 11</v>
          </cell>
          <cell r="D261" t="str">
            <v/>
          </cell>
          <cell r="E261">
            <v>0</v>
          </cell>
          <cell r="F261">
            <v>0</v>
          </cell>
          <cell r="H261">
            <v>0</v>
          </cell>
          <cell r="I261">
            <v>0</v>
          </cell>
          <cell r="J261">
            <v>0</v>
          </cell>
          <cell r="K261">
            <v>0</v>
          </cell>
          <cell r="L261">
            <v>0</v>
          </cell>
          <cell r="W261">
            <v>0</v>
          </cell>
          <cell r="X261">
            <v>0</v>
          </cell>
          <cell r="Y261">
            <v>0</v>
          </cell>
          <cell r="Z261">
            <v>0</v>
          </cell>
          <cell r="AA261">
            <v>0</v>
          </cell>
          <cell r="AB261">
            <v>0</v>
          </cell>
          <cell r="AC261">
            <v>0</v>
          </cell>
          <cell r="AD261">
            <v>0</v>
          </cell>
          <cell r="AE261">
            <v>0</v>
          </cell>
          <cell r="AF261">
            <v>0</v>
          </cell>
          <cell r="AG261">
            <v>0</v>
          </cell>
          <cell r="AH261">
            <v>0</v>
          </cell>
          <cell r="AI261">
            <v>0</v>
          </cell>
          <cell r="AJ261">
            <v>0</v>
          </cell>
          <cell r="AK261">
            <v>0</v>
          </cell>
          <cell r="AL261">
            <v>0</v>
          </cell>
          <cell r="AM261">
            <v>0</v>
          </cell>
          <cell r="AN261">
            <v>0</v>
          </cell>
          <cell r="AO261">
            <v>0</v>
          </cell>
          <cell r="AQ261" t="str">
            <v>New Tariff 11</v>
          </cell>
          <cell r="AR261" t="str">
            <v/>
          </cell>
          <cell r="BK261" t="b">
            <v>1</v>
          </cell>
          <cell r="BL261">
            <v>1.0977477988199675</v>
          </cell>
          <cell r="BM261">
            <v>1</v>
          </cell>
          <cell r="BN261" t="str">
            <v>New Tariff 11</v>
          </cell>
          <cell r="BO261" t="str">
            <v/>
          </cell>
        </row>
        <row r="262">
          <cell r="A262">
            <v>34</v>
          </cell>
          <cell r="B262">
            <v>33</v>
          </cell>
          <cell r="C262" t="str">
            <v>High Voltage Demand</v>
          </cell>
          <cell r="D262" t="str">
            <v>DH</v>
          </cell>
          <cell r="E262">
            <v>0</v>
          </cell>
          <cell r="F262">
            <v>18.962</v>
          </cell>
          <cell r="H262">
            <v>0.70499999999999996</v>
          </cell>
          <cell r="I262">
            <v>0</v>
          </cell>
          <cell r="J262">
            <v>0</v>
          </cell>
          <cell r="K262">
            <v>0</v>
          </cell>
          <cell r="L262">
            <v>0.27700000000000002</v>
          </cell>
          <cell r="W262">
            <v>0</v>
          </cell>
          <cell r="X262">
            <v>0</v>
          </cell>
          <cell r="Y262">
            <v>0</v>
          </cell>
          <cell r="Z262">
            <v>0</v>
          </cell>
          <cell r="AA262">
            <v>0</v>
          </cell>
          <cell r="AB262">
            <v>0</v>
          </cell>
          <cell r="AC262">
            <v>0</v>
          </cell>
          <cell r="AD262">
            <v>0</v>
          </cell>
          <cell r="AE262">
            <v>0</v>
          </cell>
          <cell r="AF262">
            <v>0</v>
          </cell>
          <cell r="AG262">
            <v>0</v>
          </cell>
          <cell r="AH262">
            <v>0</v>
          </cell>
          <cell r="AI262">
            <v>0</v>
          </cell>
          <cell r="AJ262">
            <v>0</v>
          </cell>
          <cell r="AK262">
            <v>0</v>
          </cell>
          <cell r="AL262">
            <v>0</v>
          </cell>
          <cell r="AM262">
            <v>0</v>
          </cell>
          <cell r="AN262">
            <v>0</v>
          </cell>
          <cell r="AO262">
            <v>0</v>
          </cell>
          <cell r="AQ262" t="str">
            <v>High Voltage Demand</v>
          </cell>
          <cell r="AR262" t="str">
            <v>DH</v>
          </cell>
          <cell r="BK262" t="b">
            <v>1</v>
          </cell>
          <cell r="BL262">
            <v>1.0977477988199675</v>
          </cell>
          <cell r="BM262">
            <v>1</v>
          </cell>
          <cell r="BN262" t="str">
            <v>High Voltage Demand</v>
          </cell>
          <cell r="BO262" t="str">
            <v>DH</v>
          </cell>
        </row>
        <row r="263">
          <cell r="A263">
            <v>35</v>
          </cell>
          <cell r="B263">
            <v>34</v>
          </cell>
          <cell r="C263" t="str">
            <v>High Voltage Demand A</v>
          </cell>
          <cell r="D263" t="str">
            <v>DH.A</v>
          </cell>
          <cell r="E263">
            <v>0</v>
          </cell>
          <cell r="F263">
            <v>21.401</v>
          </cell>
          <cell r="H263">
            <v>0.79500000000000004</v>
          </cell>
          <cell r="I263">
            <v>0</v>
          </cell>
          <cell r="J263">
            <v>0</v>
          </cell>
          <cell r="K263">
            <v>0</v>
          </cell>
          <cell r="L263">
            <v>0.27</v>
          </cell>
          <cell r="W263">
            <v>0</v>
          </cell>
          <cell r="X263">
            <v>0</v>
          </cell>
          <cell r="Y263">
            <v>0</v>
          </cell>
          <cell r="Z263">
            <v>0</v>
          </cell>
          <cell r="AA263">
            <v>0</v>
          </cell>
          <cell r="AB263">
            <v>0</v>
          </cell>
          <cell r="AC263">
            <v>0</v>
          </cell>
          <cell r="AD263">
            <v>0</v>
          </cell>
          <cell r="AE263">
            <v>0</v>
          </cell>
          <cell r="AF263">
            <v>0</v>
          </cell>
          <cell r="AG263">
            <v>0</v>
          </cell>
          <cell r="AH263">
            <v>0</v>
          </cell>
          <cell r="AI263">
            <v>0</v>
          </cell>
          <cell r="AJ263">
            <v>0</v>
          </cell>
          <cell r="AK263">
            <v>0</v>
          </cell>
          <cell r="AL263">
            <v>0</v>
          </cell>
          <cell r="AM263">
            <v>0</v>
          </cell>
          <cell r="AN263">
            <v>0</v>
          </cell>
          <cell r="AO263">
            <v>0</v>
          </cell>
          <cell r="AQ263" t="str">
            <v>High Voltage Demand A</v>
          </cell>
          <cell r="AR263" t="str">
            <v>DH.A</v>
          </cell>
          <cell r="BK263" t="b">
            <v>1</v>
          </cell>
          <cell r="BL263">
            <v>1.0977477988199675</v>
          </cell>
          <cell r="BM263">
            <v>1</v>
          </cell>
          <cell r="BN263" t="str">
            <v>High Voltage Demand A</v>
          </cell>
          <cell r="BO263" t="str">
            <v>DH.A</v>
          </cell>
        </row>
        <row r="264">
          <cell r="A264">
            <v>36</v>
          </cell>
          <cell r="B264">
            <v>35</v>
          </cell>
          <cell r="C264" t="str">
            <v>High Voltage Demand C</v>
          </cell>
          <cell r="D264" t="str">
            <v>DH.C</v>
          </cell>
          <cell r="E264">
            <v>0</v>
          </cell>
          <cell r="F264">
            <v>19.321000000000002</v>
          </cell>
          <cell r="H264">
            <v>0.71799999999999997</v>
          </cell>
          <cell r="I264">
            <v>0</v>
          </cell>
          <cell r="J264">
            <v>0</v>
          </cell>
          <cell r="K264">
            <v>0</v>
          </cell>
          <cell r="L264">
            <v>0.27700000000000002</v>
          </cell>
          <cell r="W264">
            <v>0</v>
          </cell>
          <cell r="X264">
            <v>0</v>
          </cell>
          <cell r="Y264">
            <v>0</v>
          </cell>
          <cell r="Z264">
            <v>0</v>
          </cell>
          <cell r="AA264">
            <v>0</v>
          </cell>
          <cell r="AB264">
            <v>0</v>
          </cell>
          <cell r="AC264">
            <v>0</v>
          </cell>
          <cell r="AD264">
            <v>0</v>
          </cell>
          <cell r="AE264">
            <v>0</v>
          </cell>
          <cell r="AF264">
            <v>0</v>
          </cell>
          <cell r="AG264">
            <v>0</v>
          </cell>
          <cell r="AH264">
            <v>0</v>
          </cell>
          <cell r="AI264">
            <v>0</v>
          </cell>
          <cell r="AJ264">
            <v>0</v>
          </cell>
          <cell r="AK264">
            <v>0</v>
          </cell>
          <cell r="AL264">
            <v>0</v>
          </cell>
          <cell r="AM264">
            <v>0</v>
          </cell>
          <cell r="AN264">
            <v>0</v>
          </cell>
          <cell r="AO264">
            <v>0</v>
          </cell>
          <cell r="AQ264" t="str">
            <v>High Voltage Demand C</v>
          </cell>
          <cell r="AR264" t="str">
            <v>DH.C</v>
          </cell>
          <cell r="BK264" t="b">
            <v>1</v>
          </cell>
          <cell r="BL264">
            <v>1.0977477988199675</v>
          </cell>
          <cell r="BM264">
            <v>1</v>
          </cell>
          <cell r="BN264" t="str">
            <v>High Voltage Demand C</v>
          </cell>
          <cell r="BO264" t="str">
            <v>DH.C</v>
          </cell>
        </row>
        <row r="265">
          <cell r="A265">
            <v>37</v>
          </cell>
          <cell r="B265">
            <v>36</v>
          </cell>
          <cell r="C265" t="str">
            <v>High Voltage Demand D1</v>
          </cell>
          <cell r="D265" t="str">
            <v>DH.D1</v>
          </cell>
          <cell r="E265">
            <v>0</v>
          </cell>
          <cell r="F265">
            <v>21.401</v>
          </cell>
          <cell r="H265">
            <v>0.79500000000000004</v>
          </cell>
          <cell r="I265">
            <v>0</v>
          </cell>
          <cell r="J265">
            <v>0</v>
          </cell>
          <cell r="K265">
            <v>0</v>
          </cell>
          <cell r="L265">
            <v>0.27</v>
          </cell>
          <cell r="W265">
            <v>0</v>
          </cell>
          <cell r="X265">
            <v>0</v>
          </cell>
          <cell r="Y265">
            <v>0</v>
          </cell>
          <cell r="Z265">
            <v>0</v>
          </cell>
          <cell r="AA265">
            <v>0</v>
          </cell>
          <cell r="AB265">
            <v>0</v>
          </cell>
          <cell r="AC265">
            <v>0</v>
          </cell>
          <cell r="AD265">
            <v>0</v>
          </cell>
          <cell r="AE265">
            <v>0</v>
          </cell>
          <cell r="AF265">
            <v>0</v>
          </cell>
          <cell r="AG265">
            <v>0</v>
          </cell>
          <cell r="AH265">
            <v>0</v>
          </cell>
          <cell r="AI265">
            <v>0</v>
          </cell>
          <cell r="AJ265">
            <v>0</v>
          </cell>
          <cell r="AK265">
            <v>0</v>
          </cell>
          <cell r="AL265">
            <v>0</v>
          </cell>
          <cell r="AM265">
            <v>0</v>
          </cell>
          <cell r="AN265">
            <v>0</v>
          </cell>
          <cell r="AO265">
            <v>0</v>
          </cell>
          <cell r="AQ265" t="str">
            <v>High Voltage Demand D1</v>
          </cell>
          <cell r="AR265" t="str">
            <v>DH.D1</v>
          </cell>
          <cell r="BK265" t="b">
            <v>1</v>
          </cell>
          <cell r="BL265">
            <v>1.0977477988199675</v>
          </cell>
          <cell r="BM265">
            <v>1</v>
          </cell>
          <cell r="BN265" t="str">
            <v>High Voltage Demand D1</v>
          </cell>
          <cell r="BO265" t="str">
            <v>DH.D1</v>
          </cell>
        </row>
        <row r="266">
          <cell r="A266">
            <v>38</v>
          </cell>
          <cell r="B266">
            <v>37</v>
          </cell>
          <cell r="C266" t="str">
            <v>High Voltage Demand D2</v>
          </cell>
          <cell r="D266" t="str">
            <v>DH.D2</v>
          </cell>
          <cell r="E266">
            <v>0</v>
          </cell>
          <cell r="F266">
            <v>21.396000000000001</v>
          </cell>
          <cell r="H266">
            <v>0.78400000000000003</v>
          </cell>
          <cell r="I266">
            <v>0</v>
          </cell>
          <cell r="J266">
            <v>0</v>
          </cell>
          <cell r="K266">
            <v>0</v>
          </cell>
          <cell r="L266">
            <v>0</v>
          </cell>
          <cell r="W266">
            <v>0</v>
          </cell>
          <cell r="X266">
            <v>0</v>
          </cell>
          <cell r="Y266">
            <v>0</v>
          </cell>
          <cell r="Z266">
            <v>0</v>
          </cell>
          <cell r="AA266">
            <v>0</v>
          </cell>
          <cell r="AB266">
            <v>0</v>
          </cell>
          <cell r="AC266">
            <v>0</v>
          </cell>
          <cell r="AD266">
            <v>0</v>
          </cell>
          <cell r="AE266">
            <v>0</v>
          </cell>
          <cell r="AF266">
            <v>0</v>
          </cell>
          <cell r="AG266">
            <v>0</v>
          </cell>
          <cell r="AH266">
            <v>0</v>
          </cell>
          <cell r="AI266">
            <v>0</v>
          </cell>
          <cell r="AJ266">
            <v>0</v>
          </cell>
          <cell r="AK266">
            <v>0</v>
          </cell>
          <cell r="AL266">
            <v>0</v>
          </cell>
          <cell r="AM266">
            <v>0</v>
          </cell>
          <cell r="AN266">
            <v>0</v>
          </cell>
          <cell r="AO266">
            <v>0</v>
          </cell>
          <cell r="AQ266" t="str">
            <v>High Voltage Demand D2</v>
          </cell>
          <cell r="AR266" t="str">
            <v>DH.D2</v>
          </cell>
          <cell r="BK266" t="b">
            <v>1</v>
          </cell>
          <cell r="BL266">
            <v>1.0977477988199675</v>
          </cell>
          <cell r="BM266">
            <v>1</v>
          </cell>
          <cell r="BN266" t="str">
            <v>High Voltage Demand D2</v>
          </cell>
          <cell r="BO266" t="str">
            <v>DH.D2</v>
          </cell>
        </row>
        <row r="267">
          <cell r="A267">
            <v>39</v>
          </cell>
          <cell r="B267">
            <v>38</v>
          </cell>
          <cell r="C267" t="str">
            <v>High Voltage Demand Docklands</v>
          </cell>
          <cell r="D267" t="str">
            <v>DH.DK</v>
          </cell>
          <cell r="E267">
            <v>0</v>
          </cell>
          <cell r="F267">
            <v>22.795999999999999</v>
          </cell>
          <cell r="H267">
            <v>0.84599999999999997</v>
          </cell>
          <cell r="I267">
            <v>0</v>
          </cell>
          <cell r="J267">
            <v>0</v>
          </cell>
          <cell r="K267">
            <v>0</v>
          </cell>
          <cell r="L267">
            <v>0.315</v>
          </cell>
          <cell r="W267">
            <v>0</v>
          </cell>
          <cell r="X267">
            <v>0</v>
          </cell>
          <cell r="Y267">
            <v>0</v>
          </cell>
          <cell r="Z267">
            <v>0</v>
          </cell>
          <cell r="AA267">
            <v>0</v>
          </cell>
          <cell r="AB267">
            <v>0</v>
          </cell>
          <cell r="AC267">
            <v>0</v>
          </cell>
          <cell r="AD267">
            <v>0</v>
          </cell>
          <cell r="AE267">
            <v>0</v>
          </cell>
          <cell r="AF267">
            <v>0</v>
          </cell>
          <cell r="AG267">
            <v>0</v>
          </cell>
          <cell r="AH267">
            <v>0</v>
          </cell>
          <cell r="AI267">
            <v>0</v>
          </cell>
          <cell r="AJ267">
            <v>0</v>
          </cell>
          <cell r="AK267">
            <v>0</v>
          </cell>
          <cell r="AL267">
            <v>0</v>
          </cell>
          <cell r="AM267">
            <v>0</v>
          </cell>
          <cell r="AN267">
            <v>0</v>
          </cell>
          <cell r="AO267">
            <v>0</v>
          </cell>
          <cell r="AQ267" t="str">
            <v>High Voltage Demand Docklands</v>
          </cell>
          <cell r="AR267" t="str">
            <v>DH.DK</v>
          </cell>
          <cell r="BK267" t="b">
            <v>1</v>
          </cell>
          <cell r="BL267">
            <v>1.0977477988199675</v>
          </cell>
          <cell r="BM267">
            <v>1</v>
          </cell>
          <cell r="BN267" t="str">
            <v>High Voltage Demand Docklands</v>
          </cell>
          <cell r="BO267" t="str">
            <v>DH.DK</v>
          </cell>
        </row>
        <row r="268">
          <cell r="A268">
            <v>40</v>
          </cell>
          <cell r="B268">
            <v>39</v>
          </cell>
          <cell r="C268" t="str">
            <v>High Voltage Demand D3</v>
          </cell>
          <cell r="D268" t="str">
            <v>DH.D3</v>
          </cell>
          <cell r="E268">
            <v>0</v>
          </cell>
          <cell r="F268">
            <v>17.443999999999999</v>
          </cell>
          <cell r="H268">
            <v>7.8E-2</v>
          </cell>
          <cell r="I268">
            <v>0</v>
          </cell>
          <cell r="J268">
            <v>0</v>
          </cell>
          <cell r="K268">
            <v>0</v>
          </cell>
          <cell r="L268">
            <v>0.27400000000000002</v>
          </cell>
          <cell r="W268">
            <v>0</v>
          </cell>
          <cell r="X268">
            <v>0</v>
          </cell>
          <cell r="Y268">
            <v>0</v>
          </cell>
          <cell r="Z268">
            <v>0</v>
          </cell>
          <cell r="AA268">
            <v>0</v>
          </cell>
          <cell r="AB268">
            <v>0</v>
          </cell>
          <cell r="AC268">
            <v>0</v>
          </cell>
          <cell r="AD268">
            <v>0</v>
          </cell>
          <cell r="AE268">
            <v>0</v>
          </cell>
          <cell r="AF268">
            <v>0</v>
          </cell>
          <cell r="AG268">
            <v>0</v>
          </cell>
          <cell r="AH268">
            <v>0</v>
          </cell>
          <cell r="AI268">
            <v>0</v>
          </cell>
          <cell r="AJ268">
            <v>0</v>
          </cell>
          <cell r="AK268">
            <v>0</v>
          </cell>
          <cell r="AL268">
            <v>0</v>
          </cell>
          <cell r="AM268">
            <v>0</v>
          </cell>
          <cell r="AN268">
            <v>0</v>
          </cell>
          <cell r="AO268">
            <v>0</v>
          </cell>
          <cell r="AQ268" t="str">
            <v>High Voltage Demand D3</v>
          </cell>
          <cell r="AR268" t="str">
            <v>DH.D3</v>
          </cell>
          <cell r="BK268" t="b">
            <v>1</v>
          </cell>
          <cell r="BL268">
            <v>1.0977477988199675</v>
          </cell>
          <cell r="BM268">
            <v>1</v>
          </cell>
          <cell r="BN268" t="str">
            <v>High Voltage Demand D3</v>
          </cell>
          <cell r="BO268" t="str">
            <v>DH.D3</v>
          </cell>
        </row>
        <row r="269">
          <cell r="A269">
            <v>41</v>
          </cell>
          <cell r="B269">
            <v>40</v>
          </cell>
          <cell r="C269" t="str">
            <v>High Voltage Demand D4</v>
          </cell>
          <cell r="D269" t="str">
            <v>DH.D4</v>
          </cell>
          <cell r="E269">
            <v>0</v>
          </cell>
          <cell r="F269">
            <v>12.385</v>
          </cell>
          <cell r="H269">
            <v>0.73399999999999999</v>
          </cell>
          <cell r="I269">
            <v>0</v>
          </cell>
          <cell r="J269">
            <v>0</v>
          </cell>
          <cell r="K269">
            <v>0</v>
          </cell>
          <cell r="L269">
            <v>0.27300000000000002</v>
          </cell>
          <cell r="W269">
            <v>0</v>
          </cell>
          <cell r="X269">
            <v>0</v>
          </cell>
          <cell r="Y269">
            <v>0</v>
          </cell>
          <cell r="Z269">
            <v>0</v>
          </cell>
          <cell r="AA269">
            <v>0</v>
          </cell>
          <cell r="AB269">
            <v>0</v>
          </cell>
          <cell r="AC269">
            <v>0</v>
          </cell>
          <cell r="AD269">
            <v>0</v>
          </cell>
          <cell r="AE269">
            <v>0</v>
          </cell>
          <cell r="AF269">
            <v>0</v>
          </cell>
          <cell r="AG269">
            <v>0</v>
          </cell>
          <cell r="AH269">
            <v>0</v>
          </cell>
          <cell r="AI269">
            <v>0</v>
          </cell>
          <cell r="AJ269">
            <v>0</v>
          </cell>
          <cell r="AK269">
            <v>0</v>
          </cell>
          <cell r="AL269">
            <v>0</v>
          </cell>
          <cell r="AM269">
            <v>0</v>
          </cell>
          <cell r="AN269">
            <v>0</v>
          </cell>
          <cell r="AO269">
            <v>0</v>
          </cell>
          <cell r="AQ269" t="str">
            <v>High Voltage Demand D4</v>
          </cell>
          <cell r="AR269" t="str">
            <v>DH.D4</v>
          </cell>
          <cell r="BK269" t="b">
            <v>1</v>
          </cell>
          <cell r="BL269">
            <v>1.0977477988199675</v>
          </cell>
          <cell r="BM269">
            <v>1</v>
          </cell>
          <cell r="BN269" t="str">
            <v>High Voltage Demand D4</v>
          </cell>
          <cell r="BO269" t="str">
            <v>DH.D4</v>
          </cell>
        </row>
        <row r="270">
          <cell r="A270">
            <v>42</v>
          </cell>
          <cell r="B270">
            <v>0</v>
          </cell>
          <cell r="C270" t="str">
            <v>High Voltage Demand D5</v>
          </cell>
          <cell r="D270" t="str">
            <v>DH.D5</v>
          </cell>
          <cell r="E270">
            <v>0</v>
          </cell>
          <cell r="F270">
            <v>12.385</v>
          </cell>
          <cell r="H270">
            <v>0.73399999999999999</v>
          </cell>
          <cell r="I270">
            <v>0</v>
          </cell>
          <cell r="J270">
            <v>0</v>
          </cell>
          <cell r="K270">
            <v>0</v>
          </cell>
          <cell r="L270">
            <v>0.27300000000000002</v>
          </cell>
          <cell r="W270">
            <v>0</v>
          </cell>
          <cell r="X270">
            <v>0</v>
          </cell>
          <cell r="Y270">
            <v>0</v>
          </cell>
          <cell r="Z270">
            <v>0</v>
          </cell>
          <cell r="AA270">
            <v>0</v>
          </cell>
          <cell r="AB270">
            <v>0</v>
          </cell>
          <cell r="AC270">
            <v>0</v>
          </cell>
          <cell r="AD270">
            <v>0</v>
          </cell>
          <cell r="AE270">
            <v>0</v>
          </cell>
          <cell r="AF270">
            <v>0</v>
          </cell>
          <cell r="AG270">
            <v>0</v>
          </cell>
          <cell r="AH270">
            <v>0</v>
          </cell>
          <cell r="AI270">
            <v>0</v>
          </cell>
          <cell r="AJ270">
            <v>0</v>
          </cell>
          <cell r="AK270">
            <v>0</v>
          </cell>
          <cell r="AL270">
            <v>0</v>
          </cell>
          <cell r="AM270">
            <v>0</v>
          </cell>
          <cell r="AN270">
            <v>0</v>
          </cell>
          <cell r="AO270">
            <v>0</v>
          </cell>
          <cell r="AQ270" t="str">
            <v>High Voltage Demand D5</v>
          </cell>
          <cell r="AR270">
            <v>0</v>
          </cell>
          <cell r="BK270" t="b">
            <v>1</v>
          </cell>
          <cell r="BL270">
            <v>1.0977477988199675</v>
          </cell>
          <cell r="BM270">
            <v>1</v>
          </cell>
          <cell r="BN270" t="str">
            <v>High Voltage Demand D5</v>
          </cell>
          <cell r="BO270">
            <v>0</v>
          </cell>
        </row>
        <row r="271">
          <cell r="A271">
            <v>43</v>
          </cell>
          <cell r="B271">
            <v>0</v>
          </cell>
          <cell r="C271" t="str">
            <v>High Voltage Demand EN.R</v>
          </cell>
          <cell r="D271" t="str">
            <v>DH.R</v>
          </cell>
          <cell r="E271">
            <v>0</v>
          </cell>
          <cell r="F271">
            <v>18.504999999999999</v>
          </cell>
          <cell r="H271">
            <v>0.69699999999999995</v>
          </cell>
          <cell r="I271">
            <v>0</v>
          </cell>
          <cell r="J271">
            <v>0</v>
          </cell>
          <cell r="K271">
            <v>0</v>
          </cell>
          <cell r="L271">
            <v>0.27300000000000002</v>
          </cell>
          <cell r="W271">
            <v>0</v>
          </cell>
          <cell r="X271">
            <v>0</v>
          </cell>
          <cell r="Y271">
            <v>0</v>
          </cell>
          <cell r="Z271">
            <v>0</v>
          </cell>
          <cell r="AA271">
            <v>0</v>
          </cell>
          <cell r="AB271">
            <v>0</v>
          </cell>
          <cell r="AC271">
            <v>0</v>
          </cell>
          <cell r="AD271">
            <v>0</v>
          </cell>
          <cell r="AE271">
            <v>0</v>
          </cell>
          <cell r="AF271">
            <v>0</v>
          </cell>
          <cell r="AG271">
            <v>0</v>
          </cell>
          <cell r="AH271">
            <v>0</v>
          </cell>
          <cell r="AI271">
            <v>0</v>
          </cell>
          <cell r="AJ271">
            <v>0</v>
          </cell>
          <cell r="AK271">
            <v>0</v>
          </cell>
          <cell r="AL271">
            <v>0</v>
          </cell>
          <cell r="AM271">
            <v>0</v>
          </cell>
          <cell r="AN271">
            <v>0</v>
          </cell>
          <cell r="AO271">
            <v>0</v>
          </cell>
          <cell r="AQ271" t="str">
            <v>High Voltage Demand EN.R</v>
          </cell>
          <cell r="AR271">
            <v>0</v>
          </cell>
          <cell r="BK271" t="b">
            <v>1</v>
          </cell>
          <cell r="BL271">
            <v>1.0977477988199675</v>
          </cell>
          <cell r="BM271">
            <v>1</v>
          </cell>
          <cell r="BN271" t="str">
            <v>High Voltage Demand EN.R</v>
          </cell>
          <cell r="BO271">
            <v>0</v>
          </cell>
        </row>
        <row r="272">
          <cell r="A272">
            <v>44</v>
          </cell>
          <cell r="B272">
            <v>0</v>
          </cell>
          <cell r="C272" t="str">
            <v>High Voltage Demand EN.NR</v>
          </cell>
          <cell r="D272" t="str">
            <v>DH.NR</v>
          </cell>
          <cell r="E272">
            <v>0</v>
          </cell>
          <cell r="F272">
            <v>18.504999999999999</v>
          </cell>
          <cell r="H272">
            <v>0.69699999999999995</v>
          </cell>
          <cell r="I272">
            <v>0</v>
          </cell>
          <cell r="J272">
            <v>0</v>
          </cell>
          <cell r="K272">
            <v>0</v>
          </cell>
          <cell r="L272">
            <v>0.27300000000000002</v>
          </cell>
          <cell r="W272">
            <v>0</v>
          </cell>
          <cell r="X272">
            <v>0</v>
          </cell>
          <cell r="Y272">
            <v>0</v>
          </cell>
          <cell r="Z272">
            <v>0</v>
          </cell>
          <cell r="AA272">
            <v>0</v>
          </cell>
          <cell r="AB272">
            <v>0</v>
          </cell>
          <cell r="AC272">
            <v>0</v>
          </cell>
          <cell r="AD272">
            <v>0</v>
          </cell>
          <cell r="AE272">
            <v>0</v>
          </cell>
          <cell r="AF272">
            <v>0</v>
          </cell>
          <cell r="AG272">
            <v>0</v>
          </cell>
          <cell r="AH272">
            <v>0</v>
          </cell>
          <cell r="AI272">
            <v>0</v>
          </cell>
          <cell r="AJ272">
            <v>0</v>
          </cell>
          <cell r="AK272">
            <v>0</v>
          </cell>
          <cell r="AL272">
            <v>0</v>
          </cell>
          <cell r="AM272">
            <v>0</v>
          </cell>
          <cell r="AN272">
            <v>0</v>
          </cell>
          <cell r="AO272">
            <v>0</v>
          </cell>
          <cell r="AQ272" t="str">
            <v>High Voltage Demand EN.NR</v>
          </cell>
          <cell r="AR272">
            <v>0</v>
          </cell>
          <cell r="BK272" t="b">
            <v>1</v>
          </cell>
          <cell r="BL272">
            <v>1.0977477988199675</v>
          </cell>
          <cell r="BM272">
            <v>1</v>
          </cell>
          <cell r="BN272" t="str">
            <v>High Voltage Demand EN.NR</v>
          </cell>
          <cell r="BO272">
            <v>0</v>
          </cell>
        </row>
        <row r="273">
          <cell r="A273">
            <v>0</v>
          </cell>
          <cell r="B273">
            <v>0</v>
          </cell>
          <cell r="C273" t="str">
            <v>New Tariff 11</v>
          </cell>
          <cell r="D273" t="str">
            <v/>
          </cell>
          <cell r="E273">
            <v>0</v>
          </cell>
          <cell r="F273">
            <v>0</v>
          </cell>
          <cell r="H273">
            <v>0</v>
          </cell>
          <cell r="I273">
            <v>0</v>
          </cell>
          <cell r="J273">
            <v>0</v>
          </cell>
          <cell r="K273">
            <v>0</v>
          </cell>
          <cell r="L273">
            <v>0</v>
          </cell>
          <cell r="W273">
            <v>0</v>
          </cell>
          <cell r="X273">
            <v>0</v>
          </cell>
          <cell r="Y273">
            <v>0</v>
          </cell>
          <cell r="Z273">
            <v>0</v>
          </cell>
          <cell r="AA273">
            <v>0</v>
          </cell>
          <cell r="AB273">
            <v>0</v>
          </cell>
          <cell r="AC273">
            <v>0</v>
          </cell>
          <cell r="AD273">
            <v>0</v>
          </cell>
          <cell r="AE273">
            <v>0</v>
          </cell>
          <cell r="AF273">
            <v>0</v>
          </cell>
          <cell r="AG273">
            <v>0</v>
          </cell>
          <cell r="AH273">
            <v>0</v>
          </cell>
          <cell r="AI273">
            <v>0</v>
          </cell>
          <cell r="AJ273">
            <v>0</v>
          </cell>
          <cell r="AK273">
            <v>0</v>
          </cell>
          <cell r="AL273">
            <v>0</v>
          </cell>
          <cell r="AM273">
            <v>0</v>
          </cell>
          <cell r="AN273">
            <v>0</v>
          </cell>
          <cell r="AO273">
            <v>0</v>
          </cell>
          <cell r="AQ273" t="str">
            <v>New Tariff 11</v>
          </cell>
          <cell r="AR273" t="str">
            <v/>
          </cell>
          <cell r="BK273" t="b">
            <v>1</v>
          </cell>
          <cell r="BL273">
            <v>1.0977477988199675</v>
          </cell>
          <cell r="BM273">
            <v>1</v>
          </cell>
          <cell r="BN273" t="str">
            <v>New Tariff 11</v>
          </cell>
          <cell r="BO273" t="str">
            <v/>
          </cell>
        </row>
        <row r="274">
          <cell r="A274">
            <v>0</v>
          </cell>
          <cell r="B274">
            <v>0</v>
          </cell>
          <cell r="C274" t="str">
            <v>New Tariff 1</v>
          </cell>
          <cell r="D274" t="str">
            <v/>
          </cell>
          <cell r="E274">
            <v>0</v>
          </cell>
          <cell r="F274">
            <v>0</v>
          </cell>
          <cell r="H274">
            <v>0</v>
          </cell>
          <cell r="I274">
            <v>0</v>
          </cell>
          <cell r="J274">
            <v>0</v>
          </cell>
          <cell r="K274">
            <v>0</v>
          </cell>
          <cell r="L274">
            <v>0</v>
          </cell>
          <cell r="W274">
            <v>0</v>
          </cell>
          <cell r="X274">
            <v>0</v>
          </cell>
          <cell r="Y274">
            <v>0</v>
          </cell>
          <cell r="Z274">
            <v>0</v>
          </cell>
          <cell r="AA274">
            <v>0</v>
          </cell>
          <cell r="AB274">
            <v>0</v>
          </cell>
          <cell r="AC274">
            <v>0</v>
          </cell>
          <cell r="AD274">
            <v>0</v>
          </cell>
          <cell r="AE274">
            <v>0</v>
          </cell>
          <cell r="AF274">
            <v>0</v>
          </cell>
          <cell r="AG274">
            <v>0</v>
          </cell>
          <cell r="AH274">
            <v>0</v>
          </cell>
          <cell r="AI274">
            <v>0</v>
          </cell>
          <cell r="AJ274">
            <v>0</v>
          </cell>
          <cell r="AK274">
            <v>0</v>
          </cell>
          <cell r="AL274">
            <v>0</v>
          </cell>
          <cell r="AM274">
            <v>0</v>
          </cell>
          <cell r="AN274">
            <v>0</v>
          </cell>
          <cell r="AO274">
            <v>0</v>
          </cell>
          <cell r="AQ274" t="str">
            <v>New Tariff 1</v>
          </cell>
          <cell r="AR274" t="str">
            <v/>
          </cell>
          <cell r="BK274" t="b">
            <v>1</v>
          </cell>
          <cell r="BL274">
            <v>1.0977477988199675</v>
          </cell>
          <cell r="BM274">
            <v>1</v>
          </cell>
          <cell r="BN274" t="str">
            <v>New Tariff 1</v>
          </cell>
          <cell r="BO274" t="str">
            <v/>
          </cell>
        </row>
        <row r="275">
          <cell r="A275">
            <v>0</v>
          </cell>
          <cell r="B275">
            <v>0</v>
          </cell>
          <cell r="C275" t="str">
            <v>New Tariff 2</v>
          </cell>
          <cell r="D275" t="str">
            <v/>
          </cell>
          <cell r="E275">
            <v>0</v>
          </cell>
          <cell r="F275">
            <v>0</v>
          </cell>
          <cell r="H275">
            <v>0</v>
          </cell>
          <cell r="I275">
            <v>0</v>
          </cell>
          <cell r="J275">
            <v>0</v>
          </cell>
          <cell r="K275">
            <v>0</v>
          </cell>
          <cell r="L275">
            <v>0</v>
          </cell>
          <cell r="W275">
            <v>0</v>
          </cell>
          <cell r="X275">
            <v>0</v>
          </cell>
          <cell r="Y275">
            <v>0</v>
          </cell>
          <cell r="Z275">
            <v>0</v>
          </cell>
          <cell r="AA275">
            <v>0</v>
          </cell>
          <cell r="AB275">
            <v>0</v>
          </cell>
          <cell r="AC275">
            <v>0</v>
          </cell>
          <cell r="AD275">
            <v>0</v>
          </cell>
          <cell r="AE275">
            <v>0</v>
          </cell>
          <cell r="AF275">
            <v>0</v>
          </cell>
          <cell r="AG275">
            <v>0</v>
          </cell>
          <cell r="AH275">
            <v>0</v>
          </cell>
          <cell r="AI275">
            <v>0</v>
          </cell>
          <cell r="AJ275">
            <v>0</v>
          </cell>
          <cell r="AK275">
            <v>0</v>
          </cell>
          <cell r="AL275">
            <v>0</v>
          </cell>
          <cell r="AM275">
            <v>0</v>
          </cell>
          <cell r="AN275">
            <v>0</v>
          </cell>
          <cell r="AO275">
            <v>0</v>
          </cell>
          <cell r="AQ275" t="str">
            <v>New Tariff 2</v>
          </cell>
          <cell r="AR275" t="str">
            <v/>
          </cell>
          <cell r="BK275" t="b">
            <v>1</v>
          </cell>
          <cell r="BL275">
            <v>1.0977477988199675</v>
          </cell>
          <cell r="BM275">
            <v>1</v>
          </cell>
          <cell r="BN275" t="str">
            <v>New Tariff 2</v>
          </cell>
          <cell r="BO275" t="str">
            <v/>
          </cell>
        </row>
        <row r="276">
          <cell r="A276">
            <v>45</v>
          </cell>
          <cell r="B276">
            <v>41</v>
          </cell>
          <cell r="C276" t="str">
            <v>High Voltage Demand (kVa)</v>
          </cell>
          <cell r="D276" t="str">
            <v>DHk</v>
          </cell>
          <cell r="E276">
            <v>0</v>
          </cell>
          <cell r="F276">
            <v>0</v>
          </cell>
          <cell r="H276">
            <v>0</v>
          </cell>
          <cell r="I276">
            <v>0</v>
          </cell>
          <cell r="J276">
            <v>0</v>
          </cell>
          <cell r="K276">
            <v>0</v>
          </cell>
          <cell r="L276">
            <v>0</v>
          </cell>
          <cell r="W276">
            <v>0</v>
          </cell>
          <cell r="X276">
            <v>0</v>
          </cell>
          <cell r="Y276">
            <v>0</v>
          </cell>
          <cell r="Z276">
            <v>0</v>
          </cell>
          <cell r="AA276">
            <v>0</v>
          </cell>
          <cell r="AB276">
            <v>0</v>
          </cell>
          <cell r="AC276">
            <v>0</v>
          </cell>
          <cell r="AD276">
            <v>0</v>
          </cell>
          <cell r="AE276">
            <v>0</v>
          </cell>
          <cell r="AF276">
            <v>0</v>
          </cell>
          <cell r="AG276">
            <v>0</v>
          </cell>
          <cell r="AH276">
            <v>0</v>
          </cell>
          <cell r="AI276">
            <v>0</v>
          </cell>
          <cell r="AJ276">
            <v>0</v>
          </cell>
          <cell r="AK276">
            <v>0</v>
          </cell>
          <cell r="AL276">
            <v>0</v>
          </cell>
          <cell r="AM276">
            <v>0</v>
          </cell>
          <cell r="AN276">
            <v>0</v>
          </cell>
          <cell r="AO276">
            <v>0</v>
          </cell>
          <cell r="AQ276" t="str">
            <v>High Voltage Demand (kVa)</v>
          </cell>
          <cell r="AR276" t="str">
            <v>DHk</v>
          </cell>
          <cell r="AU276">
            <v>18.37238025239801</v>
          </cell>
          <cell r="AV276">
            <v>0.70499999999999996</v>
          </cell>
          <cell r="AZ276">
            <v>0.27700000000000002</v>
          </cell>
          <cell r="BK276" t="b">
            <v>1</v>
          </cell>
          <cell r="BL276">
            <v>1.0977477988199675</v>
          </cell>
          <cell r="BM276">
            <v>1</v>
          </cell>
          <cell r="BN276" t="str">
            <v>High Voltage Demand (kVa)</v>
          </cell>
          <cell r="BO276" t="str">
            <v>DHk</v>
          </cell>
        </row>
        <row r="277">
          <cell r="A277">
            <v>46</v>
          </cell>
          <cell r="B277">
            <v>42</v>
          </cell>
          <cell r="C277" t="str">
            <v>High Voltage Demand Docklands (kVa)</v>
          </cell>
          <cell r="D277" t="str">
            <v>DHDKk</v>
          </cell>
          <cell r="E277">
            <v>0</v>
          </cell>
          <cell r="F277">
            <v>0</v>
          </cell>
          <cell r="H277">
            <v>0</v>
          </cell>
          <cell r="I277">
            <v>0</v>
          </cell>
          <cell r="J277">
            <v>0</v>
          </cell>
          <cell r="K277">
            <v>0</v>
          </cell>
          <cell r="L277">
            <v>0</v>
          </cell>
          <cell r="W277">
            <v>0</v>
          </cell>
          <cell r="X277">
            <v>0</v>
          </cell>
          <cell r="Y277">
            <v>0</v>
          </cell>
          <cell r="Z277">
            <v>0</v>
          </cell>
          <cell r="AA277">
            <v>0</v>
          </cell>
          <cell r="AB277">
            <v>0</v>
          </cell>
          <cell r="AC277">
            <v>0</v>
          </cell>
          <cell r="AD277">
            <v>0</v>
          </cell>
          <cell r="AE277">
            <v>0</v>
          </cell>
          <cell r="AF277">
            <v>0</v>
          </cell>
          <cell r="AG277">
            <v>0</v>
          </cell>
          <cell r="AH277">
            <v>0</v>
          </cell>
          <cell r="AI277">
            <v>0</v>
          </cell>
          <cell r="AJ277">
            <v>0</v>
          </cell>
          <cell r="AK277">
            <v>0</v>
          </cell>
          <cell r="AL277">
            <v>0</v>
          </cell>
          <cell r="AM277">
            <v>0</v>
          </cell>
          <cell r="AN277">
            <v>0</v>
          </cell>
          <cell r="AO277">
            <v>0</v>
          </cell>
          <cell r="AQ277" t="str">
            <v>High Voltage Demand Docklands (kVa)</v>
          </cell>
          <cell r="AR277" t="str">
            <v>DHDKk</v>
          </cell>
          <cell r="AU277">
            <v>22.087162758868526</v>
          </cell>
          <cell r="AV277">
            <v>0.84599999999999997</v>
          </cell>
          <cell r="AZ277">
            <v>0.315</v>
          </cell>
          <cell r="BK277" t="b">
            <v>1</v>
          </cell>
          <cell r="BL277">
            <v>1.0977477988199675</v>
          </cell>
          <cell r="BM277">
            <v>1</v>
          </cell>
          <cell r="BN277" t="str">
            <v>High Voltage Demand Docklands (kVa)</v>
          </cell>
          <cell r="BO277" t="str">
            <v>DHDKk</v>
          </cell>
        </row>
        <row r="278">
          <cell r="A278">
            <v>0</v>
          </cell>
          <cell r="B278">
            <v>0</v>
          </cell>
          <cell r="C278" t="str">
            <v>New Tariff 5</v>
          </cell>
          <cell r="D278" t="str">
            <v/>
          </cell>
          <cell r="E278">
            <v>0</v>
          </cell>
          <cell r="F278">
            <v>0</v>
          </cell>
          <cell r="H278">
            <v>0</v>
          </cell>
          <cell r="I278">
            <v>0</v>
          </cell>
          <cell r="J278">
            <v>0</v>
          </cell>
          <cell r="K278">
            <v>0</v>
          </cell>
          <cell r="L278">
            <v>0</v>
          </cell>
          <cell r="W278">
            <v>0</v>
          </cell>
          <cell r="X278">
            <v>0</v>
          </cell>
          <cell r="Y278">
            <v>0</v>
          </cell>
          <cell r="Z278">
            <v>0</v>
          </cell>
          <cell r="AA278">
            <v>0</v>
          </cell>
          <cell r="AB278">
            <v>0</v>
          </cell>
          <cell r="AC278">
            <v>0</v>
          </cell>
          <cell r="AD278">
            <v>0</v>
          </cell>
          <cell r="AE278">
            <v>0</v>
          </cell>
          <cell r="AF278">
            <v>0</v>
          </cell>
          <cell r="AG278">
            <v>0</v>
          </cell>
          <cell r="AH278">
            <v>0</v>
          </cell>
          <cell r="AI278">
            <v>0</v>
          </cell>
          <cell r="AJ278">
            <v>0</v>
          </cell>
          <cell r="AK278">
            <v>0</v>
          </cell>
          <cell r="AL278">
            <v>0</v>
          </cell>
          <cell r="AM278">
            <v>0</v>
          </cell>
          <cell r="AN278">
            <v>0</v>
          </cell>
          <cell r="AO278">
            <v>0</v>
          </cell>
          <cell r="AQ278" t="str">
            <v>New Tariff 5</v>
          </cell>
          <cell r="AR278" t="str">
            <v/>
          </cell>
          <cell r="BK278" t="b">
            <v>1</v>
          </cell>
          <cell r="BL278">
            <v>1.0977477988199675</v>
          </cell>
          <cell r="BM278">
            <v>1</v>
          </cell>
          <cell r="BN278" t="str">
            <v>New Tariff 5</v>
          </cell>
          <cell r="BO278" t="str">
            <v/>
          </cell>
        </row>
        <row r="279">
          <cell r="A279">
            <v>0</v>
          </cell>
          <cell r="B279">
            <v>0</v>
          </cell>
          <cell r="C279" t="str">
            <v>New Tariff 6</v>
          </cell>
          <cell r="D279" t="str">
            <v/>
          </cell>
          <cell r="E279">
            <v>0</v>
          </cell>
          <cell r="F279">
            <v>0</v>
          </cell>
          <cell r="H279">
            <v>0</v>
          </cell>
          <cell r="I279">
            <v>0</v>
          </cell>
          <cell r="J279">
            <v>0</v>
          </cell>
          <cell r="K279">
            <v>0</v>
          </cell>
          <cell r="L279">
            <v>0</v>
          </cell>
          <cell r="W279">
            <v>0</v>
          </cell>
          <cell r="X279">
            <v>0</v>
          </cell>
          <cell r="Y279">
            <v>0</v>
          </cell>
          <cell r="Z279">
            <v>0</v>
          </cell>
          <cell r="AA279">
            <v>0</v>
          </cell>
          <cell r="AB279">
            <v>0</v>
          </cell>
          <cell r="AC279">
            <v>0</v>
          </cell>
          <cell r="AD279">
            <v>0</v>
          </cell>
          <cell r="AE279">
            <v>0</v>
          </cell>
          <cell r="AF279">
            <v>0</v>
          </cell>
          <cell r="AG279">
            <v>0</v>
          </cell>
          <cell r="AH279">
            <v>0</v>
          </cell>
          <cell r="AI279">
            <v>0</v>
          </cell>
          <cell r="AJ279">
            <v>0</v>
          </cell>
          <cell r="AK279">
            <v>0</v>
          </cell>
          <cell r="AL279">
            <v>0</v>
          </cell>
          <cell r="AM279">
            <v>0</v>
          </cell>
          <cell r="AN279">
            <v>0</v>
          </cell>
          <cell r="AO279">
            <v>0</v>
          </cell>
          <cell r="AQ279" t="str">
            <v>New Tariff 6</v>
          </cell>
          <cell r="AR279" t="str">
            <v/>
          </cell>
          <cell r="BK279" t="b">
            <v>1</v>
          </cell>
          <cell r="BL279">
            <v>1.0977477988199675</v>
          </cell>
          <cell r="BM279">
            <v>1</v>
          </cell>
          <cell r="BN279" t="str">
            <v>New Tariff 6</v>
          </cell>
          <cell r="BO279" t="str">
            <v/>
          </cell>
        </row>
        <row r="280">
          <cell r="A280">
            <v>0</v>
          </cell>
          <cell r="B280">
            <v>0</v>
          </cell>
          <cell r="C280" t="str">
            <v>New Tariff 7</v>
          </cell>
          <cell r="D280" t="str">
            <v/>
          </cell>
          <cell r="E280">
            <v>0</v>
          </cell>
          <cell r="F280">
            <v>0</v>
          </cell>
          <cell r="H280">
            <v>0</v>
          </cell>
          <cell r="I280">
            <v>0</v>
          </cell>
          <cell r="J280">
            <v>0</v>
          </cell>
          <cell r="K280">
            <v>0</v>
          </cell>
          <cell r="L280">
            <v>0</v>
          </cell>
          <cell r="W280">
            <v>0</v>
          </cell>
          <cell r="X280">
            <v>0</v>
          </cell>
          <cell r="Y280">
            <v>0</v>
          </cell>
          <cell r="Z280">
            <v>0</v>
          </cell>
          <cell r="AA280">
            <v>0</v>
          </cell>
          <cell r="AB280">
            <v>0</v>
          </cell>
          <cell r="AC280">
            <v>0</v>
          </cell>
          <cell r="AD280">
            <v>0</v>
          </cell>
          <cell r="AE280">
            <v>0</v>
          </cell>
          <cell r="AF280">
            <v>0</v>
          </cell>
          <cell r="AG280">
            <v>0</v>
          </cell>
          <cell r="AH280">
            <v>0</v>
          </cell>
          <cell r="AI280">
            <v>0</v>
          </cell>
          <cell r="AJ280">
            <v>0</v>
          </cell>
          <cell r="AK280">
            <v>0</v>
          </cell>
          <cell r="AL280">
            <v>0</v>
          </cell>
          <cell r="AM280">
            <v>0</v>
          </cell>
          <cell r="AN280">
            <v>0</v>
          </cell>
          <cell r="AO280">
            <v>0</v>
          </cell>
          <cell r="AQ280" t="str">
            <v>New Tariff 7</v>
          </cell>
          <cell r="AR280" t="str">
            <v/>
          </cell>
          <cell r="BK280" t="b">
            <v>1</v>
          </cell>
          <cell r="BL280">
            <v>1.0977477988199675</v>
          </cell>
          <cell r="BM280">
            <v>1</v>
          </cell>
          <cell r="BN280" t="str">
            <v>New Tariff 7</v>
          </cell>
          <cell r="BO280" t="str">
            <v/>
          </cell>
        </row>
        <row r="281">
          <cell r="A281">
            <v>0</v>
          </cell>
          <cell r="B281">
            <v>0</v>
          </cell>
          <cell r="C281" t="str">
            <v>New Tariff 8</v>
          </cell>
          <cell r="D281" t="str">
            <v/>
          </cell>
          <cell r="E281">
            <v>0</v>
          </cell>
          <cell r="F281">
            <v>0</v>
          </cell>
          <cell r="H281">
            <v>0</v>
          </cell>
          <cell r="I281">
            <v>0</v>
          </cell>
          <cell r="J281">
            <v>0</v>
          </cell>
          <cell r="K281">
            <v>0</v>
          </cell>
          <cell r="L281">
            <v>0</v>
          </cell>
          <cell r="W281">
            <v>0</v>
          </cell>
          <cell r="X281">
            <v>0</v>
          </cell>
          <cell r="Y281">
            <v>0</v>
          </cell>
          <cell r="Z281">
            <v>0</v>
          </cell>
          <cell r="AA281">
            <v>0</v>
          </cell>
          <cell r="AB281">
            <v>0</v>
          </cell>
          <cell r="AC281">
            <v>0</v>
          </cell>
          <cell r="AD281">
            <v>0</v>
          </cell>
          <cell r="AE281">
            <v>0</v>
          </cell>
          <cell r="AF281">
            <v>0</v>
          </cell>
          <cell r="AG281">
            <v>0</v>
          </cell>
          <cell r="AH281">
            <v>0</v>
          </cell>
          <cell r="AI281">
            <v>0</v>
          </cell>
          <cell r="AJ281">
            <v>0</v>
          </cell>
          <cell r="AK281">
            <v>0</v>
          </cell>
          <cell r="AL281">
            <v>0</v>
          </cell>
          <cell r="AM281">
            <v>0</v>
          </cell>
          <cell r="AN281">
            <v>0</v>
          </cell>
          <cell r="AO281">
            <v>0</v>
          </cell>
          <cell r="AQ281" t="str">
            <v>New Tariff 8</v>
          </cell>
          <cell r="AR281" t="str">
            <v/>
          </cell>
          <cell r="BK281" t="b">
            <v>1</v>
          </cell>
          <cell r="BL281">
            <v>1.0977477988199675</v>
          </cell>
          <cell r="BM281">
            <v>1</v>
          </cell>
          <cell r="BN281" t="str">
            <v>New Tariff 8</v>
          </cell>
          <cell r="BO281" t="str">
            <v/>
          </cell>
        </row>
        <row r="282">
          <cell r="A282">
            <v>0</v>
          </cell>
          <cell r="B282">
            <v>0</v>
          </cell>
          <cell r="C282" t="str">
            <v>New Tariff 9</v>
          </cell>
          <cell r="D282" t="str">
            <v/>
          </cell>
          <cell r="E282">
            <v>0</v>
          </cell>
          <cell r="F282">
            <v>0</v>
          </cell>
          <cell r="H282">
            <v>0</v>
          </cell>
          <cell r="I282">
            <v>0</v>
          </cell>
          <cell r="J282">
            <v>0</v>
          </cell>
          <cell r="K282">
            <v>0</v>
          </cell>
          <cell r="L282">
            <v>0</v>
          </cell>
          <cell r="W282">
            <v>0</v>
          </cell>
          <cell r="X282">
            <v>0</v>
          </cell>
          <cell r="Y282">
            <v>0</v>
          </cell>
          <cell r="Z282">
            <v>0</v>
          </cell>
          <cell r="AA282">
            <v>0</v>
          </cell>
          <cell r="AB282">
            <v>0</v>
          </cell>
          <cell r="AC282">
            <v>0</v>
          </cell>
          <cell r="AD282">
            <v>0</v>
          </cell>
          <cell r="AE282">
            <v>0</v>
          </cell>
          <cell r="AF282">
            <v>0</v>
          </cell>
          <cell r="AG282">
            <v>0</v>
          </cell>
          <cell r="AH282">
            <v>0</v>
          </cell>
          <cell r="AI282">
            <v>0</v>
          </cell>
          <cell r="AJ282">
            <v>0</v>
          </cell>
          <cell r="AK282">
            <v>0</v>
          </cell>
          <cell r="AL282">
            <v>0</v>
          </cell>
          <cell r="AM282">
            <v>0</v>
          </cell>
          <cell r="AN282">
            <v>0</v>
          </cell>
          <cell r="AO282">
            <v>0</v>
          </cell>
          <cell r="AQ282" t="str">
            <v>New Tariff 9</v>
          </cell>
          <cell r="AR282" t="str">
            <v/>
          </cell>
          <cell r="BK282" t="b">
            <v>1</v>
          </cell>
          <cell r="BL282">
            <v>1.0977477988199675</v>
          </cell>
          <cell r="BM282">
            <v>1</v>
          </cell>
          <cell r="BN282" t="str">
            <v>New Tariff 9</v>
          </cell>
          <cell r="BO282" t="str">
            <v/>
          </cell>
        </row>
        <row r="283">
          <cell r="A283">
            <v>0</v>
          </cell>
          <cell r="B283">
            <v>0</v>
          </cell>
          <cell r="C283" t="str">
            <v>New Tariff 10</v>
          </cell>
          <cell r="D283" t="str">
            <v/>
          </cell>
          <cell r="E283">
            <v>0</v>
          </cell>
          <cell r="F283">
            <v>0</v>
          </cell>
          <cell r="H283">
            <v>0</v>
          </cell>
          <cell r="I283">
            <v>0</v>
          </cell>
          <cell r="J283">
            <v>0</v>
          </cell>
          <cell r="K283">
            <v>0</v>
          </cell>
          <cell r="L283">
            <v>0</v>
          </cell>
          <cell r="W283">
            <v>0</v>
          </cell>
          <cell r="X283">
            <v>0</v>
          </cell>
          <cell r="Y283">
            <v>0</v>
          </cell>
          <cell r="Z283">
            <v>0</v>
          </cell>
          <cell r="AA283">
            <v>0</v>
          </cell>
          <cell r="AB283">
            <v>0</v>
          </cell>
          <cell r="AC283">
            <v>0</v>
          </cell>
          <cell r="AD283">
            <v>0</v>
          </cell>
          <cell r="AE283">
            <v>0</v>
          </cell>
          <cell r="AF283">
            <v>0</v>
          </cell>
          <cell r="AG283">
            <v>0</v>
          </cell>
          <cell r="AH283">
            <v>0</v>
          </cell>
          <cell r="AI283">
            <v>0</v>
          </cell>
          <cell r="AJ283">
            <v>0</v>
          </cell>
          <cell r="AK283">
            <v>0</v>
          </cell>
          <cell r="AL283">
            <v>0</v>
          </cell>
          <cell r="AM283">
            <v>0</v>
          </cell>
          <cell r="AN283">
            <v>0</v>
          </cell>
          <cell r="AO283">
            <v>0</v>
          </cell>
          <cell r="AQ283" t="str">
            <v>New Tariff 10</v>
          </cell>
          <cell r="AR283" t="str">
            <v/>
          </cell>
          <cell r="BK283" t="b">
            <v>1</v>
          </cell>
          <cell r="BL283">
            <v>1.0977477988199675</v>
          </cell>
          <cell r="BM283">
            <v>1</v>
          </cell>
          <cell r="BN283" t="str">
            <v>New Tariff 10</v>
          </cell>
          <cell r="BO283" t="str">
            <v/>
          </cell>
        </row>
        <row r="284">
          <cell r="A284">
            <v>0</v>
          </cell>
          <cell r="B284">
            <v>0</v>
          </cell>
          <cell r="C284" t="str">
            <v>New Tariff 11</v>
          </cell>
          <cell r="D284" t="str">
            <v/>
          </cell>
          <cell r="E284">
            <v>0</v>
          </cell>
          <cell r="F284">
            <v>0</v>
          </cell>
          <cell r="H284">
            <v>0</v>
          </cell>
          <cell r="I284">
            <v>0</v>
          </cell>
          <cell r="J284">
            <v>0</v>
          </cell>
          <cell r="K284">
            <v>0</v>
          </cell>
          <cell r="L284">
            <v>0</v>
          </cell>
          <cell r="W284">
            <v>0</v>
          </cell>
          <cell r="X284">
            <v>0</v>
          </cell>
          <cell r="Y284">
            <v>0</v>
          </cell>
          <cell r="Z284">
            <v>0</v>
          </cell>
          <cell r="AA284">
            <v>0</v>
          </cell>
          <cell r="AB284">
            <v>0</v>
          </cell>
          <cell r="AC284">
            <v>0</v>
          </cell>
          <cell r="AD284">
            <v>0</v>
          </cell>
          <cell r="AE284">
            <v>0</v>
          </cell>
          <cell r="AF284">
            <v>0</v>
          </cell>
          <cell r="AG284">
            <v>0</v>
          </cell>
          <cell r="AH284">
            <v>0</v>
          </cell>
          <cell r="AI284">
            <v>0</v>
          </cell>
          <cell r="AJ284">
            <v>0</v>
          </cell>
          <cell r="AK284">
            <v>0</v>
          </cell>
          <cell r="AL284">
            <v>0</v>
          </cell>
          <cell r="AM284">
            <v>0</v>
          </cell>
          <cell r="AN284">
            <v>0</v>
          </cell>
          <cell r="AO284">
            <v>0</v>
          </cell>
          <cell r="AQ284" t="str">
            <v>New Tariff 11</v>
          </cell>
          <cell r="AR284" t="str">
            <v/>
          </cell>
          <cell r="BK284" t="b">
            <v>1</v>
          </cell>
          <cell r="BL284">
            <v>1.0977477988199675</v>
          </cell>
          <cell r="BM284">
            <v>1</v>
          </cell>
          <cell r="BN284" t="str">
            <v>New Tariff 11</v>
          </cell>
          <cell r="BO284" t="str">
            <v/>
          </cell>
        </row>
        <row r="285">
          <cell r="A285">
            <v>0</v>
          </cell>
          <cell r="B285">
            <v>0</v>
          </cell>
          <cell r="C285" t="str">
            <v>New Tariff 12</v>
          </cell>
          <cell r="D285" t="str">
            <v/>
          </cell>
          <cell r="E285">
            <v>0</v>
          </cell>
          <cell r="F285">
            <v>0</v>
          </cell>
          <cell r="H285">
            <v>0</v>
          </cell>
          <cell r="I285">
            <v>0</v>
          </cell>
          <cell r="J285">
            <v>0</v>
          </cell>
          <cell r="K285">
            <v>0</v>
          </cell>
          <cell r="L285">
            <v>0</v>
          </cell>
          <cell r="W285">
            <v>0</v>
          </cell>
          <cell r="X285">
            <v>0</v>
          </cell>
          <cell r="Y285">
            <v>0</v>
          </cell>
          <cell r="Z285">
            <v>0</v>
          </cell>
          <cell r="AA285">
            <v>0</v>
          </cell>
          <cell r="AB285">
            <v>0</v>
          </cell>
          <cell r="AC285">
            <v>0</v>
          </cell>
          <cell r="AD285">
            <v>0</v>
          </cell>
          <cell r="AE285">
            <v>0</v>
          </cell>
          <cell r="AF285">
            <v>0</v>
          </cell>
          <cell r="AG285">
            <v>0</v>
          </cell>
          <cell r="AH285">
            <v>0</v>
          </cell>
          <cell r="AI285">
            <v>0</v>
          </cell>
          <cell r="AJ285">
            <v>0</v>
          </cell>
          <cell r="AK285">
            <v>0</v>
          </cell>
          <cell r="AL285">
            <v>0</v>
          </cell>
          <cell r="AM285">
            <v>0</v>
          </cell>
          <cell r="AN285">
            <v>0</v>
          </cell>
          <cell r="AO285">
            <v>0</v>
          </cell>
          <cell r="AQ285" t="str">
            <v>New Tariff 12</v>
          </cell>
          <cell r="AR285" t="str">
            <v/>
          </cell>
          <cell r="BK285" t="b">
            <v>1</v>
          </cell>
          <cell r="BL285">
            <v>1.0977477988199675</v>
          </cell>
          <cell r="BM285">
            <v>1</v>
          </cell>
          <cell r="BN285" t="str">
            <v>New Tariff 12</v>
          </cell>
          <cell r="BO285" t="str">
            <v/>
          </cell>
        </row>
        <row r="286">
          <cell r="A286">
            <v>0</v>
          </cell>
          <cell r="B286">
            <v>0</v>
          </cell>
          <cell r="C286" t="str">
            <v>New Tariff 1</v>
          </cell>
          <cell r="D286" t="str">
            <v/>
          </cell>
          <cell r="E286">
            <v>0</v>
          </cell>
          <cell r="F286">
            <v>0</v>
          </cell>
          <cell r="H286">
            <v>0</v>
          </cell>
          <cell r="I286">
            <v>0</v>
          </cell>
          <cell r="J286">
            <v>0</v>
          </cell>
          <cell r="K286">
            <v>0</v>
          </cell>
          <cell r="L286">
            <v>0</v>
          </cell>
          <cell r="W286">
            <v>0</v>
          </cell>
          <cell r="X286">
            <v>0</v>
          </cell>
          <cell r="Y286">
            <v>0</v>
          </cell>
          <cell r="Z286">
            <v>0</v>
          </cell>
          <cell r="AA286">
            <v>0</v>
          </cell>
          <cell r="AB286">
            <v>0</v>
          </cell>
          <cell r="AC286">
            <v>0</v>
          </cell>
          <cell r="AD286">
            <v>0</v>
          </cell>
          <cell r="AE286">
            <v>0</v>
          </cell>
          <cell r="AF286">
            <v>0</v>
          </cell>
          <cell r="AG286">
            <v>0</v>
          </cell>
          <cell r="AH286">
            <v>0</v>
          </cell>
          <cell r="AI286">
            <v>0</v>
          </cell>
          <cell r="AJ286">
            <v>0</v>
          </cell>
          <cell r="AK286">
            <v>0</v>
          </cell>
          <cell r="AL286">
            <v>0</v>
          </cell>
          <cell r="AM286">
            <v>0</v>
          </cell>
          <cell r="AN286">
            <v>0</v>
          </cell>
          <cell r="AO286">
            <v>0</v>
          </cell>
          <cell r="AQ286" t="str">
            <v>New Tariff 1</v>
          </cell>
          <cell r="AR286" t="str">
            <v/>
          </cell>
          <cell r="BK286" t="b">
            <v>1</v>
          </cell>
          <cell r="BL286">
            <v>1.0977477988199675</v>
          </cell>
          <cell r="BM286">
            <v>1</v>
          </cell>
          <cell r="BN286" t="str">
            <v>New Tariff 1</v>
          </cell>
          <cell r="BO286" t="str">
            <v/>
          </cell>
        </row>
        <row r="287">
          <cell r="A287">
            <v>47</v>
          </cell>
          <cell r="B287">
            <v>43</v>
          </cell>
          <cell r="C287" t="str">
            <v>Subtransmission Demand A</v>
          </cell>
          <cell r="D287" t="str">
            <v>DS.A</v>
          </cell>
          <cell r="E287">
            <v>0</v>
          </cell>
          <cell r="F287">
            <v>8.0429999999999993</v>
          </cell>
          <cell r="H287">
            <v>1.228</v>
          </cell>
          <cell r="I287">
            <v>0</v>
          </cell>
          <cell r="J287">
            <v>0</v>
          </cell>
          <cell r="K287">
            <v>0</v>
          </cell>
          <cell r="L287">
            <v>0.30199999999999999</v>
          </cell>
          <cell r="W287">
            <v>0</v>
          </cell>
          <cell r="X287">
            <v>0</v>
          </cell>
          <cell r="Y287">
            <v>0</v>
          </cell>
          <cell r="Z287">
            <v>0</v>
          </cell>
          <cell r="AA287">
            <v>0</v>
          </cell>
          <cell r="AB287">
            <v>0</v>
          </cell>
          <cell r="AC287">
            <v>0</v>
          </cell>
          <cell r="AD287">
            <v>0</v>
          </cell>
          <cell r="AE287">
            <v>0</v>
          </cell>
          <cell r="AF287">
            <v>0</v>
          </cell>
          <cell r="AG287">
            <v>0</v>
          </cell>
          <cell r="AH287">
            <v>0</v>
          </cell>
          <cell r="AI287">
            <v>0</v>
          </cell>
          <cell r="AJ287">
            <v>0</v>
          </cell>
          <cell r="AK287">
            <v>0</v>
          </cell>
          <cell r="AL287">
            <v>0</v>
          </cell>
          <cell r="AM287">
            <v>0</v>
          </cell>
          <cell r="AN287">
            <v>0</v>
          </cell>
          <cell r="AO287">
            <v>0</v>
          </cell>
          <cell r="AQ287" t="str">
            <v>Subtransmission Demand A</v>
          </cell>
          <cell r="AR287" t="str">
            <v>DS.A</v>
          </cell>
          <cell r="BK287" t="b">
            <v>1</v>
          </cell>
          <cell r="BL287">
            <v>1.0977477988199675</v>
          </cell>
          <cell r="BM287">
            <v>1</v>
          </cell>
          <cell r="BN287" t="str">
            <v>Subtransmission Demand A</v>
          </cell>
          <cell r="BO287" t="str">
            <v>DS.A</v>
          </cell>
        </row>
        <row r="288">
          <cell r="A288">
            <v>48</v>
          </cell>
          <cell r="B288">
            <v>44</v>
          </cell>
          <cell r="C288" t="str">
            <v>Subtransmission Demand G</v>
          </cell>
          <cell r="D288" t="str">
            <v>DS.G</v>
          </cell>
          <cell r="E288">
            <v>0</v>
          </cell>
          <cell r="F288">
            <v>8.0549999999999997</v>
          </cell>
          <cell r="H288">
            <v>1.23</v>
          </cell>
          <cell r="I288">
            <v>0</v>
          </cell>
          <cell r="J288">
            <v>0</v>
          </cell>
          <cell r="K288">
            <v>0</v>
          </cell>
          <cell r="L288">
            <v>0.30199999999999999</v>
          </cell>
          <cell r="W288">
            <v>0</v>
          </cell>
          <cell r="X288">
            <v>0</v>
          </cell>
          <cell r="Y288">
            <v>0</v>
          </cell>
          <cell r="Z288">
            <v>0</v>
          </cell>
          <cell r="AA288">
            <v>0</v>
          </cell>
          <cell r="AB288">
            <v>0</v>
          </cell>
          <cell r="AC288">
            <v>0</v>
          </cell>
          <cell r="AD288">
            <v>0</v>
          </cell>
          <cell r="AE288">
            <v>0</v>
          </cell>
          <cell r="AF288">
            <v>0</v>
          </cell>
          <cell r="AG288">
            <v>0</v>
          </cell>
          <cell r="AH288">
            <v>0</v>
          </cell>
          <cell r="AI288">
            <v>0</v>
          </cell>
          <cell r="AJ288">
            <v>0</v>
          </cell>
          <cell r="AK288">
            <v>0</v>
          </cell>
          <cell r="AL288">
            <v>0</v>
          </cell>
          <cell r="AM288">
            <v>0</v>
          </cell>
          <cell r="AN288">
            <v>0</v>
          </cell>
          <cell r="AO288">
            <v>0</v>
          </cell>
          <cell r="AQ288" t="str">
            <v>Subtransmission Demand G</v>
          </cell>
          <cell r="AR288" t="str">
            <v>DS.G</v>
          </cell>
          <cell r="BK288" t="b">
            <v>1</v>
          </cell>
          <cell r="BL288">
            <v>1.0977477988199675</v>
          </cell>
          <cell r="BM288">
            <v>1</v>
          </cell>
          <cell r="BN288" t="str">
            <v>Subtransmission Demand G</v>
          </cell>
          <cell r="BO288" t="str">
            <v>DS.G</v>
          </cell>
        </row>
        <row r="289">
          <cell r="A289">
            <v>49</v>
          </cell>
          <cell r="B289">
            <v>45</v>
          </cell>
          <cell r="C289" t="str">
            <v>Subtransmission Demand S</v>
          </cell>
          <cell r="D289" t="str">
            <v>DS.S</v>
          </cell>
          <cell r="E289">
            <v>0</v>
          </cell>
          <cell r="F289">
            <v>8.0030000000000001</v>
          </cell>
          <cell r="H289">
            <v>1.2210000000000001</v>
          </cell>
          <cell r="I289">
            <v>0</v>
          </cell>
          <cell r="J289">
            <v>0</v>
          </cell>
          <cell r="K289">
            <v>0</v>
          </cell>
          <cell r="L289">
            <v>0.30199999999999999</v>
          </cell>
          <cell r="W289">
            <v>0</v>
          </cell>
          <cell r="X289">
            <v>0</v>
          </cell>
          <cell r="Y289">
            <v>0</v>
          </cell>
          <cell r="Z289">
            <v>0</v>
          </cell>
          <cell r="AA289">
            <v>0</v>
          </cell>
          <cell r="AB289">
            <v>0</v>
          </cell>
          <cell r="AC289">
            <v>0</v>
          </cell>
          <cell r="AD289">
            <v>0</v>
          </cell>
          <cell r="AE289">
            <v>0</v>
          </cell>
          <cell r="AF289">
            <v>0</v>
          </cell>
          <cell r="AG289">
            <v>0</v>
          </cell>
          <cell r="AH289">
            <v>0</v>
          </cell>
          <cell r="AI289">
            <v>0</v>
          </cell>
          <cell r="AJ289">
            <v>0</v>
          </cell>
          <cell r="AK289">
            <v>0</v>
          </cell>
          <cell r="AL289">
            <v>0</v>
          </cell>
          <cell r="AM289">
            <v>0</v>
          </cell>
          <cell r="AN289">
            <v>0</v>
          </cell>
          <cell r="AO289">
            <v>0</v>
          </cell>
          <cell r="AQ289" t="str">
            <v>Subtransmission Demand S</v>
          </cell>
          <cell r="AR289" t="str">
            <v>DS.S</v>
          </cell>
          <cell r="BK289" t="b">
            <v>1</v>
          </cell>
          <cell r="BL289">
            <v>1.0977477988199675</v>
          </cell>
          <cell r="BM289">
            <v>1</v>
          </cell>
          <cell r="BN289" t="str">
            <v>Subtransmission Demand S</v>
          </cell>
          <cell r="BO289" t="str">
            <v>DS.S</v>
          </cell>
        </row>
        <row r="290">
          <cell r="A290">
            <v>50</v>
          </cell>
          <cell r="B290">
            <v>46</v>
          </cell>
          <cell r="C290" t="str">
            <v>Subtransmission Demand (kVa)</v>
          </cell>
          <cell r="D290" t="str">
            <v>DSk</v>
          </cell>
          <cell r="E290">
            <v>0</v>
          </cell>
          <cell r="F290">
            <v>0</v>
          </cell>
          <cell r="H290">
            <v>0</v>
          </cell>
          <cell r="I290">
            <v>0</v>
          </cell>
          <cell r="J290">
            <v>0</v>
          </cell>
          <cell r="K290">
            <v>0</v>
          </cell>
          <cell r="L290">
            <v>0</v>
          </cell>
          <cell r="W290">
            <v>0</v>
          </cell>
          <cell r="X290">
            <v>0</v>
          </cell>
          <cell r="Y290">
            <v>0</v>
          </cell>
          <cell r="Z290">
            <v>0</v>
          </cell>
          <cell r="AA290">
            <v>0</v>
          </cell>
          <cell r="AB290">
            <v>0</v>
          </cell>
          <cell r="AC290">
            <v>0</v>
          </cell>
          <cell r="AD290">
            <v>0</v>
          </cell>
          <cell r="AE290">
            <v>0</v>
          </cell>
          <cell r="AF290">
            <v>0</v>
          </cell>
          <cell r="AG290">
            <v>0</v>
          </cell>
          <cell r="AH290">
            <v>0</v>
          </cell>
          <cell r="AI290">
            <v>0</v>
          </cell>
          <cell r="AJ290">
            <v>0</v>
          </cell>
          <cell r="AK290">
            <v>0</v>
          </cell>
          <cell r="AL290">
            <v>0</v>
          </cell>
          <cell r="AM290">
            <v>0</v>
          </cell>
          <cell r="AN290">
            <v>0</v>
          </cell>
          <cell r="AO290">
            <v>0</v>
          </cell>
          <cell r="AQ290" t="str">
            <v>Subtransmission Demand (kVa)</v>
          </cell>
          <cell r="AR290" t="str">
            <v>DSk</v>
          </cell>
          <cell r="BK290" t="b">
            <v>1</v>
          </cell>
          <cell r="BL290">
            <v>1.0977477988199675</v>
          </cell>
          <cell r="BM290">
            <v>1</v>
          </cell>
          <cell r="BN290" t="str">
            <v>Subtransmission Demand (kVa)</v>
          </cell>
          <cell r="BO290" t="str">
            <v>DSk</v>
          </cell>
        </row>
        <row r="291">
          <cell r="A291">
            <v>0</v>
          </cell>
          <cell r="B291">
            <v>0</v>
          </cell>
          <cell r="C291" t="str">
            <v>New Tariff 5</v>
          </cell>
          <cell r="D291" t="str">
            <v/>
          </cell>
          <cell r="E291">
            <v>0</v>
          </cell>
          <cell r="F291">
            <v>0</v>
          </cell>
          <cell r="H291">
            <v>0</v>
          </cell>
          <cell r="I291">
            <v>0</v>
          </cell>
          <cell r="J291">
            <v>0</v>
          </cell>
          <cell r="K291">
            <v>0</v>
          </cell>
          <cell r="L291">
            <v>0</v>
          </cell>
          <cell r="W291">
            <v>0</v>
          </cell>
          <cell r="X291">
            <v>0</v>
          </cell>
          <cell r="Y291">
            <v>0</v>
          </cell>
          <cell r="Z291">
            <v>0</v>
          </cell>
          <cell r="AA291">
            <v>0</v>
          </cell>
          <cell r="AB291">
            <v>0</v>
          </cell>
          <cell r="AC291">
            <v>0</v>
          </cell>
          <cell r="AD291">
            <v>0</v>
          </cell>
          <cell r="AE291">
            <v>0</v>
          </cell>
          <cell r="AF291">
            <v>0</v>
          </cell>
          <cell r="AG291">
            <v>0</v>
          </cell>
          <cell r="AH291">
            <v>0</v>
          </cell>
          <cell r="AI291">
            <v>0</v>
          </cell>
          <cell r="AJ291">
            <v>0</v>
          </cell>
          <cell r="AK291">
            <v>0</v>
          </cell>
          <cell r="AL291">
            <v>0</v>
          </cell>
          <cell r="AM291">
            <v>0</v>
          </cell>
          <cell r="AN291">
            <v>0</v>
          </cell>
          <cell r="AO291">
            <v>0</v>
          </cell>
          <cell r="AQ291" t="str">
            <v>New Tariff 5</v>
          </cell>
          <cell r="AR291" t="str">
            <v/>
          </cell>
          <cell r="BK291" t="b">
            <v>1</v>
          </cell>
          <cell r="BL291">
            <v>1.0977477988199675</v>
          </cell>
          <cell r="BM291">
            <v>1</v>
          </cell>
          <cell r="BN291" t="str">
            <v>New Tariff 5</v>
          </cell>
          <cell r="BO291" t="str">
            <v/>
          </cell>
        </row>
        <row r="292">
          <cell r="A292">
            <v>0</v>
          </cell>
          <cell r="B292">
            <v>0</v>
          </cell>
          <cell r="C292" t="str">
            <v>New Tariff 6</v>
          </cell>
          <cell r="D292" t="str">
            <v/>
          </cell>
          <cell r="E292">
            <v>0</v>
          </cell>
          <cell r="F292">
            <v>0</v>
          </cell>
          <cell r="H292">
            <v>0</v>
          </cell>
          <cell r="I292">
            <v>0</v>
          </cell>
          <cell r="J292">
            <v>0</v>
          </cell>
          <cell r="K292">
            <v>0</v>
          </cell>
          <cell r="L292">
            <v>0</v>
          </cell>
          <cell r="W292">
            <v>0</v>
          </cell>
          <cell r="X292">
            <v>0</v>
          </cell>
          <cell r="Y292">
            <v>0</v>
          </cell>
          <cell r="Z292">
            <v>0</v>
          </cell>
          <cell r="AA292">
            <v>0</v>
          </cell>
          <cell r="AB292">
            <v>0</v>
          </cell>
          <cell r="AC292">
            <v>0</v>
          </cell>
          <cell r="AD292">
            <v>0</v>
          </cell>
          <cell r="AE292">
            <v>0</v>
          </cell>
          <cell r="AF292">
            <v>0</v>
          </cell>
          <cell r="AG292">
            <v>0</v>
          </cell>
          <cell r="AH292">
            <v>0</v>
          </cell>
          <cell r="AI292">
            <v>0</v>
          </cell>
          <cell r="AJ292">
            <v>0</v>
          </cell>
          <cell r="AK292">
            <v>0</v>
          </cell>
          <cell r="AL292">
            <v>0</v>
          </cell>
          <cell r="AM292">
            <v>0</v>
          </cell>
          <cell r="AN292">
            <v>0</v>
          </cell>
          <cell r="AO292">
            <v>0</v>
          </cell>
          <cell r="AQ292" t="str">
            <v>New Tariff 6</v>
          </cell>
          <cell r="AR292" t="str">
            <v/>
          </cell>
          <cell r="BK292" t="b">
            <v>1</v>
          </cell>
          <cell r="BL292">
            <v>1.0977477988199675</v>
          </cell>
          <cell r="BM292">
            <v>1</v>
          </cell>
          <cell r="BN292" t="str">
            <v>New Tariff 6</v>
          </cell>
          <cell r="BO292" t="str">
            <v/>
          </cell>
        </row>
        <row r="293">
          <cell r="A293">
            <v>0</v>
          </cell>
          <cell r="B293">
            <v>0</v>
          </cell>
          <cell r="C293" t="str">
            <v>New Tariff 7</v>
          </cell>
          <cell r="D293" t="str">
            <v/>
          </cell>
          <cell r="E293">
            <v>0</v>
          </cell>
          <cell r="F293">
            <v>0</v>
          </cell>
          <cell r="H293">
            <v>0</v>
          </cell>
          <cell r="I293">
            <v>0</v>
          </cell>
          <cell r="J293">
            <v>0</v>
          </cell>
          <cell r="K293">
            <v>0</v>
          </cell>
          <cell r="L293">
            <v>0</v>
          </cell>
          <cell r="W293">
            <v>0</v>
          </cell>
          <cell r="X293">
            <v>0</v>
          </cell>
          <cell r="Y293">
            <v>0</v>
          </cell>
          <cell r="Z293">
            <v>0</v>
          </cell>
          <cell r="AA293">
            <v>0</v>
          </cell>
          <cell r="AB293">
            <v>0</v>
          </cell>
          <cell r="AC293">
            <v>0</v>
          </cell>
          <cell r="AD293">
            <v>0</v>
          </cell>
          <cell r="AE293">
            <v>0</v>
          </cell>
          <cell r="AF293">
            <v>0</v>
          </cell>
          <cell r="AG293">
            <v>0</v>
          </cell>
          <cell r="AH293">
            <v>0</v>
          </cell>
          <cell r="AI293">
            <v>0</v>
          </cell>
          <cell r="AJ293">
            <v>0</v>
          </cell>
          <cell r="AK293">
            <v>0</v>
          </cell>
          <cell r="AL293">
            <v>0</v>
          </cell>
          <cell r="AM293">
            <v>0</v>
          </cell>
          <cell r="AN293">
            <v>0</v>
          </cell>
          <cell r="AO293">
            <v>0</v>
          </cell>
          <cell r="AQ293" t="str">
            <v>New Tariff 7</v>
          </cell>
          <cell r="AR293" t="str">
            <v/>
          </cell>
          <cell r="BK293" t="b">
            <v>1</v>
          </cell>
          <cell r="BL293">
            <v>1.0977477988199675</v>
          </cell>
          <cell r="BM293">
            <v>1</v>
          </cell>
          <cell r="BN293" t="str">
            <v>New Tariff 7</v>
          </cell>
          <cell r="BO293" t="str">
            <v/>
          </cell>
        </row>
        <row r="294">
          <cell r="A294">
            <v>0</v>
          </cell>
          <cell r="B294">
            <v>0</v>
          </cell>
          <cell r="C294" t="str">
            <v>New Tariff 8</v>
          </cell>
          <cell r="D294" t="str">
            <v/>
          </cell>
          <cell r="E294">
            <v>0</v>
          </cell>
          <cell r="F294">
            <v>0</v>
          </cell>
          <cell r="H294">
            <v>0</v>
          </cell>
          <cell r="I294">
            <v>0</v>
          </cell>
          <cell r="J294">
            <v>0</v>
          </cell>
          <cell r="K294">
            <v>0</v>
          </cell>
          <cell r="L294">
            <v>0</v>
          </cell>
          <cell r="W294">
            <v>0</v>
          </cell>
          <cell r="X294">
            <v>0</v>
          </cell>
          <cell r="Y294">
            <v>0</v>
          </cell>
          <cell r="Z294">
            <v>0</v>
          </cell>
          <cell r="AA294">
            <v>0</v>
          </cell>
          <cell r="AB294">
            <v>0</v>
          </cell>
          <cell r="AC294">
            <v>0</v>
          </cell>
          <cell r="AD294">
            <v>0</v>
          </cell>
          <cell r="AE294">
            <v>0</v>
          </cell>
          <cell r="AF294">
            <v>0</v>
          </cell>
          <cell r="AG294">
            <v>0</v>
          </cell>
          <cell r="AH294">
            <v>0</v>
          </cell>
          <cell r="AI294">
            <v>0</v>
          </cell>
          <cell r="AJ294">
            <v>0</v>
          </cell>
          <cell r="AK294">
            <v>0</v>
          </cell>
          <cell r="AL294">
            <v>0</v>
          </cell>
          <cell r="AM294">
            <v>0</v>
          </cell>
          <cell r="AN294">
            <v>0</v>
          </cell>
          <cell r="AO294">
            <v>0</v>
          </cell>
          <cell r="AQ294" t="str">
            <v>New Tariff 8</v>
          </cell>
          <cell r="AR294" t="str">
            <v/>
          </cell>
          <cell r="BK294" t="b">
            <v>1</v>
          </cell>
          <cell r="BL294">
            <v>1.0977477988199675</v>
          </cell>
          <cell r="BM294">
            <v>1</v>
          </cell>
          <cell r="BN294" t="str">
            <v>New Tariff 8</v>
          </cell>
          <cell r="BO294" t="str">
            <v/>
          </cell>
        </row>
        <row r="295">
          <cell r="A295">
            <v>0</v>
          </cell>
          <cell r="B295">
            <v>0</v>
          </cell>
          <cell r="C295" t="str">
            <v>New Tariff 9</v>
          </cell>
          <cell r="D295" t="str">
            <v/>
          </cell>
          <cell r="E295">
            <v>0</v>
          </cell>
          <cell r="F295">
            <v>0</v>
          </cell>
          <cell r="H295">
            <v>0</v>
          </cell>
          <cell r="I295">
            <v>0</v>
          </cell>
          <cell r="J295">
            <v>0</v>
          </cell>
          <cell r="K295">
            <v>0</v>
          </cell>
          <cell r="L295">
            <v>0</v>
          </cell>
          <cell r="W295">
            <v>0</v>
          </cell>
          <cell r="X295">
            <v>0</v>
          </cell>
          <cell r="Y295">
            <v>0</v>
          </cell>
          <cell r="Z295">
            <v>0</v>
          </cell>
          <cell r="AA295">
            <v>0</v>
          </cell>
          <cell r="AB295">
            <v>0</v>
          </cell>
          <cell r="AC295">
            <v>0</v>
          </cell>
          <cell r="AD295">
            <v>0</v>
          </cell>
          <cell r="AE295">
            <v>0</v>
          </cell>
          <cell r="AF295">
            <v>0</v>
          </cell>
          <cell r="AG295">
            <v>0</v>
          </cell>
          <cell r="AH295">
            <v>0</v>
          </cell>
          <cell r="AI295">
            <v>0</v>
          </cell>
          <cell r="AJ295">
            <v>0</v>
          </cell>
          <cell r="AK295">
            <v>0</v>
          </cell>
          <cell r="AL295">
            <v>0</v>
          </cell>
          <cell r="AM295">
            <v>0</v>
          </cell>
          <cell r="AN295">
            <v>0</v>
          </cell>
          <cell r="AO295">
            <v>0</v>
          </cell>
          <cell r="AQ295" t="str">
            <v>New Tariff 9</v>
          </cell>
          <cell r="AR295" t="str">
            <v/>
          </cell>
          <cell r="BK295" t="b">
            <v>1</v>
          </cell>
          <cell r="BL295">
            <v>1.0977477988199675</v>
          </cell>
          <cell r="BM295">
            <v>1</v>
          </cell>
          <cell r="BN295" t="str">
            <v>New Tariff 9</v>
          </cell>
          <cell r="BO295" t="str">
            <v/>
          </cell>
        </row>
        <row r="296">
          <cell r="A296">
            <v>0</v>
          </cell>
          <cell r="B296">
            <v>0</v>
          </cell>
          <cell r="C296" t="str">
            <v>New Tariff 10</v>
          </cell>
          <cell r="D296" t="str">
            <v/>
          </cell>
          <cell r="E296">
            <v>0</v>
          </cell>
          <cell r="F296">
            <v>0</v>
          </cell>
          <cell r="H296">
            <v>0</v>
          </cell>
          <cell r="I296">
            <v>0</v>
          </cell>
          <cell r="J296">
            <v>0</v>
          </cell>
          <cell r="K296">
            <v>0</v>
          </cell>
          <cell r="L296">
            <v>0</v>
          </cell>
          <cell r="W296">
            <v>0</v>
          </cell>
          <cell r="X296">
            <v>0</v>
          </cell>
          <cell r="Y296">
            <v>0</v>
          </cell>
          <cell r="Z296">
            <v>0</v>
          </cell>
          <cell r="AA296">
            <v>0</v>
          </cell>
          <cell r="AB296">
            <v>0</v>
          </cell>
          <cell r="AC296">
            <v>0</v>
          </cell>
          <cell r="AD296">
            <v>0</v>
          </cell>
          <cell r="AE296">
            <v>0</v>
          </cell>
          <cell r="AF296">
            <v>0</v>
          </cell>
          <cell r="AG296">
            <v>0</v>
          </cell>
          <cell r="AH296">
            <v>0</v>
          </cell>
          <cell r="AI296">
            <v>0</v>
          </cell>
          <cell r="AJ296">
            <v>0</v>
          </cell>
          <cell r="AK296">
            <v>0</v>
          </cell>
          <cell r="AL296">
            <v>0</v>
          </cell>
          <cell r="AM296">
            <v>0</v>
          </cell>
          <cell r="AN296">
            <v>0</v>
          </cell>
          <cell r="AO296">
            <v>0</v>
          </cell>
          <cell r="AQ296" t="str">
            <v>New Tariff 10</v>
          </cell>
          <cell r="AR296" t="str">
            <v/>
          </cell>
          <cell r="BK296" t="b">
            <v>1</v>
          </cell>
          <cell r="BL296">
            <v>1.0977477988199675</v>
          </cell>
          <cell r="BM296">
            <v>1</v>
          </cell>
          <cell r="BN296" t="str">
            <v>New Tariff 10</v>
          </cell>
          <cell r="BO296" t="str">
            <v/>
          </cell>
        </row>
        <row r="297">
          <cell r="A297">
            <v>0</v>
          </cell>
          <cell r="B297">
            <v>0</v>
          </cell>
          <cell r="C297" t="str">
            <v>New Tariff 11</v>
          </cell>
          <cell r="D297" t="str">
            <v/>
          </cell>
          <cell r="E297">
            <v>0</v>
          </cell>
          <cell r="F297">
            <v>0</v>
          </cell>
          <cell r="H297">
            <v>0</v>
          </cell>
          <cell r="I297">
            <v>0</v>
          </cell>
          <cell r="J297">
            <v>0</v>
          </cell>
          <cell r="K297">
            <v>0</v>
          </cell>
          <cell r="L297">
            <v>0</v>
          </cell>
          <cell r="W297">
            <v>0</v>
          </cell>
          <cell r="X297">
            <v>0</v>
          </cell>
          <cell r="Y297">
            <v>0</v>
          </cell>
          <cell r="Z297">
            <v>0</v>
          </cell>
          <cell r="AA297">
            <v>0</v>
          </cell>
          <cell r="AB297">
            <v>0</v>
          </cell>
          <cell r="AC297">
            <v>0</v>
          </cell>
          <cell r="AD297">
            <v>0</v>
          </cell>
          <cell r="AE297">
            <v>0</v>
          </cell>
          <cell r="AF297">
            <v>0</v>
          </cell>
          <cell r="AG297">
            <v>0</v>
          </cell>
          <cell r="AH297">
            <v>0</v>
          </cell>
          <cell r="AI297">
            <v>0</v>
          </cell>
          <cell r="AJ297">
            <v>0</v>
          </cell>
          <cell r="AK297">
            <v>0</v>
          </cell>
          <cell r="AL297">
            <v>0</v>
          </cell>
          <cell r="AM297">
            <v>0</v>
          </cell>
          <cell r="AN297">
            <v>0</v>
          </cell>
          <cell r="AO297">
            <v>0</v>
          </cell>
          <cell r="AQ297" t="str">
            <v>New Tariff 11</v>
          </cell>
          <cell r="AR297" t="str">
            <v/>
          </cell>
          <cell r="BK297" t="b">
            <v>1</v>
          </cell>
          <cell r="BL297">
            <v>1.0977477988199675</v>
          </cell>
          <cell r="BM297">
            <v>1</v>
          </cell>
          <cell r="BN297" t="str">
            <v>New Tariff 11</v>
          </cell>
          <cell r="BO297" t="str">
            <v/>
          </cell>
        </row>
        <row r="306">
          <cell r="B306" t="str">
            <v>x</v>
          </cell>
          <cell r="F306" t="str">
            <v>Demand charges</v>
          </cell>
          <cell r="H306" t="str">
            <v>Peak charges</v>
          </cell>
          <cell r="L306" t="str">
            <v>Off Peak charges</v>
          </cell>
          <cell r="N306" t="str">
            <v>Summer Time of Use Tariffs</v>
          </cell>
          <cell r="R306" t="str">
            <v>Winter Time of use tariffs</v>
          </cell>
        </row>
        <row r="307">
          <cell r="B307" t="str">
            <v>x</v>
          </cell>
          <cell r="C307" t="str">
            <v>Network Tariffs</v>
          </cell>
          <cell r="D307" t="str">
            <v>Network Tariff Category</v>
          </cell>
          <cell r="E307" t="str">
            <v xml:space="preserve">Standing charges </v>
          </cell>
          <cell r="F307" t="str">
            <v>kW</v>
          </cell>
          <cell r="G307" t="str">
            <v>kVA</v>
          </cell>
          <cell r="H307" t="str">
            <v>Block1</v>
          </cell>
          <cell r="I307" t="str">
            <v>Block 2</v>
          </cell>
          <cell r="J307" t="str">
            <v>Block 3</v>
          </cell>
          <cell r="K307" t="str">
            <v>Block 4</v>
          </cell>
          <cell r="L307" t="str">
            <v>Block 1</v>
          </cell>
          <cell r="M307" t="str">
            <v>Block 2</v>
          </cell>
          <cell r="N307" t="str">
            <v>Block 1</v>
          </cell>
          <cell r="O307" t="str">
            <v>Block 2</v>
          </cell>
          <cell r="P307" t="str">
            <v>Block 3</v>
          </cell>
          <cell r="Q307" t="str">
            <v>Block 4</v>
          </cell>
          <cell r="R307" t="str">
            <v>Block1</v>
          </cell>
          <cell r="S307" t="str">
            <v>Block 2</v>
          </cell>
          <cell r="T307" t="str">
            <v>Block 3</v>
          </cell>
          <cell r="U307" t="str">
            <v>Block 4</v>
          </cell>
        </row>
        <row r="308">
          <cell r="B308" t="str">
            <v>x</v>
          </cell>
          <cell r="E308" t="str">
            <v>$/cust pa</v>
          </cell>
          <cell r="F308" t="str">
            <v>$/kW pa</v>
          </cell>
          <cell r="G308" t="str">
            <v>$/kVa pa</v>
          </cell>
          <cell r="H308" t="str">
            <v>c/kWh</v>
          </cell>
          <cell r="I308" t="str">
            <v>c/kWh</v>
          </cell>
          <cell r="J308" t="str">
            <v>c/kWh</v>
          </cell>
          <cell r="K308" t="str">
            <v>c/kWh</v>
          </cell>
          <cell r="L308" t="str">
            <v>c/kWh</v>
          </cell>
          <cell r="M308" t="str">
            <v>c/kWh</v>
          </cell>
          <cell r="N308" t="str">
            <v>c/kWh</v>
          </cell>
          <cell r="O308" t="str">
            <v>c/kWh</v>
          </cell>
          <cell r="P308" t="str">
            <v>c/kWh</v>
          </cell>
          <cell r="Q308" t="str">
            <v>c/kWh</v>
          </cell>
          <cell r="R308" t="str">
            <v>c/kWh</v>
          </cell>
          <cell r="S308" t="str">
            <v>c/kWh</v>
          </cell>
          <cell r="T308" t="str">
            <v>c/kWh</v>
          </cell>
          <cell r="U308" t="str">
            <v>c/kWh</v>
          </cell>
        </row>
        <row r="309">
          <cell r="A309">
            <v>1</v>
          </cell>
          <cell r="B309">
            <v>1</v>
          </cell>
          <cell r="C309" t="str">
            <v>Residential Single Rate</v>
          </cell>
          <cell r="D309" t="str">
            <v>D1</v>
          </cell>
          <cell r="E309">
            <v>7.5590913426742965</v>
          </cell>
          <cell r="F309">
            <v>0</v>
          </cell>
          <cell r="G309">
            <v>0</v>
          </cell>
          <cell r="H309">
            <v>0.72670904281881854</v>
          </cell>
          <cell r="I309">
            <v>0.72670904281881854</v>
          </cell>
          <cell r="J309">
            <v>0.72670904281881854</v>
          </cell>
          <cell r="K309">
            <v>0.72670904281881854</v>
          </cell>
          <cell r="L309">
            <v>0</v>
          </cell>
          <cell r="M309">
            <v>0</v>
          </cell>
          <cell r="N309">
            <v>0</v>
          </cell>
          <cell r="O309">
            <v>0</v>
          </cell>
          <cell r="P309">
            <v>0</v>
          </cell>
          <cell r="Q309">
            <v>0</v>
          </cell>
          <cell r="R309">
            <v>0</v>
          </cell>
          <cell r="S309">
            <v>0</v>
          </cell>
          <cell r="T309">
            <v>0</v>
          </cell>
          <cell r="U309">
            <v>0</v>
          </cell>
        </row>
        <row r="310">
          <cell r="A310">
            <v>2</v>
          </cell>
          <cell r="B310">
            <v>2</v>
          </cell>
          <cell r="C310" t="str">
            <v>ClimateSaver</v>
          </cell>
          <cell r="D310" t="str">
            <v>D1.CS</v>
          </cell>
          <cell r="E310">
            <v>0</v>
          </cell>
          <cell r="F310">
            <v>0</v>
          </cell>
          <cell r="G310">
            <v>0</v>
          </cell>
          <cell r="H310">
            <v>0.72670904281881854</v>
          </cell>
          <cell r="I310">
            <v>0.72670904281881854</v>
          </cell>
          <cell r="J310">
            <v>0.72670904281881854</v>
          </cell>
          <cell r="K310">
            <v>0.72670904281881854</v>
          </cell>
          <cell r="L310">
            <v>0.34579055662828978</v>
          </cell>
          <cell r="M310">
            <v>0</v>
          </cell>
          <cell r="N310">
            <v>0</v>
          </cell>
          <cell r="O310">
            <v>0</v>
          </cell>
          <cell r="P310">
            <v>0</v>
          </cell>
          <cell r="Q310">
            <v>0</v>
          </cell>
          <cell r="R310">
            <v>0</v>
          </cell>
          <cell r="S310">
            <v>0</v>
          </cell>
          <cell r="T310">
            <v>0</v>
          </cell>
          <cell r="U310">
            <v>0</v>
          </cell>
        </row>
        <row r="311">
          <cell r="A311">
            <v>3</v>
          </cell>
          <cell r="B311">
            <v>3</v>
          </cell>
          <cell r="C311" t="str">
            <v>ClimateSaver Interval</v>
          </cell>
          <cell r="D311" t="str">
            <v>D3.CS</v>
          </cell>
          <cell r="E311">
            <v>0</v>
          </cell>
          <cell r="F311">
            <v>0</v>
          </cell>
          <cell r="G311">
            <v>0</v>
          </cell>
          <cell r="H311">
            <v>0.72670904281881854</v>
          </cell>
          <cell r="I311">
            <v>0.72670904281881854</v>
          </cell>
          <cell r="J311">
            <v>0.72670904281881854</v>
          </cell>
          <cell r="K311">
            <v>0.72670904281881854</v>
          </cell>
          <cell r="L311">
            <v>0.34579055662828978</v>
          </cell>
          <cell r="M311">
            <v>0</v>
          </cell>
          <cell r="N311">
            <v>0</v>
          </cell>
          <cell r="O311">
            <v>0</v>
          </cell>
          <cell r="P311">
            <v>0</v>
          </cell>
          <cell r="Q311">
            <v>0</v>
          </cell>
          <cell r="R311">
            <v>0</v>
          </cell>
          <cell r="S311">
            <v>0</v>
          </cell>
          <cell r="T311">
            <v>0</v>
          </cell>
          <cell r="U311">
            <v>0</v>
          </cell>
        </row>
        <row r="312">
          <cell r="A312">
            <v>0</v>
          </cell>
          <cell r="B312">
            <v>0</v>
          </cell>
          <cell r="C312" t="str">
            <v>New Tariff 3</v>
          </cell>
          <cell r="D312" t="str">
            <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row>
        <row r="313">
          <cell r="A313">
            <v>0</v>
          </cell>
          <cell r="B313">
            <v>0</v>
          </cell>
          <cell r="C313" t="str">
            <v>New Tariff 4</v>
          </cell>
          <cell r="D313" t="str">
            <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row>
        <row r="314">
          <cell r="A314">
            <v>0</v>
          </cell>
          <cell r="B314">
            <v>0</v>
          </cell>
          <cell r="C314" t="str">
            <v>New Tariff 5</v>
          </cell>
          <cell r="D314" t="str">
            <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row>
        <row r="315">
          <cell r="A315">
            <v>0</v>
          </cell>
          <cell r="B315">
            <v>0</v>
          </cell>
          <cell r="C315" t="str">
            <v>New Tariff 6</v>
          </cell>
          <cell r="D315" t="str">
            <v/>
          </cell>
          <cell r="E315">
            <v>0</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row>
        <row r="316">
          <cell r="A316">
            <v>0</v>
          </cell>
          <cell r="B316">
            <v>0</v>
          </cell>
          <cell r="C316" t="str">
            <v>New Tariff 7</v>
          </cell>
          <cell r="D316" t="str">
            <v/>
          </cell>
          <cell r="E316">
            <v>0</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row>
        <row r="317">
          <cell r="A317">
            <v>0</v>
          </cell>
          <cell r="B317">
            <v>0</v>
          </cell>
          <cell r="C317" t="str">
            <v>New Tariff 8</v>
          </cell>
          <cell r="D317" t="str">
            <v/>
          </cell>
          <cell r="E317">
            <v>0</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row>
        <row r="318">
          <cell r="A318">
            <v>0</v>
          </cell>
          <cell r="B318">
            <v>0</v>
          </cell>
          <cell r="C318" t="str">
            <v>New Tariff 9</v>
          </cell>
          <cell r="D318" t="str">
            <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row>
        <row r="319">
          <cell r="A319">
            <v>0</v>
          </cell>
          <cell r="B319">
            <v>0</v>
          </cell>
          <cell r="C319" t="str">
            <v>New Tariff 10</v>
          </cell>
          <cell r="D319" t="str">
            <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row>
        <row r="320">
          <cell r="A320">
            <v>0</v>
          </cell>
          <cell r="B320">
            <v>0</v>
          </cell>
          <cell r="C320" t="str">
            <v>New Tariff 11</v>
          </cell>
          <cell r="D320" t="str">
            <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row>
        <row r="321">
          <cell r="A321">
            <v>4</v>
          </cell>
          <cell r="B321">
            <v>4</v>
          </cell>
          <cell r="C321" t="str">
            <v>Residential Two Rate 5d</v>
          </cell>
          <cell r="D321" t="str">
            <v>D2</v>
          </cell>
          <cell r="E321">
            <v>9.0004342025249144</v>
          </cell>
          <cell r="F321">
            <v>0</v>
          </cell>
          <cell r="G321">
            <v>0</v>
          </cell>
          <cell r="H321">
            <v>0.56204687299582334</v>
          </cell>
          <cell r="I321">
            <v>0.56204687299582334</v>
          </cell>
          <cell r="J321">
            <v>0.56204687299582334</v>
          </cell>
          <cell r="K321">
            <v>0.56204687299582334</v>
          </cell>
          <cell r="L321">
            <v>0.31176037486487074</v>
          </cell>
          <cell r="M321">
            <v>0</v>
          </cell>
          <cell r="N321">
            <v>0</v>
          </cell>
          <cell r="O321">
            <v>0</v>
          </cell>
          <cell r="P321">
            <v>0</v>
          </cell>
          <cell r="Q321">
            <v>0</v>
          </cell>
          <cell r="R321">
            <v>0</v>
          </cell>
          <cell r="S321">
            <v>0</v>
          </cell>
          <cell r="T321">
            <v>0</v>
          </cell>
          <cell r="U321">
            <v>0</v>
          </cell>
        </row>
        <row r="322">
          <cell r="A322">
            <v>5</v>
          </cell>
          <cell r="B322">
            <v>5</v>
          </cell>
          <cell r="C322" t="str">
            <v>Docklands Two Rate 5d</v>
          </cell>
          <cell r="D322" t="str">
            <v>D2.DK</v>
          </cell>
          <cell r="E322">
            <v>9.1420436685726898</v>
          </cell>
          <cell r="F322">
            <v>0</v>
          </cell>
          <cell r="G322">
            <v>0</v>
          </cell>
          <cell r="H322">
            <v>1.5983207950818727</v>
          </cell>
          <cell r="I322">
            <v>1.5983207950818727</v>
          </cell>
          <cell r="J322">
            <v>1.5983207950818727</v>
          </cell>
          <cell r="K322">
            <v>1.5983207950818727</v>
          </cell>
          <cell r="L322">
            <v>0.34579055662828978</v>
          </cell>
          <cell r="M322">
            <v>0</v>
          </cell>
          <cell r="N322">
            <v>0</v>
          </cell>
          <cell r="O322">
            <v>0</v>
          </cell>
          <cell r="P322">
            <v>0</v>
          </cell>
          <cell r="Q322">
            <v>0</v>
          </cell>
          <cell r="R322">
            <v>0</v>
          </cell>
          <cell r="S322">
            <v>0</v>
          </cell>
          <cell r="T322">
            <v>0</v>
          </cell>
          <cell r="U322">
            <v>0</v>
          </cell>
        </row>
        <row r="323">
          <cell r="A323">
            <v>6</v>
          </cell>
          <cell r="B323">
            <v>6</v>
          </cell>
          <cell r="C323" t="str">
            <v>Residential Interval</v>
          </cell>
          <cell r="D323" t="str">
            <v>D3</v>
          </cell>
          <cell r="E323">
            <v>9.0004342025249144</v>
          </cell>
          <cell r="F323">
            <v>0</v>
          </cell>
          <cell r="G323">
            <v>0</v>
          </cell>
          <cell r="H323">
            <v>0.56204687299582334</v>
          </cell>
          <cell r="I323">
            <v>0.56204687299582334</v>
          </cell>
          <cell r="J323">
            <v>0.56204687299582334</v>
          </cell>
          <cell r="K323">
            <v>0.56204687299582334</v>
          </cell>
          <cell r="L323">
            <v>0.31176037486487074</v>
          </cell>
          <cell r="M323">
            <v>0</v>
          </cell>
          <cell r="N323">
            <v>0</v>
          </cell>
          <cell r="O323">
            <v>0</v>
          </cell>
          <cell r="P323">
            <v>0</v>
          </cell>
          <cell r="Q323">
            <v>0</v>
          </cell>
          <cell r="R323">
            <v>0</v>
          </cell>
          <cell r="S323">
            <v>0</v>
          </cell>
          <cell r="T323">
            <v>0</v>
          </cell>
          <cell r="U323">
            <v>0</v>
          </cell>
        </row>
        <row r="324">
          <cell r="A324">
            <v>7</v>
          </cell>
          <cell r="B324">
            <v>7</v>
          </cell>
          <cell r="C324" t="str">
            <v>Residential AMI</v>
          </cell>
          <cell r="D324" t="str">
            <v>D4</v>
          </cell>
          <cell r="E324">
            <v>9.0004342025249144</v>
          </cell>
          <cell r="F324">
            <v>0</v>
          </cell>
          <cell r="G324">
            <v>0</v>
          </cell>
          <cell r="H324">
            <v>0.56204687299582334</v>
          </cell>
          <cell r="I324">
            <v>0</v>
          </cell>
          <cell r="J324">
            <v>0</v>
          </cell>
          <cell r="K324">
            <v>0</v>
          </cell>
          <cell r="L324">
            <v>0.31176037486487074</v>
          </cell>
          <cell r="M324">
            <v>0</v>
          </cell>
          <cell r="N324">
            <v>0</v>
          </cell>
          <cell r="O324">
            <v>0</v>
          </cell>
          <cell r="P324">
            <v>0</v>
          </cell>
          <cell r="Q324">
            <v>0</v>
          </cell>
          <cell r="R324">
            <v>0</v>
          </cell>
          <cell r="S324">
            <v>0</v>
          </cell>
          <cell r="T324">
            <v>0</v>
          </cell>
          <cell r="U324">
            <v>0</v>
          </cell>
        </row>
        <row r="325">
          <cell r="A325">
            <v>8</v>
          </cell>
          <cell r="B325">
            <v>8</v>
          </cell>
          <cell r="C325" t="str">
            <v>Residential Docklands AMI</v>
          </cell>
          <cell r="D325" t="str">
            <v>D4.DK</v>
          </cell>
          <cell r="E325">
            <v>9.1420436685726898</v>
          </cell>
          <cell r="F325">
            <v>0</v>
          </cell>
          <cell r="G325">
            <v>0</v>
          </cell>
          <cell r="H325">
            <v>1.5983207950818727</v>
          </cell>
          <cell r="I325">
            <v>0</v>
          </cell>
          <cell r="J325">
            <v>0</v>
          </cell>
          <cell r="K325">
            <v>0</v>
          </cell>
          <cell r="L325">
            <v>0.34579055662828978</v>
          </cell>
          <cell r="M325">
            <v>0</v>
          </cell>
          <cell r="N325">
            <v>0</v>
          </cell>
          <cell r="O325">
            <v>0</v>
          </cell>
          <cell r="P325">
            <v>0</v>
          </cell>
          <cell r="Q325">
            <v>0</v>
          </cell>
          <cell r="R325">
            <v>0</v>
          </cell>
          <cell r="S325">
            <v>0</v>
          </cell>
          <cell r="T325">
            <v>0</v>
          </cell>
          <cell r="U325">
            <v>0</v>
          </cell>
        </row>
        <row r="326">
          <cell r="A326">
            <v>0</v>
          </cell>
          <cell r="B326">
            <v>0</v>
          </cell>
          <cell r="C326" t="str">
            <v>New Tariff 5</v>
          </cell>
          <cell r="D326" t="str">
            <v/>
          </cell>
          <cell r="E326">
            <v>0</v>
          </cell>
          <cell r="F326">
            <v>0</v>
          </cell>
          <cell r="G326">
            <v>0</v>
          </cell>
          <cell r="H326">
            <v>0</v>
          </cell>
          <cell r="I326">
            <v>0</v>
          </cell>
          <cell r="J326">
            <v>0</v>
          </cell>
          <cell r="K326">
            <v>0</v>
          </cell>
          <cell r="L326">
            <v>0</v>
          </cell>
          <cell r="M326">
            <v>0</v>
          </cell>
          <cell r="N326">
            <v>0</v>
          </cell>
          <cell r="O326">
            <v>0</v>
          </cell>
          <cell r="P326">
            <v>0</v>
          </cell>
          <cell r="Q326">
            <v>0</v>
          </cell>
          <cell r="R326">
            <v>0</v>
          </cell>
          <cell r="S326">
            <v>0</v>
          </cell>
          <cell r="T326">
            <v>0</v>
          </cell>
          <cell r="U326">
            <v>0</v>
          </cell>
        </row>
        <row r="327">
          <cell r="A327">
            <v>0</v>
          </cell>
          <cell r="B327">
            <v>0</v>
          </cell>
          <cell r="C327" t="str">
            <v>New Tariff 6</v>
          </cell>
          <cell r="D327" t="str">
            <v/>
          </cell>
          <cell r="E327">
            <v>0</v>
          </cell>
          <cell r="F327">
            <v>0</v>
          </cell>
          <cell r="G327">
            <v>0</v>
          </cell>
          <cell r="H327">
            <v>0</v>
          </cell>
          <cell r="I327">
            <v>0</v>
          </cell>
          <cell r="J327">
            <v>0</v>
          </cell>
          <cell r="K327">
            <v>0</v>
          </cell>
          <cell r="L327">
            <v>0</v>
          </cell>
          <cell r="M327">
            <v>0</v>
          </cell>
          <cell r="N327">
            <v>0</v>
          </cell>
          <cell r="O327">
            <v>0</v>
          </cell>
          <cell r="P327">
            <v>0</v>
          </cell>
          <cell r="Q327">
            <v>0</v>
          </cell>
          <cell r="R327">
            <v>0</v>
          </cell>
          <cell r="S327">
            <v>0</v>
          </cell>
          <cell r="T327">
            <v>0</v>
          </cell>
          <cell r="U327">
            <v>0</v>
          </cell>
        </row>
        <row r="328">
          <cell r="A328">
            <v>0</v>
          </cell>
          <cell r="B328">
            <v>0</v>
          </cell>
          <cell r="C328" t="str">
            <v>New Tariff 7</v>
          </cell>
          <cell r="D328" t="str">
            <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cell r="U328">
            <v>0</v>
          </cell>
        </row>
        <row r="329">
          <cell r="A329">
            <v>0</v>
          </cell>
          <cell r="B329">
            <v>0</v>
          </cell>
          <cell r="C329" t="str">
            <v>New Tariff 8</v>
          </cell>
          <cell r="D329" t="str">
            <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row>
        <row r="330">
          <cell r="A330">
            <v>0</v>
          </cell>
          <cell r="B330">
            <v>0</v>
          </cell>
          <cell r="C330" t="str">
            <v>New Tariff 9</v>
          </cell>
          <cell r="D330" t="str">
            <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row>
        <row r="331">
          <cell r="A331">
            <v>0</v>
          </cell>
          <cell r="B331">
            <v>0</v>
          </cell>
          <cell r="C331" t="str">
            <v>New Tariff 10</v>
          </cell>
          <cell r="D331" t="str">
            <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row>
        <row r="332">
          <cell r="A332">
            <v>0</v>
          </cell>
          <cell r="B332">
            <v>0</v>
          </cell>
          <cell r="C332" t="str">
            <v>New Tariff 11</v>
          </cell>
          <cell r="D332" t="str">
            <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row>
        <row r="333">
          <cell r="A333">
            <v>9</v>
          </cell>
          <cell r="B333">
            <v>9</v>
          </cell>
          <cell r="C333" t="str">
            <v>Dedicated circuit</v>
          </cell>
          <cell r="D333" t="str">
            <v>DD1</v>
          </cell>
          <cell r="E333">
            <v>0</v>
          </cell>
          <cell r="F333">
            <v>0</v>
          </cell>
          <cell r="G333">
            <v>0</v>
          </cell>
          <cell r="H333">
            <v>0</v>
          </cell>
          <cell r="I333">
            <v>0</v>
          </cell>
          <cell r="J333">
            <v>0</v>
          </cell>
          <cell r="K333">
            <v>0</v>
          </cell>
          <cell r="L333">
            <v>0.94296535918635205</v>
          </cell>
          <cell r="M333">
            <v>0</v>
          </cell>
          <cell r="N333">
            <v>0</v>
          </cell>
          <cell r="O333">
            <v>0</v>
          </cell>
          <cell r="P333">
            <v>0</v>
          </cell>
          <cell r="Q333">
            <v>0</v>
          </cell>
          <cell r="R333">
            <v>0</v>
          </cell>
          <cell r="S333">
            <v>0</v>
          </cell>
          <cell r="T333">
            <v>0</v>
          </cell>
          <cell r="U333">
            <v>0</v>
          </cell>
        </row>
        <row r="334">
          <cell r="A334">
            <v>10</v>
          </cell>
          <cell r="B334">
            <v>10</v>
          </cell>
          <cell r="C334" t="str">
            <v>Hot Water Interval</v>
          </cell>
          <cell r="D334" t="str">
            <v>D3.HW</v>
          </cell>
          <cell r="E334">
            <v>0</v>
          </cell>
          <cell r="F334">
            <v>0</v>
          </cell>
          <cell r="G334">
            <v>0</v>
          </cell>
          <cell r="H334">
            <v>0</v>
          </cell>
          <cell r="I334">
            <v>0</v>
          </cell>
          <cell r="J334">
            <v>0</v>
          </cell>
          <cell r="K334">
            <v>0</v>
          </cell>
          <cell r="L334">
            <v>0.94296535918635205</v>
          </cell>
          <cell r="M334">
            <v>0</v>
          </cell>
          <cell r="N334">
            <v>0</v>
          </cell>
          <cell r="O334">
            <v>0</v>
          </cell>
          <cell r="P334">
            <v>0</v>
          </cell>
          <cell r="Q334">
            <v>0</v>
          </cell>
          <cell r="R334">
            <v>0</v>
          </cell>
          <cell r="S334">
            <v>0</v>
          </cell>
          <cell r="T334">
            <v>0</v>
          </cell>
          <cell r="U334">
            <v>0</v>
          </cell>
        </row>
        <row r="335">
          <cell r="A335">
            <v>11</v>
          </cell>
          <cell r="B335">
            <v>11</v>
          </cell>
          <cell r="C335" t="str">
            <v>Dedicated Circuit AMI - Slab Heat</v>
          </cell>
          <cell r="D335" t="str">
            <v>DCSH</v>
          </cell>
          <cell r="E335">
            <v>0</v>
          </cell>
          <cell r="F335">
            <v>0</v>
          </cell>
          <cell r="G335">
            <v>0</v>
          </cell>
          <cell r="H335">
            <v>0</v>
          </cell>
          <cell r="I335">
            <v>0</v>
          </cell>
          <cell r="J335">
            <v>0</v>
          </cell>
          <cell r="K335">
            <v>0</v>
          </cell>
          <cell r="L335">
            <v>0.94296535918635205</v>
          </cell>
          <cell r="M335">
            <v>0</v>
          </cell>
          <cell r="N335">
            <v>0</v>
          </cell>
          <cell r="O335">
            <v>0</v>
          </cell>
          <cell r="P335">
            <v>0</v>
          </cell>
          <cell r="Q335">
            <v>0</v>
          </cell>
          <cell r="R335">
            <v>0</v>
          </cell>
          <cell r="S335">
            <v>0</v>
          </cell>
          <cell r="T335">
            <v>0</v>
          </cell>
          <cell r="U335">
            <v>0</v>
          </cell>
        </row>
        <row r="336">
          <cell r="A336">
            <v>12</v>
          </cell>
          <cell r="B336">
            <v>12</v>
          </cell>
          <cell r="C336" t="str">
            <v>Dedicated Circuit AMI - Hot Water</v>
          </cell>
          <cell r="D336" t="str">
            <v>DCHW</v>
          </cell>
          <cell r="E336">
            <v>0</v>
          </cell>
          <cell r="F336">
            <v>0</v>
          </cell>
          <cell r="G336">
            <v>0</v>
          </cell>
          <cell r="H336">
            <v>0</v>
          </cell>
          <cell r="I336">
            <v>0</v>
          </cell>
          <cell r="J336">
            <v>0</v>
          </cell>
          <cell r="K336">
            <v>0</v>
          </cell>
          <cell r="L336">
            <v>0.94296535918635205</v>
          </cell>
          <cell r="M336">
            <v>0</v>
          </cell>
          <cell r="N336">
            <v>0</v>
          </cell>
          <cell r="O336">
            <v>0</v>
          </cell>
          <cell r="P336">
            <v>0</v>
          </cell>
          <cell r="Q336">
            <v>0</v>
          </cell>
          <cell r="R336">
            <v>0</v>
          </cell>
          <cell r="S336">
            <v>0</v>
          </cell>
          <cell r="T336">
            <v>0</v>
          </cell>
          <cell r="U336">
            <v>0</v>
          </cell>
        </row>
        <row r="337">
          <cell r="A337">
            <v>0</v>
          </cell>
          <cell r="B337">
            <v>0</v>
          </cell>
          <cell r="C337" t="str">
            <v>New Tariff 4</v>
          </cell>
          <cell r="D337" t="str">
            <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row>
        <row r="338">
          <cell r="A338">
            <v>0</v>
          </cell>
          <cell r="B338">
            <v>0</v>
          </cell>
          <cell r="C338" t="str">
            <v>New Tariff 5</v>
          </cell>
          <cell r="D338" t="str">
            <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row>
        <row r="339">
          <cell r="A339">
            <v>0</v>
          </cell>
          <cell r="B339">
            <v>0</v>
          </cell>
          <cell r="C339" t="str">
            <v>New Tariff 6</v>
          </cell>
          <cell r="D339" t="str">
            <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row>
        <row r="340">
          <cell r="A340">
            <v>0</v>
          </cell>
          <cell r="B340">
            <v>0</v>
          </cell>
          <cell r="C340" t="str">
            <v>New Tariff 7</v>
          </cell>
          <cell r="D340" t="str">
            <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row>
        <row r="341">
          <cell r="A341">
            <v>0</v>
          </cell>
          <cell r="B341">
            <v>0</v>
          </cell>
          <cell r="C341" t="str">
            <v>New Tariff 8</v>
          </cell>
          <cell r="D341" t="str">
            <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row>
        <row r="342">
          <cell r="A342">
            <v>0</v>
          </cell>
          <cell r="B342">
            <v>0</v>
          </cell>
          <cell r="C342" t="str">
            <v>New Tariff 9</v>
          </cell>
          <cell r="D342" t="str">
            <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row>
        <row r="343">
          <cell r="A343">
            <v>0</v>
          </cell>
          <cell r="B343">
            <v>0</v>
          </cell>
          <cell r="C343" t="str">
            <v>New Tariff 10</v>
          </cell>
          <cell r="D343" t="str">
            <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row>
        <row r="344">
          <cell r="A344">
            <v>0</v>
          </cell>
          <cell r="B344">
            <v>0</v>
          </cell>
          <cell r="C344" t="str">
            <v>New Tariff 11</v>
          </cell>
          <cell r="D344" t="str">
            <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row>
        <row r="345">
          <cell r="A345">
            <v>13</v>
          </cell>
          <cell r="B345">
            <v>13</v>
          </cell>
          <cell r="C345" t="str">
            <v>Non-Residential Single Rate</v>
          </cell>
          <cell r="D345" t="str">
            <v>ND1</v>
          </cell>
          <cell r="E345">
            <v>7.4097976420347811</v>
          </cell>
          <cell r="F345">
            <v>0</v>
          </cell>
          <cell r="G345">
            <v>0</v>
          </cell>
          <cell r="H345">
            <v>0.72670904281881854</v>
          </cell>
          <cell r="I345">
            <v>0.72670904281881854</v>
          </cell>
          <cell r="J345">
            <v>0.72670904281881854</v>
          </cell>
          <cell r="K345">
            <v>0.72670904281881854</v>
          </cell>
          <cell r="L345">
            <v>0</v>
          </cell>
          <cell r="M345">
            <v>0</v>
          </cell>
          <cell r="N345">
            <v>0</v>
          </cell>
          <cell r="O345">
            <v>0</v>
          </cell>
          <cell r="P345">
            <v>0</v>
          </cell>
          <cell r="Q345">
            <v>0</v>
          </cell>
          <cell r="R345">
            <v>0</v>
          </cell>
          <cell r="S345">
            <v>0</v>
          </cell>
          <cell r="T345">
            <v>0</v>
          </cell>
          <cell r="U345">
            <v>0</v>
          </cell>
        </row>
        <row r="346">
          <cell r="A346">
            <v>14</v>
          </cell>
          <cell r="B346">
            <v>14</v>
          </cell>
          <cell r="C346" t="str">
            <v>Non-Residential Single Rate (R)</v>
          </cell>
          <cell r="D346" t="str">
            <v>ND1.R</v>
          </cell>
          <cell r="E346">
            <v>7.4097976420347811</v>
          </cell>
          <cell r="F346">
            <v>0</v>
          </cell>
          <cell r="G346">
            <v>0</v>
          </cell>
          <cell r="H346">
            <v>0.72670904281881854</v>
          </cell>
          <cell r="I346">
            <v>0.72670904281881854</v>
          </cell>
          <cell r="J346">
            <v>0.72670904281881854</v>
          </cell>
          <cell r="K346">
            <v>0.72670904281881854</v>
          </cell>
          <cell r="L346">
            <v>0</v>
          </cell>
          <cell r="M346">
            <v>0</v>
          </cell>
          <cell r="N346">
            <v>0</v>
          </cell>
          <cell r="O346">
            <v>0</v>
          </cell>
          <cell r="P346">
            <v>0</v>
          </cell>
          <cell r="Q346">
            <v>0</v>
          </cell>
          <cell r="R346">
            <v>0</v>
          </cell>
          <cell r="S346">
            <v>0</v>
          </cell>
          <cell r="T346">
            <v>0</v>
          </cell>
          <cell r="U346">
            <v>0</v>
          </cell>
        </row>
        <row r="347">
          <cell r="A347">
            <v>0</v>
          </cell>
          <cell r="B347">
            <v>0</v>
          </cell>
          <cell r="C347" t="str">
            <v>New Tariff 2</v>
          </cell>
          <cell r="D347" t="str">
            <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row>
        <row r="348">
          <cell r="A348">
            <v>0</v>
          </cell>
          <cell r="B348">
            <v>0</v>
          </cell>
          <cell r="C348" t="str">
            <v>New Tariff 3</v>
          </cell>
          <cell r="D348" t="str">
            <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row>
        <row r="349">
          <cell r="A349">
            <v>0</v>
          </cell>
          <cell r="B349">
            <v>0</v>
          </cell>
          <cell r="C349" t="str">
            <v>New Tariff 4</v>
          </cell>
          <cell r="D349" t="str">
            <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row>
        <row r="350">
          <cell r="A350">
            <v>0</v>
          </cell>
          <cell r="B350">
            <v>0</v>
          </cell>
          <cell r="C350" t="str">
            <v>New Tariff 5</v>
          </cell>
          <cell r="D350" t="str">
            <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row>
        <row r="351">
          <cell r="A351">
            <v>0</v>
          </cell>
          <cell r="B351">
            <v>0</v>
          </cell>
          <cell r="C351" t="str">
            <v>New Tariff 6</v>
          </cell>
          <cell r="D351" t="str">
            <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row>
        <row r="352">
          <cell r="A352">
            <v>0</v>
          </cell>
          <cell r="B352">
            <v>0</v>
          </cell>
          <cell r="C352" t="str">
            <v>New Tariff 7</v>
          </cell>
          <cell r="D352" t="str">
            <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row>
        <row r="353">
          <cell r="A353">
            <v>0</v>
          </cell>
          <cell r="B353">
            <v>0</v>
          </cell>
          <cell r="C353" t="str">
            <v>New Tariff 8</v>
          </cell>
          <cell r="D353" t="str">
            <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row>
        <row r="354">
          <cell r="A354">
            <v>0</v>
          </cell>
          <cell r="B354">
            <v>0</v>
          </cell>
          <cell r="C354" t="str">
            <v>New Tariff 9</v>
          </cell>
          <cell r="D354" t="str">
            <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row>
        <row r="355">
          <cell r="A355">
            <v>0</v>
          </cell>
          <cell r="B355">
            <v>0</v>
          </cell>
          <cell r="C355" t="str">
            <v>New Tariff 10</v>
          </cell>
          <cell r="D355" t="str">
            <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row>
        <row r="356">
          <cell r="A356">
            <v>0</v>
          </cell>
          <cell r="B356">
            <v>0</v>
          </cell>
          <cell r="C356" t="str">
            <v>New Tariff 11</v>
          </cell>
          <cell r="D356" t="str">
            <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row>
        <row r="357">
          <cell r="A357">
            <v>15</v>
          </cell>
          <cell r="B357">
            <v>15</v>
          </cell>
          <cell r="C357" t="str">
            <v>Non-Residential Two Rate 5d</v>
          </cell>
          <cell r="D357" t="str">
            <v>ND2</v>
          </cell>
          <cell r="E357">
            <v>8.8225990591160794</v>
          </cell>
          <cell r="F357">
            <v>0</v>
          </cell>
          <cell r="G357">
            <v>0</v>
          </cell>
          <cell r="H357">
            <v>0.56204687299582334</v>
          </cell>
          <cell r="I357">
            <v>0.56204687299582334</v>
          </cell>
          <cell r="J357">
            <v>0.56204687299582334</v>
          </cell>
          <cell r="K357">
            <v>0.56204687299582334</v>
          </cell>
          <cell r="L357">
            <v>0.31176037486487074</v>
          </cell>
          <cell r="M357">
            <v>0</v>
          </cell>
          <cell r="N357">
            <v>0</v>
          </cell>
          <cell r="O357">
            <v>0</v>
          </cell>
          <cell r="P357">
            <v>0</v>
          </cell>
          <cell r="Q357">
            <v>0</v>
          </cell>
          <cell r="R357">
            <v>0</v>
          </cell>
          <cell r="S357">
            <v>0</v>
          </cell>
          <cell r="T357">
            <v>0</v>
          </cell>
          <cell r="U357">
            <v>0</v>
          </cell>
        </row>
        <row r="358">
          <cell r="A358">
            <v>0</v>
          </cell>
          <cell r="B358">
            <v>0</v>
          </cell>
          <cell r="C358" t="str">
            <v>Business Sunraysia</v>
          </cell>
          <cell r="D358">
            <v>0</v>
          </cell>
          <cell r="E358">
            <v>8.9126143786193168</v>
          </cell>
          <cell r="F358">
            <v>0</v>
          </cell>
          <cell r="G358">
            <v>0</v>
          </cell>
          <cell r="H358">
            <v>0.56204687299582334</v>
          </cell>
          <cell r="I358">
            <v>0.56204687299582334</v>
          </cell>
          <cell r="J358">
            <v>0.56204687299582334</v>
          </cell>
          <cell r="K358">
            <v>0.56204687299582334</v>
          </cell>
          <cell r="L358">
            <v>0.31176037486487074</v>
          </cell>
          <cell r="M358">
            <v>0</v>
          </cell>
          <cell r="N358">
            <v>0</v>
          </cell>
          <cell r="O358">
            <v>0</v>
          </cell>
          <cell r="P358">
            <v>0</v>
          </cell>
          <cell r="Q358">
            <v>0</v>
          </cell>
          <cell r="R358">
            <v>0</v>
          </cell>
          <cell r="S358">
            <v>0</v>
          </cell>
          <cell r="T358">
            <v>0</v>
          </cell>
          <cell r="U358">
            <v>0</v>
          </cell>
        </row>
        <row r="359">
          <cell r="A359">
            <v>16</v>
          </cell>
          <cell r="B359">
            <v>16</v>
          </cell>
          <cell r="C359" t="str">
            <v>Non-Residential Interval</v>
          </cell>
          <cell r="D359" t="str">
            <v>ND5</v>
          </cell>
          <cell r="E359">
            <v>8.8225990591160794</v>
          </cell>
          <cell r="F359">
            <v>0</v>
          </cell>
          <cell r="G359">
            <v>0</v>
          </cell>
          <cell r="H359">
            <v>0.56204687299582334</v>
          </cell>
          <cell r="I359">
            <v>0.56204687299582334</v>
          </cell>
          <cell r="J359">
            <v>0.56204687299582334</v>
          </cell>
          <cell r="K359">
            <v>0.56204687299582334</v>
          </cell>
          <cell r="L359">
            <v>0.31176037486487074</v>
          </cell>
          <cell r="M359">
            <v>0</v>
          </cell>
          <cell r="N359">
            <v>0</v>
          </cell>
          <cell r="O359">
            <v>0</v>
          </cell>
          <cell r="P359">
            <v>0</v>
          </cell>
          <cell r="Q359">
            <v>0</v>
          </cell>
          <cell r="R359">
            <v>0</v>
          </cell>
          <cell r="S359">
            <v>0</v>
          </cell>
          <cell r="T359">
            <v>0</v>
          </cell>
          <cell r="U359">
            <v>0</v>
          </cell>
        </row>
        <row r="360">
          <cell r="A360">
            <v>17</v>
          </cell>
          <cell r="B360">
            <v>17</v>
          </cell>
          <cell r="C360" t="str">
            <v>Non-Residential AMI</v>
          </cell>
          <cell r="D360" t="str">
            <v>ND7</v>
          </cell>
          <cell r="E360">
            <v>8.8225990591160794</v>
          </cell>
          <cell r="F360">
            <v>0</v>
          </cell>
          <cell r="G360">
            <v>0</v>
          </cell>
          <cell r="H360">
            <v>0.56204687299582334</v>
          </cell>
          <cell r="I360">
            <v>0</v>
          </cell>
          <cell r="J360">
            <v>0</v>
          </cell>
          <cell r="K360">
            <v>0</v>
          </cell>
          <cell r="L360">
            <v>0.31176037486487074</v>
          </cell>
          <cell r="M360">
            <v>0</v>
          </cell>
          <cell r="N360">
            <v>0</v>
          </cell>
          <cell r="O360">
            <v>0</v>
          </cell>
          <cell r="P360">
            <v>0</v>
          </cell>
          <cell r="Q360">
            <v>0</v>
          </cell>
          <cell r="R360">
            <v>0</v>
          </cell>
          <cell r="S360">
            <v>0</v>
          </cell>
          <cell r="T360">
            <v>0</v>
          </cell>
          <cell r="U360">
            <v>0</v>
          </cell>
        </row>
        <row r="361">
          <cell r="A361">
            <v>0</v>
          </cell>
          <cell r="B361">
            <v>0</v>
          </cell>
          <cell r="C361" t="str">
            <v>New Tariff 4</v>
          </cell>
          <cell r="D361" t="str">
            <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row>
        <row r="362">
          <cell r="A362">
            <v>0</v>
          </cell>
          <cell r="B362">
            <v>0</v>
          </cell>
          <cell r="C362" t="str">
            <v>New Tariff 5</v>
          </cell>
          <cell r="D362" t="str">
            <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row>
        <row r="363">
          <cell r="A363">
            <v>0</v>
          </cell>
          <cell r="B363">
            <v>0</v>
          </cell>
          <cell r="C363" t="str">
            <v>New Tariff 6</v>
          </cell>
          <cell r="D363" t="str">
            <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row>
        <row r="364">
          <cell r="A364">
            <v>0</v>
          </cell>
          <cell r="B364">
            <v>0</v>
          </cell>
          <cell r="C364" t="str">
            <v>New Tariff 7</v>
          </cell>
          <cell r="D364" t="str">
            <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row>
        <row r="365">
          <cell r="A365">
            <v>0</v>
          </cell>
          <cell r="B365">
            <v>0</v>
          </cell>
          <cell r="C365" t="str">
            <v>New Tariff 8</v>
          </cell>
          <cell r="D365" t="str">
            <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row>
        <row r="366">
          <cell r="A366">
            <v>0</v>
          </cell>
          <cell r="B366">
            <v>0</v>
          </cell>
          <cell r="C366" t="str">
            <v>New Tariff 9</v>
          </cell>
          <cell r="D366" t="str">
            <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row>
        <row r="367">
          <cell r="A367">
            <v>0</v>
          </cell>
          <cell r="B367">
            <v>0</v>
          </cell>
          <cell r="C367" t="str">
            <v>New Tariff 10</v>
          </cell>
          <cell r="D367" t="str">
            <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row>
        <row r="368">
          <cell r="A368">
            <v>0</v>
          </cell>
          <cell r="B368">
            <v>0</v>
          </cell>
          <cell r="C368" t="str">
            <v>New Tariff 11</v>
          </cell>
          <cell r="D368" t="str">
            <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row>
        <row r="369">
          <cell r="A369">
            <v>18</v>
          </cell>
          <cell r="B369">
            <v>18</v>
          </cell>
          <cell r="C369" t="str">
            <v>Non-Residential Two Rate 7d</v>
          </cell>
          <cell r="D369" t="str">
            <v>ND3</v>
          </cell>
          <cell r="E369">
            <v>9.8435045120186491</v>
          </cell>
          <cell r="F369">
            <v>0</v>
          </cell>
          <cell r="G369">
            <v>0</v>
          </cell>
          <cell r="H369">
            <v>0.79806264974211638</v>
          </cell>
          <cell r="I369">
            <v>0.79806264974211638</v>
          </cell>
          <cell r="J369">
            <v>0.79806264974211638</v>
          </cell>
          <cell r="K369">
            <v>0.79806264974211638</v>
          </cell>
          <cell r="L369">
            <v>0.32822659184717029</v>
          </cell>
          <cell r="M369">
            <v>0</v>
          </cell>
          <cell r="N369">
            <v>0</v>
          </cell>
          <cell r="O369">
            <v>0</v>
          </cell>
          <cell r="P369">
            <v>0</v>
          </cell>
          <cell r="Q369">
            <v>0</v>
          </cell>
          <cell r="R369">
            <v>0</v>
          </cell>
          <cell r="S369">
            <v>0</v>
          </cell>
          <cell r="T369">
            <v>0</v>
          </cell>
          <cell r="U369">
            <v>0</v>
          </cell>
        </row>
        <row r="370">
          <cell r="A370">
            <v>0</v>
          </cell>
          <cell r="B370">
            <v>0</v>
          </cell>
          <cell r="C370" t="str">
            <v>New Tariff  1</v>
          </cell>
          <cell r="D370" t="str">
            <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row>
        <row r="371">
          <cell r="A371">
            <v>0</v>
          </cell>
          <cell r="B371">
            <v>0</v>
          </cell>
          <cell r="C371" t="str">
            <v>New Tariff  2</v>
          </cell>
          <cell r="D371" t="str">
            <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row>
        <row r="372">
          <cell r="A372">
            <v>0</v>
          </cell>
          <cell r="B372">
            <v>0</v>
          </cell>
          <cell r="C372" t="str">
            <v>New Tariff  3</v>
          </cell>
          <cell r="D372" t="str">
            <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row>
        <row r="373">
          <cell r="A373">
            <v>0</v>
          </cell>
          <cell r="B373">
            <v>0</v>
          </cell>
          <cell r="C373" t="str">
            <v>New Tariff  4</v>
          </cell>
          <cell r="D373" t="str">
            <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row>
        <row r="374">
          <cell r="A374">
            <v>0</v>
          </cell>
          <cell r="B374">
            <v>0</v>
          </cell>
          <cell r="C374" t="str">
            <v>New Tariff  5</v>
          </cell>
          <cell r="D374" t="str">
            <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row>
        <row r="375">
          <cell r="A375">
            <v>0</v>
          </cell>
          <cell r="B375">
            <v>0</v>
          </cell>
          <cell r="C375" t="str">
            <v>New Tariff  6</v>
          </cell>
          <cell r="D375" t="str">
            <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row>
        <row r="376">
          <cell r="A376">
            <v>0</v>
          </cell>
          <cell r="B376">
            <v>0</v>
          </cell>
          <cell r="C376" t="str">
            <v>New Tariff  7</v>
          </cell>
          <cell r="D376" t="str">
            <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row>
        <row r="377">
          <cell r="A377">
            <v>0</v>
          </cell>
          <cell r="B377">
            <v>0</v>
          </cell>
          <cell r="C377" t="str">
            <v>New Tariff  8</v>
          </cell>
          <cell r="D377" t="str">
            <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row>
        <row r="378">
          <cell r="A378">
            <v>0</v>
          </cell>
          <cell r="B378">
            <v>0</v>
          </cell>
          <cell r="C378" t="str">
            <v>New Tariff  9</v>
          </cell>
          <cell r="D378" t="str">
            <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row>
        <row r="379">
          <cell r="A379">
            <v>0</v>
          </cell>
          <cell r="B379">
            <v>0</v>
          </cell>
          <cell r="C379" t="str">
            <v>New Tariff  10</v>
          </cell>
          <cell r="D379" t="str">
            <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row>
        <row r="380">
          <cell r="A380">
            <v>0</v>
          </cell>
          <cell r="B380">
            <v>0</v>
          </cell>
          <cell r="C380" t="str">
            <v>New Tariff  11</v>
          </cell>
          <cell r="D380" t="str">
            <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row>
        <row r="381">
          <cell r="A381">
            <v>19</v>
          </cell>
          <cell r="B381">
            <v>19</v>
          </cell>
          <cell r="C381" t="str">
            <v>Unmetered supplies</v>
          </cell>
          <cell r="D381" t="str">
            <v>PL2</v>
          </cell>
          <cell r="E381">
            <v>0</v>
          </cell>
          <cell r="F381">
            <v>0</v>
          </cell>
          <cell r="G381">
            <v>0</v>
          </cell>
          <cell r="H381">
            <v>0.84197256169491508</v>
          </cell>
          <cell r="I381">
            <v>0</v>
          </cell>
          <cell r="J381">
            <v>0</v>
          </cell>
          <cell r="K381">
            <v>0</v>
          </cell>
          <cell r="L381">
            <v>0.30956487926723081</v>
          </cell>
          <cell r="M381">
            <v>0</v>
          </cell>
          <cell r="N381">
            <v>0</v>
          </cell>
          <cell r="O381">
            <v>0</v>
          </cell>
          <cell r="P381">
            <v>0</v>
          </cell>
          <cell r="Q381">
            <v>0</v>
          </cell>
          <cell r="R381">
            <v>0</v>
          </cell>
          <cell r="S381">
            <v>0</v>
          </cell>
          <cell r="T381">
            <v>0</v>
          </cell>
          <cell r="U381">
            <v>0</v>
          </cell>
        </row>
        <row r="382">
          <cell r="A382">
            <v>0</v>
          </cell>
          <cell r="B382">
            <v>0</v>
          </cell>
          <cell r="C382" t="str">
            <v>New Tariff 1</v>
          </cell>
          <cell r="D382">
            <v>0</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row>
        <row r="383">
          <cell r="A383">
            <v>0</v>
          </cell>
          <cell r="B383">
            <v>0</v>
          </cell>
          <cell r="C383" t="str">
            <v>New Tariff 2</v>
          </cell>
          <cell r="D383" t="str">
            <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row>
        <row r="384">
          <cell r="A384">
            <v>20</v>
          </cell>
          <cell r="B384">
            <v>20</v>
          </cell>
          <cell r="C384" t="str">
            <v>Large Low Voltage Demand (kVa)</v>
          </cell>
          <cell r="D384" t="str">
            <v>DLk</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row>
        <row r="385">
          <cell r="A385">
            <v>21</v>
          </cell>
          <cell r="B385">
            <v>21</v>
          </cell>
          <cell r="C385" t="str">
            <v>Large Low Voltage Demand Docklands (kVa)</v>
          </cell>
          <cell r="D385" t="str">
            <v>DLDKk</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row>
        <row r="386">
          <cell r="A386">
            <v>22</v>
          </cell>
          <cell r="B386">
            <v>22</v>
          </cell>
          <cell r="C386" t="str">
            <v>Large Low Voltage Demand CXX (kVa)</v>
          </cell>
          <cell r="D386" t="str">
            <v>DLCXXk</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row>
        <row r="387">
          <cell r="A387">
            <v>0</v>
          </cell>
          <cell r="B387">
            <v>0</v>
          </cell>
          <cell r="C387" t="str">
            <v>New Tariff 6</v>
          </cell>
          <cell r="D387" t="str">
            <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row>
        <row r="388">
          <cell r="A388">
            <v>0</v>
          </cell>
          <cell r="B388">
            <v>0</v>
          </cell>
          <cell r="C388" t="str">
            <v>New Tariff 7</v>
          </cell>
          <cell r="D388" t="str">
            <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row>
        <row r="389">
          <cell r="A389">
            <v>0</v>
          </cell>
          <cell r="B389">
            <v>0</v>
          </cell>
          <cell r="C389" t="str">
            <v>New Tariff 8</v>
          </cell>
          <cell r="D389" t="str">
            <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row>
        <row r="390">
          <cell r="A390">
            <v>0</v>
          </cell>
          <cell r="B390">
            <v>0</v>
          </cell>
          <cell r="C390" t="str">
            <v>New Tariff 9</v>
          </cell>
          <cell r="D390" t="str">
            <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row>
        <row r="391">
          <cell r="A391">
            <v>0</v>
          </cell>
          <cell r="B391">
            <v>0</v>
          </cell>
          <cell r="C391" t="str">
            <v>New Tariff 10</v>
          </cell>
          <cell r="D391" t="str">
            <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row>
        <row r="392">
          <cell r="A392">
            <v>0</v>
          </cell>
          <cell r="B392">
            <v>0</v>
          </cell>
          <cell r="C392" t="str">
            <v>New Tariff 11</v>
          </cell>
          <cell r="D392" t="str">
            <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row>
        <row r="393">
          <cell r="A393">
            <v>23</v>
          </cell>
          <cell r="B393">
            <v>23</v>
          </cell>
          <cell r="C393" t="str">
            <v>Large Low Voltage Demand</v>
          </cell>
          <cell r="D393" t="str">
            <v>DL</v>
          </cell>
          <cell r="E393">
            <v>0</v>
          </cell>
          <cell r="F393">
            <v>25.071461977249236</v>
          </cell>
          <cell r="G393">
            <v>0</v>
          </cell>
          <cell r="H393">
            <v>0.82331084911497565</v>
          </cell>
          <cell r="I393">
            <v>0</v>
          </cell>
          <cell r="J393">
            <v>0</v>
          </cell>
          <cell r="K393">
            <v>0</v>
          </cell>
          <cell r="L393">
            <v>0.33151983524363021</v>
          </cell>
          <cell r="M393">
            <v>0</v>
          </cell>
          <cell r="N393">
            <v>0</v>
          </cell>
          <cell r="O393">
            <v>0</v>
          </cell>
          <cell r="P393">
            <v>0</v>
          </cell>
          <cell r="Q393">
            <v>0</v>
          </cell>
          <cell r="R393">
            <v>0</v>
          </cell>
          <cell r="S393">
            <v>0</v>
          </cell>
          <cell r="T393">
            <v>0</v>
          </cell>
          <cell r="U393">
            <v>0</v>
          </cell>
        </row>
        <row r="394">
          <cell r="A394">
            <v>24</v>
          </cell>
          <cell r="B394">
            <v>24</v>
          </cell>
          <cell r="C394" t="str">
            <v>Large Low Voltage Demand A</v>
          </cell>
          <cell r="D394" t="str">
            <v>DL.A</v>
          </cell>
          <cell r="E394">
            <v>0</v>
          </cell>
          <cell r="F394">
            <v>25.879404357180732</v>
          </cell>
          <cell r="G394">
            <v>0</v>
          </cell>
          <cell r="H394">
            <v>0.85075454408547491</v>
          </cell>
          <cell r="I394">
            <v>0</v>
          </cell>
          <cell r="J394">
            <v>0</v>
          </cell>
          <cell r="K394">
            <v>0</v>
          </cell>
          <cell r="L394">
            <v>0.33151983524363021</v>
          </cell>
          <cell r="M394">
            <v>0</v>
          </cell>
          <cell r="N394">
            <v>0</v>
          </cell>
          <cell r="O394">
            <v>0</v>
          </cell>
          <cell r="P394">
            <v>0</v>
          </cell>
          <cell r="Q394">
            <v>0</v>
          </cell>
          <cell r="R394">
            <v>0</v>
          </cell>
          <cell r="S394">
            <v>0</v>
          </cell>
          <cell r="T394">
            <v>0</v>
          </cell>
          <cell r="U394">
            <v>0</v>
          </cell>
        </row>
        <row r="395">
          <cell r="A395">
            <v>25</v>
          </cell>
          <cell r="B395">
            <v>25</v>
          </cell>
          <cell r="C395" t="str">
            <v>Large Low Voltage Demand C</v>
          </cell>
          <cell r="D395" t="str">
            <v>DL.C</v>
          </cell>
          <cell r="E395">
            <v>0</v>
          </cell>
          <cell r="F395">
            <v>25.166966035746572</v>
          </cell>
          <cell r="G395">
            <v>0</v>
          </cell>
          <cell r="H395">
            <v>0.82660409251143552</v>
          </cell>
          <cell r="I395">
            <v>0</v>
          </cell>
          <cell r="J395">
            <v>0</v>
          </cell>
          <cell r="K395">
            <v>0</v>
          </cell>
          <cell r="L395">
            <v>0.33151983524363021</v>
          </cell>
          <cell r="M395">
            <v>0</v>
          </cell>
          <cell r="N395">
            <v>0</v>
          </cell>
          <cell r="O395">
            <v>0</v>
          </cell>
          <cell r="P395">
            <v>0</v>
          </cell>
          <cell r="Q395">
            <v>0</v>
          </cell>
          <cell r="R395">
            <v>0</v>
          </cell>
          <cell r="S395">
            <v>0</v>
          </cell>
          <cell r="T395">
            <v>0</v>
          </cell>
          <cell r="U395">
            <v>0</v>
          </cell>
        </row>
        <row r="396">
          <cell r="A396">
            <v>26</v>
          </cell>
          <cell r="B396">
            <v>26</v>
          </cell>
          <cell r="C396" t="str">
            <v>Large Low Voltage Demand S</v>
          </cell>
          <cell r="D396" t="str">
            <v>DL.S</v>
          </cell>
          <cell r="E396">
            <v>0</v>
          </cell>
          <cell r="F396">
            <v>23.972616430630453</v>
          </cell>
          <cell r="G396">
            <v>0</v>
          </cell>
          <cell r="H396">
            <v>0.78708517175391668</v>
          </cell>
          <cell r="I396">
            <v>0</v>
          </cell>
          <cell r="J396">
            <v>0</v>
          </cell>
          <cell r="K396">
            <v>0</v>
          </cell>
          <cell r="L396">
            <v>0.33151983524363021</v>
          </cell>
          <cell r="M396">
            <v>0</v>
          </cell>
          <cell r="N396">
            <v>0</v>
          </cell>
          <cell r="O396">
            <v>0</v>
          </cell>
          <cell r="P396">
            <v>0</v>
          </cell>
          <cell r="Q396">
            <v>0</v>
          </cell>
          <cell r="R396">
            <v>0</v>
          </cell>
          <cell r="S396">
            <v>0</v>
          </cell>
          <cell r="T396">
            <v>0</v>
          </cell>
          <cell r="U396">
            <v>0</v>
          </cell>
        </row>
        <row r="397">
          <cell r="A397">
            <v>27</v>
          </cell>
          <cell r="B397">
            <v>27</v>
          </cell>
          <cell r="C397" t="str">
            <v>Large Low Voltage Demand Docklands</v>
          </cell>
          <cell r="D397" t="str">
            <v>DL.DK</v>
          </cell>
          <cell r="E397">
            <v>0</v>
          </cell>
          <cell r="F397">
            <v>25.561057495522945</v>
          </cell>
          <cell r="G397">
            <v>0</v>
          </cell>
          <cell r="H397">
            <v>0.8397770660972752</v>
          </cell>
          <cell r="I397">
            <v>0</v>
          </cell>
          <cell r="J397">
            <v>0</v>
          </cell>
          <cell r="K397">
            <v>0</v>
          </cell>
          <cell r="L397">
            <v>0.34579055662828978</v>
          </cell>
          <cell r="M397">
            <v>0</v>
          </cell>
          <cell r="N397">
            <v>0</v>
          </cell>
          <cell r="O397">
            <v>0</v>
          </cell>
          <cell r="P397">
            <v>0</v>
          </cell>
          <cell r="Q397">
            <v>0</v>
          </cell>
          <cell r="R397">
            <v>0</v>
          </cell>
          <cell r="S397">
            <v>0</v>
          </cell>
          <cell r="T397">
            <v>0</v>
          </cell>
          <cell r="U397">
            <v>0</v>
          </cell>
        </row>
        <row r="398">
          <cell r="A398">
            <v>28</v>
          </cell>
          <cell r="B398">
            <v>28</v>
          </cell>
          <cell r="C398" t="str">
            <v>Large Low Voltage Demand CXX</v>
          </cell>
          <cell r="D398" t="str">
            <v>DL.CXX</v>
          </cell>
          <cell r="E398">
            <v>0</v>
          </cell>
          <cell r="F398">
            <v>24.913386294219162</v>
          </cell>
          <cell r="G398">
            <v>0</v>
          </cell>
          <cell r="H398">
            <v>0.81891985791969579</v>
          </cell>
          <cell r="I398">
            <v>0</v>
          </cell>
          <cell r="J398">
            <v>0</v>
          </cell>
          <cell r="K398">
            <v>0</v>
          </cell>
          <cell r="L398">
            <v>0.33151983524363021</v>
          </cell>
          <cell r="M398">
            <v>0</v>
          </cell>
          <cell r="N398">
            <v>0</v>
          </cell>
          <cell r="O398">
            <v>0</v>
          </cell>
          <cell r="P398">
            <v>0</v>
          </cell>
          <cell r="Q398">
            <v>0</v>
          </cell>
          <cell r="R398">
            <v>0</v>
          </cell>
          <cell r="S398">
            <v>0</v>
          </cell>
          <cell r="T398">
            <v>0</v>
          </cell>
          <cell r="U398">
            <v>0</v>
          </cell>
        </row>
        <row r="399">
          <cell r="A399">
            <v>29</v>
          </cell>
          <cell r="B399">
            <v>29</v>
          </cell>
          <cell r="C399" t="str">
            <v>Large Low Voltage Demand EN.R</v>
          </cell>
          <cell r="D399" t="str">
            <v>DL.R</v>
          </cell>
          <cell r="E399">
            <v>0</v>
          </cell>
          <cell r="F399">
            <v>24.465505192300615</v>
          </cell>
          <cell r="G399">
            <v>0</v>
          </cell>
          <cell r="H399">
            <v>0.81452886672441593</v>
          </cell>
          <cell r="I399">
            <v>0</v>
          </cell>
          <cell r="J399">
            <v>0</v>
          </cell>
          <cell r="K399">
            <v>0</v>
          </cell>
          <cell r="L399">
            <v>0.3271288440483503</v>
          </cell>
          <cell r="M399">
            <v>0</v>
          </cell>
          <cell r="N399">
            <v>0</v>
          </cell>
          <cell r="O399">
            <v>0</v>
          </cell>
          <cell r="P399">
            <v>0</v>
          </cell>
          <cell r="Q399">
            <v>0</v>
          </cell>
          <cell r="R399">
            <v>0</v>
          </cell>
          <cell r="S399">
            <v>0</v>
          </cell>
          <cell r="T399">
            <v>0</v>
          </cell>
          <cell r="U399">
            <v>0</v>
          </cell>
        </row>
        <row r="400">
          <cell r="A400">
            <v>30</v>
          </cell>
          <cell r="B400">
            <v>30</v>
          </cell>
          <cell r="C400" t="str">
            <v>Large Low Voltage Demand EN.NR</v>
          </cell>
          <cell r="D400" t="str">
            <v>DL.NR</v>
          </cell>
          <cell r="E400">
            <v>0</v>
          </cell>
          <cell r="F400">
            <v>24.465505192300615</v>
          </cell>
          <cell r="G400">
            <v>0</v>
          </cell>
          <cell r="H400">
            <v>0.81452886672441593</v>
          </cell>
          <cell r="I400">
            <v>0</v>
          </cell>
          <cell r="J400">
            <v>0</v>
          </cell>
          <cell r="K400">
            <v>0</v>
          </cell>
          <cell r="L400">
            <v>0.3271288440483503</v>
          </cell>
          <cell r="M400">
            <v>0</v>
          </cell>
          <cell r="N400">
            <v>0</v>
          </cell>
          <cell r="O400">
            <v>0</v>
          </cell>
          <cell r="P400">
            <v>0</v>
          </cell>
          <cell r="Q400">
            <v>0</v>
          </cell>
          <cell r="R400">
            <v>0</v>
          </cell>
          <cell r="S400">
            <v>0</v>
          </cell>
          <cell r="T400">
            <v>0</v>
          </cell>
          <cell r="U400">
            <v>0</v>
          </cell>
        </row>
        <row r="401">
          <cell r="A401">
            <v>31</v>
          </cell>
          <cell r="B401">
            <v>31</v>
          </cell>
          <cell r="C401" t="str">
            <v>Large Low Voltage Demand EN.R CXX</v>
          </cell>
          <cell r="D401" t="str">
            <v>DL.CXXR</v>
          </cell>
          <cell r="E401">
            <v>0</v>
          </cell>
          <cell r="F401">
            <v>25.529222809357165</v>
          </cell>
          <cell r="G401">
            <v>0</v>
          </cell>
          <cell r="H401">
            <v>0.80904012773031608</v>
          </cell>
          <cell r="I401">
            <v>0</v>
          </cell>
          <cell r="J401">
            <v>0</v>
          </cell>
          <cell r="K401">
            <v>0</v>
          </cell>
          <cell r="L401">
            <v>0.3271288440483503</v>
          </cell>
          <cell r="M401">
            <v>0</v>
          </cell>
          <cell r="N401">
            <v>0</v>
          </cell>
          <cell r="O401">
            <v>0</v>
          </cell>
          <cell r="P401">
            <v>0</v>
          </cell>
          <cell r="Q401">
            <v>0</v>
          </cell>
          <cell r="R401">
            <v>0</v>
          </cell>
          <cell r="S401">
            <v>0</v>
          </cell>
          <cell r="T401">
            <v>0</v>
          </cell>
          <cell r="U401">
            <v>0</v>
          </cell>
        </row>
        <row r="402">
          <cell r="A402">
            <v>32</v>
          </cell>
          <cell r="B402">
            <v>32</v>
          </cell>
          <cell r="C402" t="str">
            <v>Large Low Voltage Demand EN.NR CXX</v>
          </cell>
          <cell r="D402" t="str">
            <v>DL.CXXNR</v>
          </cell>
          <cell r="E402">
            <v>0</v>
          </cell>
          <cell r="F402">
            <v>25.529222809357165</v>
          </cell>
          <cell r="G402">
            <v>0</v>
          </cell>
          <cell r="H402">
            <v>0.80904012773031608</v>
          </cell>
          <cell r="I402">
            <v>0</v>
          </cell>
          <cell r="J402">
            <v>0</v>
          </cell>
          <cell r="K402">
            <v>0</v>
          </cell>
          <cell r="L402">
            <v>0.3271288440483503</v>
          </cell>
          <cell r="M402">
            <v>0</v>
          </cell>
          <cell r="N402">
            <v>0</v>
          </cell>
          <cell r="O402">
            <v>0</v>
          </cell>
          <cell r="P402">
            <v>0</v>
          </cell>
          <cell r="Q402">
            <v>0</v>
          </cell>
          <cell r="R402">
            <v>0</v>
          </cell>
          <cell r="S402">
            <v>0</v>
          </cell>
          <cell r="T402">
            <v>0</v>
          </cell>
          <cell r="U402">
            <v>0</v>
          </cell>
        </row>
        <row r="403">
          <cell r="A403">
            <v>0</v>
          </cell>
          <cell r="B403">
            <v>0</v>
          </cell>
          <cell r="C403" t="str">
            <v>New Tariff 10</v>
          </cell>
          <cell r="D403">
            <v>0</v>
          </cell>
          <cell r="E403">
            <v>0</v>
          </cell>
          <cell r="F403">
            <v>0</v>
          </cell>
          <cell r="G403">
            <v>0</v>
          </cell>
          <cell r="H403">
            <v>0</v>
          </cell>
          <cell r="I403">
            <v>0</v>
          </cell>
          <cell r="J403">
            <v>0</v>
          </cell>
          <cell r="K403">
            <v>0</v>
          </cell>
          <cell r="L403">
            <v>0</v>
          </cell>
          <cell r="M403">
            <v>0</v>
          </cell>
          <cell r="N403">
            <v>0</v>
          </cell>
          <cell r="O403">
            <v>0</v>
          </cell>
          <cell r="P403">
            <v>0</v>
          </cell>
          <cell r="Q403">
            <v>0</v>
          </cell>
          <cell r="R403">
            <v>0</v>
          </cell>
          <cell r="S403">
            <v>0</v>
          </cell>
          <cell r="T403">
            <v>0</v>
          </cell>
          <cell r="U403">
            <v>0</v>
          </cell>
        </row>
        <row r="404">
          <cell r="A404">
            <v>0</v>
          </cell>
          <cell r="B404">
            <v>0</v>
          </cell>
          <cell r="C404" t="str">
            <v>New Tariff 11</v>
          </cell>
          <cell r="D404" t="str">
            <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row>
        <row r="405">
          <cell r="A405">
            <v>33</v>
          </cell>
          <cell r="B405">
            <v>33</v>
          </cell>
          <cell r="C405" t="str">
            <v>High Voltage Demand</v>
          </cell>
          <cell r="D405" t="str">
            <v>DH</v>
          </cell>
          <cell r="E405">
            <v>0</v>
          </cell>
          <cell r="F405">
            <v>20.815493761224225</v>
          </cell>
          <cell r="G405">
            <v>0</v>
          </cell>
          <cell r="H405">
            <v>0.7739121981680771</v>
          </cell>
          <cell r="I405">
            <v>0</v>
          </cell>
          <cell r="J405">
            <v>0</v>
          </cell>
          <cell r="K405">
            <v>0</v>
          </cell>
          <cell r="L405">
            <v>0.30407614027313101</v>
          </cell>
          <cell r="M405">
            <v>0</v>
          </cell>
          <cell r="N405">
            <v>0</v>
          </cell>
          <cell r="O405">
            <v>0</v>
          </cell>
          <cell r="P405">
            <v>0</v>
          </cell>
          <cell r="Q405">
            <v>0</v>
          </cell>
          <cell r="R405">
            <v>0</v>
          </cell>
          <cell r="S405">
            <v>0</v>
          </cell>
          <cell r="T405">
            <v>0</v>
          </cell>
          <cell r="U405">
            <v>0</v>
          </cell>
        </row>
        <row r="406">
          <cell r="A406">
            <v>34</v>
          </cell>
          <cell r="B406">
            <v>34</v>
          </cell>
          <cell r="C406" t="str">
            <v>High Voltage Demand A</v>
          </cell>
          <cell r="D406" t="str">
            <v>DH.A</v>
          </cell>
          <cell r="E406">
            <v>0</v>
          </cell>
          <cell r="F406">
            <v>23.492900642546125</v>
          </cell>
          <cell r="G406">
            <v>0</v>
          </cell>
          <cell r="H406">
            <v>0.8727095000618742</v>
          </cell>
          <cell r="I406">
            <v>0</v>
          </cell>
          <cell r="J406">
            <v>0</v>
          </cell>
          <cell r="K406">
            <v>0</v>
          </cell>
          <cell r="L406">
            <v>0.29639190568139123</v>
          </cell>
          <cell r="M406">
            <v>0</v>
          </cell>
          <cell r="N406">
            <v>0</v>
          </cell>
          <cell r="O406">
            <v>0</v>
          </cell>
          <cell r="P406">
            <v>0</v>
          </cell>
          <cell r="Q406">
            <v>0</v>
          </cell>
          <cell r="R406">
            <v>0</v>
          </cell>
          <cell r="S406">
            <v>0</v>
          </cell>
          <cell r="T406">
            <v>0</v>
          </cell>
          <cell r="U406">
            <v>0</v>
          </cell>
        </row>
        <row r="407">
          <cell r="A407">
            <v>35</v>
          </cell>
          <cell r="B407">
            <v>35</v>
          </cell>
          <cell r="C407" t="str">
            <v>High Voltage Demand C</v>
          </cell>
          <cell r="D407" t="str">
            <v>DH.C</v>
          </cell>
          <cell r="E407">
            <v>0</v>
          </cell>
          <cell r="F407">
            <v>21.209585221000594</v>
          </cell>
          <cell r="G407">
            <v>0</v>
          </cell>
          <cell r="H407">
            <v>0.78818291955273667</v>
          </cell>
          <cell r="I407">
            <v>0</v>
          </cell>
          <cell r="J407">
            <v>0</v>
          </cell>
          <cell r="K407">
            <v>0</v>
          </cell>
          <cell r="L407">
            <v>0.30407614027313101</v>
          </cell>
          <cell r="M407">
            <v>0</v>
          </cell>
          <cell r="N407">
            <v>0</v>
          </cell>
          <cell r="O407">
            <v>0</v>
          </cell>
          <cell r="P407">
            <v>0</v>
          </cell>
          <cell r="Q407">
            <v>0</v>
          </cell>
          <cell r="R407">
            <v>0</v>
          </cell>
          <cell r="S407">
            <v>0</v>
          </cell>
          <cell r="T407">
            <v>0</v>
          </cell>
          <cell r="U407">
            <v>0</v>
          </cell>
        </row>
        <row r="408">
          <cell r="A408">
            <v>36</v>
          </cell>
          <cell r="B408">
            <v>36</v>
          </cell>
          <cell r="C408" t="str">
            <v>High Voltage Demand D1</v>
          </cell>
          <cell r="D408" t="str">
            <v>DH.D1</v>
          </cell>
          <cell r="E408">
            <v>0</v>
          </cell>
          <cell r="F408">
            <v>23.492900642546125</v>
          </cell>
          <cell r="G408">
            <v>0</v>
          </cell>
          <cell r="H408">
            <v>0.8727095000618742</v>
          </cell>
          <cell r="I408">
            <v>0</v>
          </cell>
          <cell r="J408">
            <v>0</v>
          </cell>
          <cell r="K408">
            <v>0</v>
          </cell>
          <cell r="L408">
            <v>0.29639190568139123</v>
          </cell>
          <cell r="M408">
            <v>0</v>
          </cell>
          <cell r="N408">
            <v>0</v>
          </cell>
          <cell r="O408">
            <v>0</v>
          </cell>
          <cell r="P408">
            <v>0</v>
          </cell>
          <cell r="Q408">
            <v>0</v>
          </cell>
          <cell r="R408">
            <v>0</v>
          </cell>
          <cell r="S408">
            <v>0</v>
          </cell>
          <cell r="T408">
            <v>0</v>
          </cell>
          <cell r="U408">
            <v>0</v>
          </cell>
        </row>
        <row r="409">
          <cell r="A409">
            <v>37</v>
          </cell>
          <cell r="B409">
            <v>37</v>
          </cell>
          <cell r="C409" t="str">
            <v>High Voltage Demand D2</v>
          </cell>
          <cell r="D409" t="str">
            <v>DH.D2</v>
          </cell>
          <cell r="E409">
            <v>0</v>
          </cell>
          <cell r="F409">
            <v>23.487411903552026</v>
          </cell>
          <cell r="G409">
            <v>0</v>
          </cell>
          <cell r="H409">
            <v>0.86063427427485462</v>
          </cell>
          <cell r="I409">
            <v>0</v>
          </cell>
          <cell r="J409">
            <v>0</v>
          </cell>
          <cell r="K409">
            <v>0</v>
          </cell>
          <cell r="L409">
            <v>0</v>
          </cell>
          <cell r="M409">
            <v>0</v>
          </cell>
          <cell r="N409">
            <v>0</v>
          </cell>
          <cell r="O409">
            <v>0</v>
          </cell>
          <cell r="P409">
            <v>0</v>
          </cell>
          <cell r="Q409">
            <v>0</v>
          </cell>
          <cell r="R409">
            <v>0</v>
          </cell>
          <cell r="S409">
            <v>0</v>
          </cell>
          <cell r="T409">
            <v>0</v>
          </cell>
          <cell r="U409">
            <v>0</v>
          </cell>
        </row>
        <row r="410">
          <cell r="A410">
            <v>38</v>
          </cell>
          <cell r="B410">
            <v>38</v>
          </cell>
          <cell r="C410" t="str">
            <v>High Voltage Demand Docklands</v>
          </cell>
          <cell r="D410" t="str">
            <v>DH.DK</v>
          </cell>
          <cell r="E410">
            <v>0</v>
          </cell>
          <cell r="F410">
            <v>25.024258821899981</v>
          </cell>
          <cell r="G410">
            <v>0</v>
          </cell>
          <cell r="H410">
            <v>0.92869463780169248</v>
          </cell>
          <cell r="I410">
            <v>0</v>
          </cell>
          <cell r="J410">
            <v>0</v>
          </cell>
          <cell r="K410">
            <v>0</v>
          </cell>
          <cell r="L410">
            <v>0.34579055662828978</v>
          </cell>
          <cell r="M410">
            <v>0</v>
          </cell>
          <cell r="N410">
            <v>0</v>
          </cell>
          <cell r="O410">
            <v>0</v>
          </cell>
          <cell r="P410">
            <v>0</v>
          </cell>
          <cell r="Q410">
            <v>0</v>
          </cell>
          <cell r="R410">
            <v>0</v>
          </cell>
          <cell r="S410">
            <v>0</v>
          </cell>
          <cell r="T410">
            <v>0</v>
          </cell>
          <cell r="U410">
            <v>0</v>
          </cell>
        </row>
        <row r="411">
          <cell r="A411">
            <v>39</v>
          </cell>
          <cell r="B411">
            <v>39</v>
          </cell>
          <cell r="C411" t="str">
            <v>High Voltage Demand D3</v>
          </cell>
          <cell r="D411" t="str">
            <v>DH.D3</v>
          </cell>
          <cell r="E411">
            <v>0</v>
          </cell>
          <cell r="F411">
            <v>19.149112602615514</v>
          </cell>
          <cell r="G411">
            <v>0</v>
          </cell>
          <cell r="H411">
            <v>8.5624328307957465E-2</v>
          </cell>
          <cell r="I411">
            <v>0</v>
          </cell>
          <cell r="J411">
            <v>0</v>
          </cell>
          <cell r="K411">
            <v>0</v>
          </cell>
          <cell r="L411">
            <v>0.30078289687667115</v>
          </cell>
          <cell r="M411">
            <v>0</v>
          </cell>
          <cell r="N411">
            <v>0</v>
          </cell>
          <cell r="O411">
            <v>0</v>
          </cell>
          <cell r="P411">
            <v>0</v>
          </cell>
          <cell r="Q411">
            <v>0</v>
          </cell>
          <cell r="R411">
            <v>0</v>
          </cell>
          <cell r="S411">
            <v>0</v>
          </cell>
          <cell r="T411">
            <v>0</v>
          </cell>
          <cell r="U411">
            <v>0</v>
          </cell>
        </row>
        <row r="412">
          <cell r="A412">
            <v>40</v>
          </cell>
          <cell r="B412">
            <v>40</v>
          </cell>
          <cell r="C412" t="str">
            <v>High Voltage Demand D4</v>
          </cell>
          <cell r="D412" t="str">
            <v>DH.D4</v>
          </cell>
          <cell r="E412">
            <v>0</v>
          </cell>
          <cell r="F412">
            <v>13.595606488385299</v>
          </cell>
          <cell r="G412">
            <v>0</v>
          </cell>
          <cell r="H412">
            <v>0.80574688433385611</v>
          </cell>
          <cell r="I412">
            <v>0</v>
          </cell>
          <cell r="J412">
            <v>0</v>
          </cell>
          <cell r="K412">
            <v>0</v>
          </cell>
          <cell r="L412">
            <v>0.29968514907785115</v>
          </cell>
          <cell r="M412">
            <v>0</v>
          </cell>
          <cell r="N412">
            <v>0</v>
          </cell>
          <cell r="O412">
            <v>0</v>
          </cell>
          <cell r="P412">
            <v>0</v>
          </cell>
          <cell r="Q412">
            <v>0</v>
          </cell>
          <cell r="R412">
            <v>0</v>
          </cell>
          <cell r="S412">
            <v>0</v>
          </cell>
          <cell r="T412">
            <v>0</v>
          </cell>
          <cell r="U412">
            <v>0</v>
          </cell>
        </row>
        <row r="413">
          <cell r="A413">
            <v>0</v>
          </cell>
          <cell r="B413">
            <v>0</v>
          </cell>
          <cell r="C413" t="str">
            <v>High Voltage Demand D5</v>
          </cell>
          <cell r="D413">
            <v>0</v>
          </cell>
          <cell r="E413">
            <v>0</v>
          </cell>
          <cell r="F413">
            <v>13.595606488385299</v>
          </cell>
          <cell r="G413">
            <v>0</v>
          </cell>
          <cell r="H413">
            <v>0.80574688433385611</v>
          </cell>
          <cell r="I413">
            <v>0</v>
          </cell>
          <cell r="J413">
            <v>0</v>
          </cell>
          <cell r="K413">
            <v>0</v>
          </cell>
          <cell r="L413">
            <v>0.29968514907785115</v>
          </cell>
          <cell r="M413">
            <v>0</v>
          </cell>
          <cell r="N413">
            <v>0</v>
          </cell>
          <cell r="O413">
            <v>0</v>
          </cell>
          <cell r="P413">
            <v>0</v>
          </cell>
          <cell r="Q413">
            <v>0</v>
          </cell>
          <cell r="R413">
            <v>0</v>
          </cell>
          <cell r="S413">
            <v>0</v>
          </cell>
          <cell r="T413">
            <v>0</v>
          </cell>
          <cell r="U413">
            <v>0</v>
          </cell>
        </row>
        <row r="414">
          <cell r="A414">
            <v>0</v>
          </cell>
          <cell r="B414">
            <v>0</v>
          </cell>
          <cell r="C414" t="str">
            <v>High Voltage Demand EN.R</v>
          </cell>
          <cell r="D414">
            <v>0</v>
          </cell>
          <cell r="E414">
            <v>0</v>
          </cell>
          <cell r="F414">
            <v>20.313823017163497</v>
          </cell>
          <cell r="G414">
            <v>0</v>
          </cell>
          <cell r="H414">
            <v>0.76513021577751728</v>
          </cell>
          <cell r="I414">
            <v>0</v>
          </cell>
          <cell r="J414">
            <v>0</v>
          </cell>
          <cell r="K414">
            <v>0</v>
          </cell>
          <cell r="L414">
            <v>0.29968514907785115</v>
          </cell>
          <cell r="M414">
            <v>0</v>
          </cell>
          <cell r="N414">
            <v>0</v>
          </cell>
          <cell r="O414">
            <v>0</v>
          </cell>
          <cell r="P414">
            <v>0</v>
          </cell>
          <cell r="Q414">
            <v>0</v>
          </cell>
          <cell r="R414">
            <v>0</v>
          </cell>
          <cell r="S414">
            <v>0</v>
          </cell>
          <cell r="T414">
            <v>0</v>
          </cell>
          <cell r="U414">
            <v>0</v>
          </cell>
        </row>
        <row r="415">
          <cell r="A415">
            <v>0</v>
          </cell>
          <cell r="B415">
            <v>0</v>
          </cell>
          <cell r="C415" t="str">
            <v>High Voltage Demand EN.NR</v>
          </cell>
          <cell r="D415">
            <v>0</v>
          </cell>
          <cell r="E415">
            <v>0</v>
          </cell>
          <cell r="F415">
            <v>20.313823017163497</v>
          </cell>
          <cell r="G415">
            <v>0</v>
          </cell>
          <cell r="H415">
            <v>0.76513021577751728</v>
          </cell>
          <cell r="I415">
            <v>0</v>
          </cell>
          <cell r="J415">
            <v>0</v>
          </cell>
          <cell r="K415">
            <v>0</v>
          </cell>
          <cell r="L415">
            <v>0.29968514907785115</v>
          </cell>
          <cell r="M415">
            <v>0</v>
          </cell>
          <cell r="N415">
            <v>0</v>
          </cell>
          <cell r="O415">
            <v>0</v>
          </cell>
          <cell r="P415">
            <v>0</v>
          </cell>
          <cell r="Q415">
            <v>0</v>
          </cell>
          <cell r="R415">
            <v>0</v>
          </cell>
          <cell r="S415">
            <v>0</v>
          </cell>
          <cell r="T415">
            <v>0</v>
          </cell>
          <cell r="U415">
            <v>0</v>
          </cell>
        </row>
        <row r="416">
          <cell r="A416">
            <v>0</v>
          </cell>
          <cell r="B416">
            <v>0</v>
          </cell>
          <cell r="C416" t="str">
            <v>New Tariff 11</v>
          </cell>
          <cell r="D416" t="str">
            <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row>
        <row r="417">
          <cell r="A417">
            <v>0</v>
          </cell>
          <cell r="B417">
            <v>0</v>
          </cell>
          <cell r="C417" t="str">
            <v>New Tariff 1</v>
          </cell>
          <cell r="D417" t="str">
            <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row>
        <row r="418">
          <cell r="A418">
            <v>0</v>
          </cell>
          <cell r="B418">
            <v>0</v>
          </cell>
          <cell r="C418" t="str">
            <v>New Tariff 2</v>
          </cell>
          <cell r="D418" t="str">
            <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row>
        <row r="419">
          <cell r="A419">
            <v>41</v>
          </cell>
          <cell r="B419">
            <v>41</v>
          </cell>
          <cell r="C419" t="str">
            <v>High Voltage Demand (kVa)</v>
          </cell>
          <cell r="D419" t="str">
            <v>DHk</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row>
        <row r="420">
          <cell r="A420">
            <v>42</v>
          </cell>
          <cell r="B420">
            <v>42</v>
          </cell>
          <cell r="C420" t="str">
            <v>High Voltage Demand Docklands (kVa)</v>
          </cell>
          <cell r="D420" t="str">
            <v>DHDKk</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row>
        <row r="421">
          <cell r="A421">
            <v>0</v>
          </cell>
          <cell r="B421">
            <v>0</v>
          </cell>
          <cell r="C421" t="str">
            <v>New Tariff 5</v>
          </cell>
          <cell r="D421" t="str">
            <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row>
        <row r="422">
          <cell r="A422">
            <v>0</v>
          </cell>
          <cell r="B422">
            <v>0</v>
          </cell>
          <cell r="C422" t="str">
            <v>New Tariff 6</v>
          </cell>
          <cell r="D422" t="str">
            <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row>
        <row r="423">
          <cell r="A423">
            <v>0</v>
          </cell>
          <cell r="B423">
            <v>0</v>
          </cell>
          <cell r="C423" t="str">
            <v>New Tariff 7</v>
          </cell>
          <cell r="D423" t="str">
            <v/>
          </cell>
          <cell r="E423">
            <v>0</v>
          </cell>
          <cell r="F423">
            <v>0</v>
          </cell>
          <cell r="G423">
            <v>0</v>
          </cell>
          <cell r="H423">
            <v>0</v>
          </cell>
          <cell r="I423">
            <v>0</v>
          </cell>
          <cell r="J423">
            <v>0</v>
          </cell>
          <cell r="K423">
            <v>0</v>
          </cell>
          <cell r="L423">
            <v>0</v>
          </cell>
          <cell r="M423">
            <v>0</v>
          </cell>
          <cell r="N423">
            <v>0</v>
          </cell>
          <cell r="O423">
            <v>0</v>
          </cell>
          <cell r="P423">
            <v>0</v>
          </cell>
          <cell r="Q423">
            <v>0</v>
          </cell>
          <cell r="R423">
            <v>0</v>
          </cell>
          <cell r="S423">
            <v>0</v>
          </cell>
          <cell r="T423">
            <v>0</v>
          </cell>
          <cell r="U423">
            <v>0</v>
          </cell>
        </row>
        <row r="424">
          <cell r="A424">
            <v>0</v>
          </cell>
          <cell r="B424">
            <v>0</v>
          </cell>
          <cell r="C424" t="str">
            <v>New Tariff 8</v>
          </cell>
          <cell r="D424" t="str">
            <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cell r="U424">
            <v>0</v>
          </cell>
        </row>
        <row r="425">
          <cell r="A425">
            <v>0</v>
          </cell>
          <cell r="B425">
            <v>0</v>
          </cell>
          <cell r="C425" t="str">
            <v>New Tariff 9</v>
          </cell>
          <cell r="D425" t="str">
            <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row>
        <row r="426">
          <cell r="A426">
            <v>0</v>
          </cell>
          <cell r="B426">
            <v>0</v>
          </cell>
          <cell r="C426" t="str">
            <v>New Tariff 10</v>
          </cell>
          <cell r="D426" t="str">
            <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row>
        <row r="427">
          <cell r="A427">
            <v>0</v>
          </cell>
          <cell r="B427">
            <v>0</v>
          </cell>
          <cell r="C427" t="str">
            <v>New Tariff 11</v>
          </cell>
          <cell r="D427" t="str">
            <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row>
        <row r="428">
          <cell r="A428">
            <v>0</v>
          </cell>
          <cell r="B428">
            <v>0</v>
          </cell>
          <cell r="C428" t="str">
            <v>New Tariff 12</v>
          </cell>
          <cell r="D428" t="str">
            <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row>
        <row r="429">
          <cell r="A429">
            <v>0</v>
          </cell>
          <cell r="B429">
            <v>0</v>
          </cell>
          <cell r="C429" t="str">
            <v>New Tariff 1</v>
          </cell>
          <cell r="D429" t="str">
            <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row>
        <row r="430">
          <cell r="A430">
            <v>43</v>
          </cell>
          <cell r="B430">
            <v>43</v>
          </cell>
          <cell r="C430" t="str">
            <v>Subtransmission Demand A</v>
          </cell>
          <cell r="D430" t="str">
            <v>DS.A</v>
          </cell>
          <cell r="E430">
            <v>0</v>
          </cell>
          <cell r="F430">
            <v>8.8291855459089987</v>
          </cell>
          <cell r="G430">
            <v>0</v>
          </cell>
          <cell r="H430">
            <v>1.34803429695092</v>
          </cell>
          <cell r="I430">
            <v>0</v>
          </cell>
          <cell r="J430">
            <v>0</v>
          </cell>
          <cell r="K430">
            <v>0</v>
          </cell>
          <cell r="L430">
            <v>0.33151983524363021</v>
          </cell>
          <cell r="M430">
            <v>0</v>
          </cell>
          <cell r="N430">
            <v>0</v>
          </cell>
          <cell r="O430">
            <v>0</v>
          </cell>
          <cell r="P430">
            <v>0</v>
          </cell>
          <cell r="Q430">
            <v>0</v>
          </cell>
          <cell r="R430">
            <v>0</v>
          </cell>
          <cell r="S430">
            <v>0</v>
          </cell>
          <cell r="T430">
            <v>0</v>
          </cell>
          <cell r="U430">
            <v>0</v>
          </cell>
        </row>
        <row r="431">
          <cell r="A431">
            <v>44</v>
          </cell>
          <cell r="B431">
            <v>44</v>
          </cell>
          <cell r="C431" t="str">
            <v>Subtransmission Demand G</v>
          </cell>
          <cell r="D431" t="str">
            <v>DS.G</v>
          </cell>
          <cell r="E431">
            <v>0</v>
          </cell>
          <cell r="F431">
            <v>8.8423585194948373</v>
          </cell>
          <cell r="G431">
            <v>0</v>
          </cell>
          <cell r="H431">
            <v>1.35022979254856</v>
          </cell>
          <cell r="I431">
            <v>0</v>
          </cell>
          <cell r="J431">
            <v>0</v>
          </cell>
          <cell r="K431">
            <v>0</v>
          </cell>
          <cell r="L431">
            <v>0.33151983524363021</v>
          </cell>
          <cell r="M431">
            <v>0</v>
          </cell>
          <cell r="N431">
            <v>0</v>
          </cell>
          <cell r="O431">
            <v>0</v>
          </cell>
          <cell r="P431">
            <v>0</v>
          </cell>
          <cell r="Q431">
            <v>0</v>
          </cell>
          <cell r="R431">
            <v>0</v>
          </cell>
          <cell r="S431">
            <v>0</v>
          </cell>
          <cell r="T431">
            <v>0</v>
          </cell>
          <cell r="U431">
            <v>0</v>
          </cell>
        </row>
        <row r="432">
          <cell r="A432">
            <v>45</v>
          </cell>
          <cell r="B432">
            <v>45</v>
          </cell>
          <cell r="C432" t="str">
            <v>Subtransmission Demand S</v>
          </cell>
          <cell r="D432" t="str">
            <v>DS.S</v>
          </cell>
          <cell r="E432">
            <v>0</v>
          </cell>
          <cell r="F432">
            <v>8.7852756339561999</v>
          </cell>
          <cell r="G432">
            <v>0</v>
          </cell>
          <cell r="H432">
            <v>1.3403500623591804</v>
          </cell>
          <cell r="I432">
            <v>0</v>
          </cell>
          <cell r="J432">
            <v>0</v>
          </cell>
          <cell r="K432">
            <v>0</v>
          </cell>
          <cell r="L432">
            <v>0.33151983524363021</v>
          </cell>
          <cell r="M432">
            <v>0</v>
          </cell>
          <cell r="N432">
            <v>0</v>
          </cell>
          <cell r="O432">
            <v>0</v>
          </cell>
          <cell r="P432">
            <v>0</v>
          </cell>
          <cell r="Q432">
            <v>0</v>
          </cell>
          <cell r="R432">
            <v>0</v>
          </cell>
          <cell r="S432">
            <v>0</v>
          </cell>
          <cell r="T432">
            <v>0</v>
          </cell>
          <cell r="U432">
            <v>0</v>
          </cell>
        </row>
        <row r="433">
          <cell r="A433">
            <v>46</v>
          </cell>
          <cell r="B433">
            <v>46</v>
          </cell>
          <cell r="C433" t="str">
            <v>Subtransmission Demand (kVa)</v>
          </cell>
          <cell r="D433" t="str">
            <v>DSk</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row>
        <row r="434">
          <cell r="A434">
            <v>0</v>
          </cell>
          <cell r="B434">
            <v>0</v>
          </cell>
          <cell r="C434" t="str">
            <v>New Tariff 5</v>
          </cell>
          <cell r="D434" t="str">
            <v/>
          </cell>
          <cell r="E434">
            <v>0</v>
          </cell>
          <cell r="F434">
            <v>0</v>
          </cell>
          <cell r="G434">
            <v>0</v>
          </cell>
          <cell r="H434">
            <v>0</v>
          </cell>
          <cell r="I434">
            <v>0</v>
          </cell>
          <cell r="J434">
            <v>0</v>
          </cell>
          <cell r="K434">
            <v>0</v>
          </cell>
          <cell r="L434">
            <v>0</v>
          </cell>
          <cell r="M434">
            <v>0</v>
          </cell>
          <cell r="N434">
            <v>0</v>
          </cell>
          <cell r="O434">
            <v>0</v>
          </cell>
          <cell r="P434">
            <v>0</v>
          </cell>
          <cell r="Q434">
            <v>0</v>
          </cell>
          <cell r="R434">
            <v>0</v>
          </cell>
          <cell r="S434">
            <v>0</v>
          </cell>
          <cell r="T434">
            <v>0</v>
          </cell>
          <cell r="U434">
            <v>0</v>
          </cell>
        </row>
        <row r="435">
          <cell r="A435">
            <v>0</v>
          </cell>
          <cell r="B435">
            <v>0</v>
          </cell>
          <cell r="C435" t="str">
            <v>New Tariff 6</v>
          </cell>
          <cell r="D435" t="str">
            <v/>
          </cell>
          <cell r="E435">
            <v>0</v>
          </cell>
          <cell r="F435">
            <v>0</v>
          </cell>
          <cell r="G435">
            <v>0</v>
          </cell>
          <cell r="H435">
            <v>0</v>
          </cell>
          <cell r="I435">
            <v>0</v>
          </cell>
          <cell r="J435">
            <v>0</v>
          </cell>
          <cell r="K435">
            <v>0</v>
          </cell>
          <cell r="L435">
            <v>0</v>
          </cell>
          <cell r="M435">
            <v>0</v>
          </cell>
          <cell r="N435">
            <v>0</v>
          </cell>
          <cell r="O435">
            <v>0</v>
          </cell>
          <cell r="P435">
            <v>0</v>
          </cell>
          <cell r="Q435">
            <v>0</v>
          </cell>
          <cell r="R435">
            <v>0</v>
          </cell>
          <cell r="S435">
            <v>0</v>
          </cell>
          <cell r="T435">
            <v>0</v>
          </cell>
          <cell r="U435">
            <v>0</v>
          </cell>
        </row>
        <row r="436">
          <cell r="A436">
            <v>0</v>
          </cell>
          <cell r="B436">
            <v>0</v>
          </cell>
          <cell r="C436" t="str">
            <v>New Tariff 7</v>
          </cell>
          <cell r="D436" t="str">
            <v/>
          </cell>
          <cell r="E436">
            <v>0</v>
          </cell>
          <cell r="F436">
            <v>0</v>
          </cell>
          <cell r="G436">
            <v>0</v>
          </cell>
          <cell r="H436">
            <v>0</v>
          </cell>
          <cell r="I436">
            <v>0</v>
          </cell>
          <cell r="J436">
            <v>0</v>
          </cell>
          <cell r="K436">
            <v>0</v>
          </cell>
          <cell r="L436">
            <v>0</v>
          </cell>
          <cell r="M436">
            <v>0</v>
          </cell>
          <cell r="N436">
            <v>0</v>
          </cell>
          <cell r="O436">
            <v>0</v>
          </cell>
          <cell r="P436">
            <v>0</v>
          </cell>
          <cell r="Q436">
            <v>0</v>
          </cell>
          <cell r="R436">
            <v>0</v>
          </cell>
          <cell r="S436">
            <v>0</v>
          </cell>
          <cell r="T436">
            <v>0</v>
          </cell>
          <cell r="U436">
            <v>0</v>
          </cell>
        </row>
        <row r="437">
          <cell r="A437">
            <v>0</v>
          </cell>
          <cell r="B437">
            <v>0</v>
          </cell>
          <cell r="C437" t="str">
            <v>New Tariff 8</v>
          </cell>
          <cell r="D437" t="str">
            <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cell r="U437">
            <v>0</v>
          </cell>
        </row>
        <row r="438">
          <cell r="A438">
            <v>0</v>
          </cell>
          <cell r="B438">
            <v>0</v>
          </cell>
          <cell r="C438" t="str">
            <v>New Tariff 9</v>
          </cell>
          <cell r="D438" t="str">
            <v/>
          </cell>
          <cell r="E438">
            <v>0</v>
          </cell>
          <cell r="F438">
            <v>0</v>
          </cell>
          <cell r="G438">
            <v>0</v>
          </cell>
          <cell r="H438">
            <v>0</v>
          </cell>
          <cell r="I438">
            <v>0</v>
          </cell>
          <cell r="J438">
            <v>0</v>
          </cell>
          <cell r="K438">
            <v>0</v>
          </cell>
          <cell r="L438">
            <v>0</v>
          </cell>
          <cell r="M438">
            <v>0</v>
          </cell>
          <cell r="N438">
            <v>0</v>
          </cell>
          <cell r="O438">
            <v>0</v>
          </cell>
          <cell r="P438">
            <v>0</v>
          </cell>
          <cell r="Q438">
            <v>0</v>
          </cell>
          <cell r="R438">
            <v>0</v>
          </cell>
          <cell r="S438">
            <v>0</v>
          </cell>
          <cell r="T438">
            <v>0</v>
          </cell>
          <cell r="U438">
            <v>0</v>
          </cell>
        </row>
        <row r="439">
          <cell r="A439">
            <v>0</v>
          </cell>
          <cell r="B439">
            <v>0</v>
          </cell>
          <cell r="C439" t="str">
            <v>New Tariff 10</v>
          </cell>
          <cell r="D439" t="str">
            <v/>
          </cell>
          <cell r="E439">
            <v>0</v>
          </cell>
          <cell r="F439">
            <v>0</v>
          </cell>
          <cell r="G439">
            <v>0</v>
          </cell>
          <cell r="H439">
            <v>0</v>
          </cell>
          <cell r="I439">
            <v>0</v>
          </cell>
          <cell r="J439">
            <v>0</v>
          </cell>
          <cell r="K439">
            <v>0</v>
          </cell>
          <cell r="L439">
            <v>0</v>
          </cell>
          <cell r="M439">
            <v>0</v>
          </cell>
          <cell r="N439">
            <v>0</v>
          </cell>
          <cell r="O439">
            <v>0</v>
          </cell>
          <cell r="P439">
            <v>0</v>
          </cell>
          <cell r="Q439">
            <v>0</v>
          </cell>
          <cell r="R439">
            <v>0</v>
          </cell>
          <cell r="S439">
            <v>0</v>
          </cell>
          <cell r="T439">
            <v>0</v>
          </cell>
          <cell r="U439">
            <v>0</v>
          </cell>
        </row>
        <row r="440">
          <cell r="A440">
            <v>0</v>
          </cell>
          <cell r="B440">
            <v>0</v>
          </cell>
          <cell r="C440" t="str">
            <v>New Tariff 11</v>
          </cell>
          <cell r="D440" t="str">
            <v/>
          </cell>
          <cell r="E440">
            <v>0</v>
          </cell>
          <cell r="F440">
            <v>0</v>
          </cell>
          <cell r="G440">
            <v>0</v>
          </cell>
          <cell r="H440">
            <v>0</v>
          </cell>
          <cell r="I440">
            <v>0</v>
          </cell>
          <cell r="J440">
            <v>0</v>
          </cell>
          <cell r="K440">
            <v>0</v>
          </cell>
          <cell r="L440">
            <v>0</v>
          </cell>
          <cell r="M440">
            <v>0</v>
          </cell>
          <cell r="N440">
            <v>0</v>
          </cell>
          <cell r="O440">
            <v>0</v>
          </cell>
          <cell r="P440">
            <v>0</v>
          </cell>
          <cell r="Q440">
            <v>0</v>
          </cell>
          <cell r="R440">
            <v>0</v>
          </cell>
          <cell r="S440">
            <v>0</v>
          </cell>
          <cell r="T440">
            <v>0</v>
          </cell>
          <cell r="U440">
            <v>0</v>
          </cell>
        </row>
      </sheetData>
      <sheetData sheetId="16" refreshError="1">
        <row r="4">
          <cell r="B4" t="str">
            <v>Link to Assumptions Sheet</v>
          </cell>
        </row>
        <row r="29">
          <cell r="V29" t="str">
            <v xml:space="preserve">Source: </v>
          </cell>
          <cell r="Y29" t="str">
            <v>Max Demand</v>
          </cell>
          <cell r="AA29" t="str">
            <v>Peak consumption</v>
          </cell>
          <cell r="AE29" t="str">
            <v>Off Peak consumption</v>
          </cell>
          <cell r="AG29" t="str">
            <v>Summer Time of Use Tariffs</v>
          </cell>
          <cell r="AK29" t="str">
            <v>Winter Time of use tariffs</v>
          </cell>
          <cell r="AP29" t="str">
            <v xml:space="preserve">Source: </v>
          </cell>
          <cell r="AS29" t="str">
            <v>Max Demand</v>
          </cell>
          <cell r="AU29" t="str">
            <v>Peak consumption</v>
          </cell>
          <cell r="AY29" t="str">
            <v>Off Peak consumption</v>
          </cell>
          <cell r="BA29" t="str">
            <v>Summer Time of Use Tariffs</v>
          </cell>
          <cell r="BE29" t="str">
            <v>Winter Time of use tariffs</v>
          </cell>
        </row>
        <row r="30">
          <cell r="B30" t="str">
            <v>Network Tariffs</v>
          </cell>
          <cell r="V30" t="str">
            <v>Network Tariffs</v>
          </cell>
          <cell r="W30" t="str">
            <v>New Tariff Indicator</v>
          </cell>
          <cell r="X30" t="str">
            <v>Customer No</v>
          </cell>
          <cell r="Y30" t="str">
            <v>kW</v>
          </cell>
          <cell r="Z30" t="str">
            <v>kVA</v>
          </cell>
          <cell r="AA30" t="str">
            <v>Block1</v>
          </cell>
          <cell r="AB30" t="str">
            <v>Block 2</v>
          </cell>
          <cell r="AC30" t="str">
            <v>Block 3</v>
          </cell>
          <cell r="AD30" t="str">
            <v>Block 4</v>
          </cell>
          <cell r="AE30" t="str">
            <v>Block 1</v>
          </cell>
          <cell r="AF30" t="str">
            <v>Block 2</v>
          </cell>
          <cell r="AG30" t="str">
            <v>Block 1</v>
          </cell>
          <cell r="AH30" t="str">
            <v>Block 2</v>
          </cell>
          <cell r="AI30" t="str">
            <v>Block 3</v>
          </cell>
          <cell r="AJ30" t="str">
            <v>Block 4</v>
          </cell>
          <cell r="AK30" t="str">
            <v>Block1</v>
          </cell>
          <cell r="AL30" t="str">
            <v>Block 2</v>
          </cell>
          <cell r="AM30" t="str">
            <v>Block 3</v>
          </cell>
          <cell r="AN30" t="str">
            <v>Block 4</v>
          </cell>
          <cell r="AP30" t="str">
            <v>Network Tariffs</v>
          </cell>
          <cell r="AQ30" t="str">
            <v>New Tariff Indicator</v>
          </cell>
          <cell r="AR30" t="str">
            <v>Customer No</v>
          </cell>
          <cell r="AS30" t="str">
            <v>kW</v>
          </cell>
          <cell r="AT30" t="str">
            <v>kVA</v>
          </cell>
          <cell r="AU30" t="str">
            <v>Block1</v>
          </cell>
          <cell r="AV30" t="str">
            <v>Block 2</v>
          </cell>
          <cell r="AW30" t="str">
            <v>Block 3</v>
          </cell>
          <cell r="AX30" t="str">
            <v>Block 4</v>
          </cell>
          <cell r="AY30" t="str">
            <v>Block 1</v>
          </cell>
          <cell r="AZ30" t="str">
            <v>Block 2</v>
          </cell>
          <cell r="BA30" t="str">
            <v>Block 1</v>
          </cell>
          <cell r="BB30" t="str">
            <v>Block 2</v>
          </cell>
          <cell r="BC30" t="str">
            <v>Block 3</v>
          </cell>
          <cell r="BD30" t="str">
            <v>Block 4</v>
          </cell>
          <cell r="BE30" t="str">
            <v>Block1</v>
          </cell>
          <cell r="BF30" t="str">
            <v>Block 2</v>
          </cell>
          <cell r="BG30" t="str">
            <v>Block 3</v>
          </cell>
          <cell r="BH30" t="str">
            <v>Block 4</v>
          </cell>
        </row>
        <row r="31">
          <cell r="AA31" t="str">
            <v>kWh</v>
          </cell>
          <cell r="AB31" t="str">
            <v>kWh</v>
          </cell>
          <cell r="AC31" t="str">
            <v>kWh</v>
          </cell>
          <cell r="AD31" t="str">
            <v>kWh</v>
          </cell>
          <cell r="AE31" t="str">
            <v>kWh</v>
          </cell>
          <cell r="AF31" t="str">
            <v>kWh</v>
          </cell>
          <cell r="AG31" t="str">
            <v>kWh</v>
          </cell>
          <cell r="AH31" t="str">
            <v>kWh</v>
          </cell>
          <cell r="AI31" t="str">
            <v>kWh</v>
          </cell>
          <cell r="AJ31" t="str">
            <v>kWh</v>
          </cell>
          <cell r="AK31" t="str">
            <v>kWh</v>
          </cell>
          <cell r="AL31" t="str">
            <v>kWh</v>
          </cell>
          <cell r="AM31" t="str">
            <v>kWh</v>
          </cell>
          <cell r="AN31" t="str">
            <v>kWh</v>
          </cell>
          <cell r="AU31" t="str">
            <v>kWh</v>
          </cell>
          <cell r="AV31" t="str">
            <v>kWh</v>
          </cell>
          <cell r="AW31" t="str">
            <v>kWh</v>
          </cell>
          <cell r="AX31" t="str">
            <v>kWh</v>
          </cell>
          <cell r="AY31" t="str">
            <v>kWh</v>
          </cell>
          <cell r="AZ31" t="str">
            <v>kWh</v>
          </cell>
          <cell r="BA31" t="str">
            <v>kWh</v>
          </cell>
          <cell r="BB31" t="str">
            <v>kWh</v>
          </cell>
          <cell r="BC31" t="str">
            <v>kWh</v>
          </cell>
          <cell r="BD31" t="str">
            <v>kWh</v>
          </cell>
          <cell r="BE31" t="str">
            <v>kWh</v>
          </cell>
          <cell r="BF31" t="str">
            <v>kWh</v>
          </cell>
          <cell r="BG31" t="str">
            <v>kWh</v>
          </cell>
          <cell r="BH31" t="str">
            <v>kWh</v>
          </cell>
        </row>
        <row r="32">
          <cell r="V32" t="str">
            <v>Residential Single Rate</v>
          </cell>
          <cell r="W32" t="str">
            <v/>
          </cell>
          <cell r="X32">
            <v>-5121.6099999999997</v>
          </cell>
          <cell r="AA32">
            <v>-15946521.521437585</v>
          </cell>
          <cell r="AB32">
            <v>-7877003.0624667527</v>
          </cell>
          <cell r="AC32">
            <v>-234195.10805862959</v>
          </cell>
          <cell r="AD32">
            <v>-50072.146365158864</v>
          </cell>
          <cell r="AE32">
            <v>0</v>
          </cell>
          <cell r="AG32">
            <v>0</v>
          </cell>
          <cell r="AH32">
            <v>0</v>
          </cell>
          <cell r="AI32">
            <v>0</v>
          </cell>
          <cell r="AK32">
            <v>0</v>
          </cell>
          <cell r="AL32">
            <v>0</v>
          </cell>
          <cell r="AM32">
            <v>0</v>
          </cell>
          <cell r="AP32" t="str">
            <v>Residential Single Rate</v>
          </cell>
          <cell r="AQ32" t="str">
            <v/>
          </cell>
        </row>
        <row r="33">
          <cell r="V33" t="str">
            <v>ClimateSaver</v>
          </cell>
          <cell r="W33" t="str">
            <v/>
          </cell>
          <cell r="X33">
            <v>-192.95000000000002</v>
          </cell>
          <cell r="AA33">
            <v>-117939.4575</v>
          </cell>
          <cell r="AB33">
            <v>-28698.923699999996</v>
          </cell>
          <cell r="AC33">
            <v>-672.62580000000014</v>
          </cell>
          <cell r="AD33">
            <v>0</v>
          </cell>
          <cell r="AE33">
            <v>-277517.46110000001</v>
          </cell>
          <cell r="AG33">
            <v>0</v>
          </cell>
          <cell r="AH33">
            <v>0</v>
          </cell>
          <cell r="AI33">
            <v>0</v>
          </cell>
          <cell r="AK33">
            <v>0</v>
          </cell>
          <cell r="AL33">
            <v>0</v>
          </cell>
          <cell r="AM33">
            <v>0</v>
          </cell>
          <cell r="AP33" t="str">
            <v>ClimateSaver</v>
          </cell>
          <cell r="AQ33" t="str">
            <v/>
          </cell>
        </row>
        <row r="34">
          <cell r="V34" t="str">
            <v>ClimateSaver Interval</v>
          </cell>
          <cell r="W34" t="str">
            <v/>
          </cell>
          <cell r="X34">
            <v>-35.869999999999997</v>
          </cell>
          <cell r="AA34">
            <v>-16205.2071</v>
          </cell>
          <cell r="AB34">
            <v>-4024.9355000000005</v>
          </cell>
          <cell r="AC34">
            <v>-176.56780000000003</v>
          </cell>
          <cell r="AD34">
            <v>-47.006300000000003</v>
          </cell>
          <cell r="AE34">
            <v>-52733.044200000011</v>
          </cell>
          <cell r="AG34">
            <v>0</v>
          </cell>
          <cell r="AH34">
            <v>0</v>
          </cell>
          <cell r="AI34">
            <v>0</v>
          </cell>
          <cell r="AK34">
            <v>0</v>
          </cell>
          <cell r="AL34">
            <v>0</v>
          </cell>
          <cell r="AM34">
            <v>0</v>
          </cell>
          <cell r="AP34" t="str">
            <v>ClimateSaver Interval</v>
          </cell>
          <cell r="AQ34" t="str">
            <v/>
          </cell>
        </row>
        <row r="35">
          <cell r="V35" t="str">
            <v>New Tariff 3</v>
          </cell>
          <cell r="W35" t="str">
            <v/>
          </cell>
          <cell r="X35">
            <v>228.82</v>
          </cell>
          <cell r="AA35">
            <v>0</v>
          </cell>
          <cell r="AB35">
            <v>0</v>
          </cell>
          <cell r="AC35">
            <v>0</v>
          </cell>
          <cell r="AD35">
            <v>0</v>
          </cell>
          <cell r="AE35">
            <v>0</v>
          </cell>
          <cell r="AG35">
            <v>83882.361850000001</v>
          </cell>
          <cell r="AH35">
            <v>67105.889479999983</v>
          </cell>
          <cell r="AI35">
            <v>16776.472369999996</v>
          </cell>
          <cell r="AK35">
            <v>82562.626325000005</v>
          </cell>
          <cell r="AL35">
            <v>181637.77791499998</v>
          </cell>
          <cell r="AM35">
            <v>66050.101060000001</v>
          </cell>
          <cell r="AP35" t="str">
            <v>New Tariff 3</v>
          </cell>
          <cell r="AQ35" t="str">
            <v/>
          </cell>
        </row>
        <row r="36">
          <cell r="V36" t="str">
            <v>New Tariff 4</v>
          </cell>
          <cell r="W36" t="str">
            <v/>
          </cell>
          <cell r="X36">
            <v>0</v>
          </cell>
          <cell r="AA36">
            <v>0</v>
          </cell>
          <cell r="AB36">
            <v>0</v>
          </cell>
          <cell r="AC36">
            <v>0</v>
          </cell>
          <cell r="AD36">
            <v>0</v>
          </cell>
          <cell r="AE36">
            <v>0</v>
          </cell>
          <cell r="AG36">
            <v>0</v>
          </cell>
          <cell r="AH36">
            <v>0</v>
          </cell>
          <cell r="AI36">
            <v>0</v>
          </cell>
          <cell r="AK36">
            <v>0</v>
          </cell>
          <cell r="AL36">
            <v>0</v>
          </cell>
          <cell r="AM36">
            <v>0</v>
          </cell>
          <cell r="AP36" t="str">
            <v>New Tariff 4</v>
          </cell>
          <cell r="AQ36" t="str">
            <v/>
          </cell>
        </row>
        <row r="37">
          <cell r="V37" t="str">
            <v>New Tariff 5</v>
          </cell>
          <cell r="W37" t="str">
            <v/>
          </cell>
          <cell r="X37">
            <v>0</v>
          </cell>
          <cell r="AA37">
            <v>0</v>
          </cell>
          <cell r="AB37">
            <v>0</v>
          </cell>
          <cell r="AC37">
            <v>0</v>
          </cell>
          <cell r="AD37">
            <v>0</v>
          </cell>
          <cell r="AE37">
            <v>0</v>
          </cell>
          <cell r="AG37">
            <v>0</v>
          </cell>
          <cell r="AH37">
            <v>0</v>
          </cell>
          <cell r="AI37">
            <v>0</v>
          </cell>
          <cell r="AK37">
            <v>0</v>
          </cell>
          <cell r="AL37">
            <v>0</v>
          </cell>
          <cell r="AM37">
            <v>0</v>
          </cell>
          <cell r="AP37" t="str">
            <v>New Tariff 5</v>
          </cell>
          <cell r="AQ37" t="str">
            <v/>
          </cell>
        </row>
        <row r="38">
          <cell r="V38" t="str">
            <v>New Tariff 6</v>
          </cell>
          <cell r="W38" t="str">
            <v/>
          </cell>
          <cell r="X38">
            <v>0</v>
          </cell>
          <cell r="AA38">
            <v>0</v>
          </cell>
          <cell r="AB38">
            <v>0</v>
          </cell>
          <cell r="AC38">
            <v>0</v>
          </cell>
          <cell r="AD38">
            <v>0</v>
          </cell>
          <cell r="AE38">
            <v>0</v>
          </cell>
          <cell r="AG38">
            <v>0</v>
          </cell>
          <cell r="AH38">
            <v>0</v>
          </cell>
          <cell r="AI38">
            <v>0</v>
          </cell>
          <cell r="AK38">
            <v>0</v>
          </cell>
          <cell r="AL38">
            <v>0</v>
          </cell>
          <cell r="AM38">
            <v>0</v>
          </cell>
          <cell r="AP38" t="str">
            <v>New Tariff 6</v>
          </cell>
          <cell r="AQ38" t="str">
            <v/>
          </cell>
        </row>
        <row r="39">
          <cell r="V39" t="str">
            <v>New Tariff 7</v>
          </cell>
          <cell r="W39" t="str">
            <v/>
          </cell>
          <cell r="X39">
            <v>0</v>
          </cell>
          <cell r="AA39">
            <v>0</v>
          </cell>
          <cell r="AB39">
            <v>0</v>
          </cell>
          <cell r="AC39">
            <v>0</v>
          </cell>
          <cell r="AD39">
            <v>0</v>
          </cell>
          <cell r="AE39">
            <v>0</v>
          </cell>
          <cell r="AG39">
            <v>0</v>
          </cell>
          <cell r="AH39">
            <v>0</v>
          </cell>
          <cell r="AI39">
            <v>0</v>
          </cell>
          <cell r="AK39">
            <v>0</v>
          </cell>
          <cell r="AL39">
            <v>0</v>
          </cell>
          <cell r="AM39">
            <v>0</v>
          </cell>
          <cell r="AP39" t="str">
            <v>New Tariff 7</v>
          </cell>
          <cell r="AQ39" t="str">
            <v/>
          </cell>
        </row>
        <row r="40">
          <cell r="V40" t="str">
            <v>New Tariff 8</v>
          </cell>
          <cell r="W40" t="str">
            <v/>
          </cell>
          <cell r="X40">
            <v>0</v>
          </cell>
          <cell r="AA40">
            <v>0</v>
          </cell>
          <cell r="AB40">
            <v>0</v>
          </cell>
          <cell r="AC40">
            <v>0</v>
          </cell>
          <cell r="AD40">
            <v>0</v>
          </cell>
          <cell r="AE40">
            <v>0</v>
          </cell>
          <cell r="AG40">
            <v>0</v>
          </cell>
          <cell r="AH40">
            <v>0</v>
          </cell>
          <cell r="AI40">
            <v>0</v>
          </cell>
          <cell r="AK40">
            <v>0</v>
          </cell>
          <cell r="AL40">
            <v>0</v>
          </cell>
          <cell r="AM40">
            <v>0</v>
          </cell>
          <cell r="AP40" t="str">
            <v>New Tariff 8</v>
          </cell>
          <cell r="AQ40" t="str">
            <v/>
          </cell>
        </row>
        <row r="41">
          <cell r="V41" t="str">
            <v>New Tariff 9</v>
          </cell>
          <cell r="W41" t="str">
            <v/>
          </cell>
          <cell r="X41">
            <v>0</v>
          </cell>
          <cell r="AA41">
            <v>0</v>
          </cell>
          <cell r="AB41">
            <v>0</v>
          </cell>
          <cell r="AC41">
            <v>0</v>
          </cell>
          <cell r="AD41">
            <v>0</v>
          </cell>
          <cell r="AE41">
            <v>0</v>
          </cell>
          <cell r="AG41">
            <v>0</v>
          </cell>
          <cell r="AH41">
            <v>0</v>
          </cell>
          <cell r="AI41">
            <v>0</v>
          </cell>
          <cell r="AK41">
            <v>0</v>
          </cell>
          <cell r="AL41">
            <v>0</v>
          </cell>
          <cell r="AM41">
            <v>0</v>
          </cell>
          <cell r="AP41" t="str">
            <v>New Tariff 9</v>
          </cell>
          <cell r="AQ41" t="str">
            <v/>
          </cell>
        </row>
        <row r="42">
          <cell r="V42" t="str">
            <v>New Tariff 10</v>
          </cell>
          <cell r="W42" t="str">
            <v/>
          </cell>
          <cell r="X42">
            <v>0</v>
          </cell>
          <cell r="AA42">
            <v>0</v>
          </cell>
          <cell r="AB42">
            <v>0</v>
          </cell>
          <cell r="AC42">
            <v>0</v>
          </cell>
          <cell r="AD42">
            <v>0</v>
          </cell>
          <cell r="AE42">
            <v>0</v>
          </cell>
          <cell r="AG42">
            <v>0</v>
          </cell>
          <cell r="AH42">
            <v>0</v>
          </cell>
          <cell r="AI42">
            <v>0</v>
          </cell>
          <cell r="AK42">
            <v>0</v>
          </cell>
          <cell r="AL42">
            <v>0</v>
          </cell>
          <cell r="AM42">
            <v>0</v>
          </cell>
          <cell r="AP42" t="str">
            <v>New Tariff 10</v>
          </cell>
          <cell r="AQ42" t="str">
            <v/>
          </cell>
        </row>
        <row r="43">
          <cell r="V43" t="str">
            <v>New Tariff 11</v>
          </cell>
          <cell r="W43" t="str">
            <v/>
          </cell>
          <cell r="X43">
            <v>0</v>
          </cell>
          <cell r="AA43">
            <v>0</v>
          </cell>
          <cell r="AB43">
            <v>0</v>
          </cell>
          <cell r="AC43">
            <v>0</v>
          </cell>
          <cell r="AD43">
            <v>0</v>
          </cell>
          <cell r="AE43">
            <v>0</v>
          </cell>
          <cell r="AG43">
            <v>0</v>
          </cell>
          <cell r="AH43">
            <v>0</v>
          </cell>
          <cell r="AI43">
            <v>0</v>
          </cell>
          <cell r="AK43">
            <v>0</v>
          </cell>
          <cell r="AL43">
            <v>0</v>
          </cell>
          <cell r="AM43">
            <v>0</v>
          </cell>
          <cell r="AP43" t="str">
            <v>New Tariff 11</v>
          </cell>
          <cell r="AQ43" t="str">
            <v/>
          </cell>
        </row>
        <row r="44">
          <cell r="V44" t="str">
            <v>Residential Two Rate 5d</v>
          </cell>
          <cell r="W44" t="str">
            <v/>
          </cell>
          <cell r="X44">
            <v>-516.47</v>
          </cell>
          <cell r="AA44">
            <v>-1305736.8230169329</v>
          </cell>
          <cell r="AB44">
            <v>-336784.46943450469</v>
          </cell>
          <cell r="AC44">
            <v>-9946.6507905355247</v>
          </cell>
          <cell r="AD44">
            <v>-2313.9558623762218</v>
          </cell>
          <cell r="AE44">
            <v>-2761052.4760892661</v>
          </cell>
          <cell r="AG44">
            <v>0</v>
          </cell>
          <cell r="AH44">
            <v>0</v>
          </cell>
          <cell r="AI44">
            <v>0</v>
          </cell>
          <cell r="AK44">
            <v>0</v>
          </cell>
          <cell r="AL44">
            <v>0</v>
          </cell>
          <cell r="AM44">
            <v>0</v>
          </cell>
          <cell r="AP44" t="str">
            <v>Residential Two Rate 5d</v>
          </cell>
          <cell r="AQ44" t="str">
            <v/>
          </cell>
        </row>
        <row r="45">
          <cell r="V45" t="str">
            <v>Docklands Two Rate 5d</v>
          </cell>
          <cell r="W45" t="str">
            <v/>
          </cell>
          <cell r="X45">
            <v>-5.86</v>
          </cell>
          <cell r="AA45">
            <v>-18256.2304</v>
          </cell>
          <cell r="AB45">
            <v>-3779.0770000000002</v>
          </cell>
          <cell r="AC45">
            <v>-646.16780000000006</v>
          </cell>
          <cell r="AD45">
            <v>-41.541199999999996</v>
          </cell>
          <cell r="AE45">
            <v>-23110.893199999999</v>
          </cell>
          <cell r="AG45">
            <v>0</v>
          </cell>
          <cell r="AH45">
            <v>0</v>
          </cell>
          <cell r="AI45">
            <v>0</v>
          </cell>
          <cell r="AK45">
            <v>0</v>
          </cell>
          <cell r="AL45">
            <v>0</v>
          </cell>
          <cell r="AM45">
            <v>0</v>
          </cell>
          <cell r="AP45" t="str">
            <v>Docklands Two Rate 5d</v>
          </cell>
          <cell r="AQ45" t="str">
            <v/>
          </cell>
        </row>
        <row r="46">
          <cell r="V46" t="str">
            <v>Residential Interval</v>
          </cell>
          <cell r="W46" t="str">
            <v/>
          </cell>
          <cell r="X46">
            <v>-117.99000000000001</v>
          </cell>
          <cell r="AA46">
            <v>-267102.20810000005</v>
          </cell>
          <cell r="AB46">
            <v>-105489.58709999999</v>
          </cell>
          <cell r="AC46">
            <v>-8602.9531000000006</v>
          </cell>
          <cell r="AD46">
            <v>-6693.9547000000002</v>
          </cell>
          <cell r="AE46">
            <v>-376234.72710000002</v>
          </cell>
          <cell r="AG46">
            <v>0</v>
          </cell>
          <cell r="AH46">
            <v>0</v>
          </cell>
          <cell r="AI46">
            <v>0</v>
          </cell>
          <cell r="AK46">
            <v>0</v>
          </cell>
          <cell r="AL46">
            <v>0</v>
          </cell>
          <cell r="AM46">
            <v>0</v>
          </cell>
          <cell r="AP46" t="str">
            <v>Residential Interval</v>
          </cell>
          <cell r="AQ46" t="str">
            <v/>
          </cell>
        </row>
        <row r="47">
          <cell r="V47" t="str">
            <v>Residential AMI</v>
          </cell>
          <cell r="W47" t="str">
            <v/>
          </cell>
          <cell r="X47">
            <v>5468.2665000000006</v>
          </cell>
          <cell r="AA47">
            <v>0</v>
          </cell>
          <cell r="AB47">
            <v>0</v>
          </cell>
          <cell r="AC47">
            <v>0</v>
          </cell>
          <cell r="AD47">
            <v>0</v>
          </cell>
          <cell r="AE47">
            <v>0</v>
          </cell>
          <cell r="AG47">
            <v>1968857.8736428597</v>
          </cell>
          <cell r="AH47">
            <v>4893348.8861125913</v>
          </cell>
          <cell r="AI47">
            <v>3316811.0341140521</v>
          </cell>
          <cell r="AK47">
            <v>3704896.1491078241</v>
          </cell>
          <cell r="AL47">
            <v>7777685.7304354394</v>
          </cell>
          <cell r="AM47">
            <v>6161762.4880278874</v>
          </cell>
          <cell r="AP47" t="str">
            <v>Residential AMI</v>
          </cell>
          <cell r="AQ47" t="str">
            <v/>
          </cell>
        </row>
        <row r="48">
          <cell r="V48" t="str">
            <v>Residential Docklands AMI</v>
          </cell>
          <cell r="W48" t="str">
            <v/>
          </cell>
          <cell r="X48">
            <v>287.80350000000004</v>
          </cell>
          <cell r="AA48">
            <v>0</v>
          </cell>
          <cell r="AB48">
            <v>0</v>
          </cell>
          <cell r="AC48">
            <v>0</v>
          </cell>
          <cell r="AD48">
            <v>0</v>
          </cell>
          <cell r="AE48">
            <v>0</v>
          </cell>
          <cell r="AG48">
            <v>103624.09861278209</v>
          </cell>
          <cell r="AH48">
            <v>257544.67821645213</v>
          </cell>
          <cell r="AI48">
            <v>174569.00179547645</v>
          </cell>
          <cell r="AK48">
            <v>194994.53416356971</v>
          </cell>
          <cell r="AL48">
            <v>409351.8805492337</v>
          </cell>
          <cell r="AM48">
            <v>324303.28884357307</v>
          </cell>
          <cell r="AP48" t="str">
            <v>Residential Docklands AMI</v>
          </cell>
          <cell r="AQ48" t="str">
            <v/>
          </cell>
        </row>
        <row r="49">
          <cell r="V49" t="str">
            <v>New Tariff 5</v>
          </cell>
          <cell r="W49" t="str">
            <v/>
          </cell>
          <cell r="X49">
            <v>5.8599999999999985</v>
          </cell>
          <cell r="AA49">
            <v>0</v>
          </cell>
          <cell r="AB49">
            <v>0</v>
          </cell>
          <cell r="AC49">
            <v>0</v>
          </cell>
          <cell r="AD49">
            <v>0</v>
          </cell>
          <cell r="AE49">
            <v>0</v>
          </cell>
          <cell r="AG49">
            <v>3262.2973055391649</v>
          </cell>
          <cell r="AH49">
            <v>8108.0300919292667</v>
          </cell>
          <cell r="AI49">
            <v>5495.7870979038535</v>
          </cell>
          <cell r="AK49">
            <v>6082.5537234769627</v>
          </cell>
          <cell r="AL49">
            <v>12769.100508009114</v>
          </cell>
          <cell r="AM49">
            <v>10116.140873141634</v>
          </cell>
          <cell r="AP49" t="str">
            <v>New Tariff 5</v>
          </cell>
          <cell r="AQ49" t="str">
            <v/>
          </cell>
        </row>
        <row r="50">
          <cell r="V50" t="str">
            <v>New Tariff 6</v>
          </cell>
          <cell r="W50" t="str">
            <v/>
          </cell>
          <cell r="X50">
            <v>0</v>
          </cell>
          <cell r="AA50">
            <v>0</v>
          </cell>
          <cell r="AB50">
            <v>0</v>
          </cell>
          <cell r="AC50">
            <v>0</v>
          </cell>
          <cell r="AD50">
            <v>0</v>
          </cell>
          <cell r="AE50">
            <v>0</v>
          </cell>
          <cell r="AG50">
            <v>0</v>
          </cell>
          <cell r="AH50">
            <v>0</v>
          </cell>
          <cell r="AI50">
            <v>0</v>
          </cell>
          <cell r="AK50">
            <v>0</v>
          </cell>
          <cell r="AL50">
            <v>0</v>
          </cell>
          <cell r="AM50">
            <v>0</v>
          </cell>
          <cell r="AP50" t="str">
            <v>New Tariff 6</v>
          </cell>
          <cell r="AQ50" t="str">
            <v/>
          </cell>
        </row>
        <row r="51">
          <cell r="V51" t="str">
            <v>New Tariff 7</v>
          </cell>
          <cell r="W51" t="str">
            <v/>
          </cell>
          <cell r="X51">
            <v>0</v>
          </cell>
          <cell r="AA51">
            <v>0</v>
          </cell>
          <cell r="AB51">
            <v>0</v>
          </cell>
          <cell r="AC51">
            <v>0</v>
          </cell>
          <cell r="AD51">
            <v>0</v>
          </cell>
          <cell r="AE51">
            <v>0</v>
          </cell>
          <cell r="AG51">
            <v>0</v>
          </cell>
          <cell r="AH51">
            <v>0</v>
          </cell>
          <cell r="AI51">
            <v>0</v>
          </cell>
          <cell r="AK51">
            <v>0</v>
          </cell>
          <cell r="AL51">
            <v>0</v>
          </cell>
          <cell r="AM51">
            <v>0</v>
          </cell>
          <cell r="AP51" t="str">
            <v>New Tariff 7</v>
          </cell>
          <cell r="AQ51" t="str">
            <v/>
          </cell>
        </row>
        <row r="52">
          <cell r="V52" t="str">
            <v>New Tariff 8</v>
          </cell>
          <cell r="W52" t="str">
            <v/>
          </cell>
          <cell r="X52">
            <v>0</v>
          </cell>
          <cell r="AA52">
            <v>0</v>
          </cell>
          <cell r="AB52">
            <v>0</v>
          </cell>
          <cell r="AC52">
            <v>0</v>
          </cell>
          <cell r="AD52">
            <v>0</v>
          </cell>
          <cell r="AE52">
            <v>0</v>
          </cell>
          <cell r="AG52">
            <v>0</v>
          </cell>
          <cell r="AH52">
            <v>0</v>
          </cell>
          <cell r="AI52">
            <v>0</v>
          </cell>
          <cell r="AK52">
            <v>0</v>
          </cell>
          <cell r="AL52">
            <v>0</v>
          </cell>
          <cell r="AM52">
            <v>0</v>
          </cell>
          <cell r="AP52" t="str">
            <v>New Tariff 8</v>
          </cell>
          <cell r="AQ52" t="str">
            <v/>
          </cell>
        </row>
        <row r="53">
          <cell r="V53" t="str">
            <v>New Tariff 9</v>
          </cell>
          <cell r="W53" t="str">
            <v/>
          </cell>
          <cell r="X53">
            <v>0</v>
          </cell>
          <cell r="AA53">
            <v>0</v>
          </cell>
          <cell r="AB53">
            <v>0</v>
          </cell>
          <cell r="AC53">
            <v>0</v>
          </cell>
          <cell r="AD53">
            <v>0</v>
          </cell>
          <cell r="AE53">
            <v>0</v>
          </cell>
          <cell r="AG53">
            <v>0</v>
          </cell>
          <cell r="AH53">
            <v>0</v>
          </cell>
          <cell r="AI53">
            <v>0</v>
          </cell>
          <cell r="AK53">
            <v>0</v>
          </cell>
          <cell r="AL53">
            <v>0</v>
          </cell>
          <cell r="AM53">
            <v>0</v>
          </cell>
          <cell r="AP53" t="str">
            <v>New Tariff 9</v>
          </cell>
          <cell r="AQ53" t="str">
            <v/>
          </cell>
        </row>
        <row r="54">
          <cell r="V54" t="str">
            <v>New Tariff 10</v>
          </cell>
          <cell r="W54" t="str">
            <v/>
          </cell>
          <cell r="X54">
            <v>0</v>
          </cell>
          <cell r="AA54">
            <v>0</v>
          </cell>
          <cell r="AB54">
            <v>0</v>
          </cell>
          <cell r="AC54">
            <v>0</v>
          </cell>
          <cell r="AD54">
            <v>0</v>
          </cell>
          <cell r="AE54">
            <v>0</v>
          </cell>
          <cell r="AG54">
            <v>0</v>
          </cell>
          <cell r="AH54">
            <v>0</v>
          </cell>
          <cell r="AI54">
            <v>0</v>
          </cell>
          <cell r="AK54">
            <v>0</v>
          </cell>
          <cell r="AL54">
            <v>0</v>
          </cell>
          <cell r="AM54">
            <v>0</v>
          </cell>
          <cell r="AP54" t="str">
            <v>New Tariff 10</v>
          </cell>
          <cell r="AQ54" t="str">
            <v/>
          </cell>
        </row>
        <row r="55">
          <cell r="V55" t="str">
            <v>New Tariff 11</v>
          </cell>
          <cell r="W55" t="str">
            <v/>
          </cell>
          <cell r="X55">
            <v>0</v>
          </cell>
          <cell r="AA55">
            <v>0</v>
          </cell>
          <cell r="AB55">
            <v>0</v>
          </cell>
          <cell r="AC55">
            <v>0</v>
          </cell>
          <cell r="AD55">
            <v>0</v>
          </cell>
          <cell r="AE55">
            <v>0</v>
          </cell>
          <cell r="AG55">
            <v>0</v>
          </cell>
          <cell r="AH55">
            <v>0</v>
          </cell>
          <cell r="AI55">
            <v>0</v>
          </cell>
          <cell r="AK55">
            <v>0</v>
          </cell>
          <cell r="AL55">
            <v>0</v>
          </cell>
          <cell r="AM55">
            <v>0</v>
          </cell>
          <cell r="AP55" t="str">
            <v>New Tariff 11</v>
          </cell>
          <cell r="AQ55" t="str">
            <v/>
          </cell>
        </row>
        <row r="56">
          <cell r="V56" t="str">
            <v>Dedicated circuit</v>
          </cell>
          <cell r="W56" t="str">
            <v/>
          </cell>
          <cell r="X56">
            <v>-1824.25</v>
          </cell>
          <cell r="AA56">
            <v>0</v>
          </cell>
          <cell r="AB56">
            <v>0</v>
          </cell>
          <cell r="AC56">
            <v>0</v>
          </cell>
          <cell r="AD56">
            <v>0</v>
          </cell>
          <cell r="AE56">
            <v>-5316264.0327353766</v>
          </cell>
          <cell r="AG56">
            <v>0</v>
          </cell>
          <cell r="AH56">
            <v>0</v>
          </cell>
          <cell r="AI56">
            <v>0</v>
          </cell>
          <cell r="AK56">
            <v>0</v>
          </cell>
          <cell r="AL56">
            <v>0</v>
          </cell>
          <cell r="AM56">
            <v>0</v>
          </cell>
          <cell r="AP56" t="str">
            <v>Dedicated circuit</v>
          </cell>
          <cell r="AQ56" t="str">
            <v/>
          </cell>
        </row>
        <row r="57">
          <cell r="V57" t="str">
            <v>Hot Water Interval</v>
          </cell>
          <cell r="W57" t="str">
            <v/>
          </cell>
          <cell r="X57">
            <v>-42.29</v>
          </cell>
          <cell r="AA57">
            <v>0</v>
          </cell>
          <cell r="AB57">
            <v>0</v>
          </cell>
          <cell r="AC57">
            <v>0</v>
          </cell>
          <cell r="AD57">
            <v>0</v>
          </cell>
          <cell r="AE57">
            <v>-75596.95749999999</v>
          </cell>
          <cell r="AG57">
            <v>0</v>
          </cell>
          <cell r="AH57">
            <v>0</v>
          </cell>
          <cell r="AI57">
            <v>0</v>
          </cell>
          <cell r="AK57">
            <v>0</v>
          </cell>
          <cell r="AL57">
            <v>0</v>
          </cell>
          <cell r="AM57">
            <v>0</v>
          </cell>
          <cell r="AP57" t="str">
            <v>Hot Water Interval</v>
          </cell>
          <cell r="AQ57" t="str">
            <v/>
          </cell>
        </row>
        <row r="58">
          <cell r="V58" t="str">
            <v>Dedicated Circuit AMI - Slab Heat</v>
          </cell>
          <cell r="W58" t="str">
            <v/>
          </cell>
          <cell r="X58">
            <v>1866.54</v>
          </cell>
          <cell r="AA58">
            <v>0</v>
          </cell>
          <cell r="AB58">
            <v>0</v>
          </cell>
          <cell r="AC58">
            <v>0</v>
          </cell>
          <cell r="AD58">
            <v>0</v>
          </cell>
          <cell r="AE58">
            <v>0</v>
          </cell>
          <cell r="AG58">
            <v>0</v>
          </cell>
          <cell r="AH58">
            <v>0</v>
          </cell>
          <cell r="AI58">
            <v>1495610.9546655833</v>
          </cell>
          <cell r="AK58">
            <v>0</v>
          </cell>
          <cell r="AL58">
            <v>0</v>
          </cell>
          <cell r="AM58">
            <v>3896250.0355697931</v>
          </cell>
          <cell r="AP58" t="str">
            <v>Dedicated Circuit AMI - Slab Heat</v>
          </cell>
          <cell r="AQ58" t="str">
            <v/>
          </cell>
        </row>
        <row r="59">
          <cell r="V59" t="str">
            <v>Dedicated Circuit AMI - Hot Water</v>
          </cell>
          <cell r="W59" t="str">
            <v/>
          </cell>
          <cell r="X59">
            <v>0</v>
          </cell>
          <cell r="AA59">
            <v>0</v>
          </cell>
          <cell r="AB59">
            <v>0</v>
          </cell>
          <cell r="AC59">
            <v>0</v>
          </cell>
          <cell r="AD59">
            <v>0</v>
          </cell>
          <cell r="AE59">
            <v>0</v>
          </cell>
          <cell r="AG59">
            <v>0</v>
          </cell>
          <cell r="AH59">
            <v>0</v>
          </cell>
          <cell r="AI59">
            <v>0</v>
          </cell>
          <cell r="AK59">
            <v>0</v>
          </cell>
          <cell r="AL59">
            <v>0</v>
          </cell>
          <cell r="AM59">
            <v>0</v>
          </cell>
          <cell r="AP59" t="str">
            <v>Dedicated Circuit AMI - Hot Water</v>
          </cell>
          <cell r="AQ59" t="str">
            <v/>
          </cell>
        </row>
        <row r="60">
          <cell r="V60" t="str">
            <v>New Tariff 4</v>
          </cell>
          <cell r="W60" t="str">
            <v/>
          </cell>
          <cell r="X60">
            <v>0</v>
          </cell>
          <cell r="AA60">
            <v>0</v>
          </cell>
          <cell r="AB60">
            <v>0</v>
          </cell>
          <cell r="AC60">
            <v>0</v>
          </cell>
          <cell r="AD60">
            <v>0</v>
          </cell>
          <cell r="AE60">
            <v>0</v>
          </cell>
          <cell r="AG60">
            <v>0</v>
          </cell>
          <cell r="AH60">
            <v>0</v>
          </cell>
          <cell r="AI60">
            <v>0</v>
          </cell>
          <cell r="AK60">
            <v>0</v>
          </cell>
          <cell r="AL60">
            <v>0</v>
          </cell>
          <cell r="AM60">
            <v>0</v>
          </cell>
          <cell r="AP60" t="str">
            <v>New Tariff 4</v>
          </cell>
          <cell r="AQ60" t="str">
            <v/>
          </cell>
        </row>
        <row r="61">
          <cell r="V61" t="str">
            <v>New Tariff 5</v>
          </cell>
          <cell r="W61" t="str">
            <v/>
          </cell>
          <cell r="X61">
            <v>0</v>
          </cell>
          <cell r="AA61">
            <v>0</v>
          </cell>
          <cell r="AB61">
            <v>0</v>
          </cell>
          <cell r="AC61">
            <v>0</v>
          </cell>
          <cell r="AD61">
            <v>0</v>
          </cell>
          <cell r="AE61">
            <v>0</v>
          </cell>
          <cell r="AG61">
            <v>0</v>
          </cell>
          <cell r="AH61">
            <v>0</v>
          </cell>
          <cell r="AI61">
            <v>0</v>
          </cell>
          <cell r="AK61">
            <v>0</v>
          </cell>
          <cell r="AL61">
            <v>0</v>
          </cell>
          <cell r="AM61">
            <v>0</v>
          </cell>
          <cell r="AP61" t="str">
            <v>New Tariff 5</v>
          </cell>
          <cell r="AQ61" t="str">
            <v/>
          </cell>
        </row>
        <row r="62">
          <cell r="V62" t="str">
            <v>New Tariff 6</v>
          </cell>
          <cell r="W62" t="str">
            <v/>
          </cell>
          <cell r="X62">
            <v>0</v>
          </cell>
          <cell r="AA62">
            <v>0</v>
          </cell>
          <cell r="AB62">
            <v>0</v>
          </cell>
          <cell r="AC62">
            <v>0</v>
          </cell>
          <cell r="AD62">
            <v>0</v>
          </cell>
          <cell r="AE62">
            <v>0</v>
          </cell>
          <cell r="AG62">
            <v>0</v>
          </cell>
          <cell r="AH62">
            <v>0</v>
          </cell>
          <cell r="AI62">
            <v>0</v>
          </cell>
          <cell r="AK62">
            <v>0</v>
          </cell>
          <cell r="AL62">
            <v>0</v>
          </cell>
          <cell r="AM62">
            <v>0</v>
          </cell>
          <cell r="AP62" t="str">
            <v>New Tariff 6</v>
          </cell>
          <cell r="AQ62" t="str">
            <v/>
          </cell>
        </row>
        <row r="63">
          <cell r="V63" t="str">
            <v>New Tariff 7</v>
          </cell>
          <cell r="W63" t="str">
            <v/>
          </cell>
          <cell r="X63">
            <v>0</v>
          </cell>
          <cell r="AA63">
            <v>0</v>
          </cell>
          <cell r="AB63">
            <v>0</v>
          </cell>
          <cell r="AC63">
            <v>0</v>
          </cell>
          <cell r="AD63">
            <v>0</v>
          </cell>
          <cell r="AE63">
            <v>0</v>
          </cell>
          <cell r="AG63">
            <v>0</v>
          </cell>
          <cell r="AH63">
            <v>0</v>
          </cell>
          <cell r="AI63">
            <v>0</v>
          </cell>
          <cell r="AK63">
            <v>0</v>
          </cell>
          <cell r="AL63">
            <v>0</v>
          </cell>
          <cell r="AM63">
            <v>0</v>
          </cell>
          <cell r="AP63" t="str">
            <v>New Tariff 7</v>
          </cell>
          <cell r="AQ63" t="str">
            <v/>
          </cell>
        </row>
        <row r="64">
          <cell r="V64" t="str">
            <v>New Tariff 8</v>
          </cell>
          <cell r="W64" t="str">
            <v/>
          </cell>
          <cell r="X64">
            <v>0</v>
          </cell>
          <cell r="AA64">
            <v>0</v>
          </cell>
          <cell r="AB64">
            <v>0</v>
          </cell>
          <cell r="AC64">
            <v>0</v>
          </cell>
          <cell r="AD64">
            <v>0</v>
          </cell>
          <cell r="AE64">
            <v>0</v>
          </cell>
          <cell r="AG64">
            <v>0</v>
          </cell>
          <cell r="AH64">
            <v>0</v>
          </cell>
          <cell r="AI64">
            <v>0</v>
          </cell>
          <cell r="AK64">
            <v>0</v>
          </cell>
          <cell r="AL64">
            <v>0</v>
          </cell>
          <cell r="AM64">
            <v>0</v>
          </cell>
          <cell r="AP64" t="str">
            <v>New Tariff 8</v>
          </cell>
          <cell r="AQ64" t="str">
            <v/>
          </cell>
        </row>
        <row r="65">
          <cell r="V65" t="str">
            <v>New Tariff 9</v>
          </cell>
          <cell r="W65" t="str">
            <v/>
          </cell>
          <cell r="X65">
            <v>0</v>
          </cell>
          <cell r="AA65">
            <v>0</v>
          </cell>
          <cell r="AB65">
            <v>0</v>
          </cell>
          <cell r="AC65">
            <v>0</v>
          </cell>
          <cell r="AD65">
            <v>0</v>
          </cell>
          <cell r="AE65">
            <v>0</v>
          </cell>
          <cell r="AG65">
            <v>0</v>
          </cell>
          <cell r="AH65">
            <v>0</v>
          </cell>
          <cell r="AI65">
            <v>0</v>
          </cell>
          <cell r="AK65">
            <v>0</v>
          </cell>
          <cell r="AL65">
            <v>0</v>
          </cell>
          <cell r="AM65">
            <v>0</v>
          </cell>
          <cell r="AP65" t="str">
            <v>New Tariff 9</v>
          </cell>
          <cell r="AQ65" t="str">
            <v/>
          </cell>
        </row>
        <row r="66">
          <cell r="V66" t="str">
            <v>New Tariff 10</v>
          </cell>
          <cell r="W66" t="str">
            <v/>
          </cell>
          <cell r="X66">
            <v>0</v>
          </cell>
          <cell r="AA66">
            <v>0</v>
          </cell>
          <cell r="AB66">
            <v>0</v>
          </cell>
          <cell r="AC66">
            <v>0</v>
          </cell>
          <cell r="AD66">
            <v>0</v>
          </cell>
          <cell r="AE66">
            <v>0</v>
          </cell>
          <cell r="AG66">
            <v>0</v>
          </cell>
          <cell r="AH66">
            <v>0</v>
          </cell>
          <cell r="AI66">
            <v>0</v>
          </cell>
          <cell r="AK66">
            <v>0</v>
          </cell>
          <cell r="AL66">
            <v>0</v>
          </cell>
          <cell r="AM66">
            <v>0</v>
          </cell>
          <cell r="AP66" t="str">
            <v>New Tariff 10</v>
          </cell>
          <cell r="AQ66" t="str">
            <v/>
          </cell>
        </row>
        <row r="67">
          <cell r="V67" t="str">
            <v>New Tariff 11</v>
          </cell>
          <cell r="W67" t="str">
            <v/>
          </cell>
          <cell r="X67">
            <v>0</v>
          </cell>
          <cell r="AA67">
            <v>0</v>
          </cell>
          <cell r="AB67">
            <v>0</v>
          </cell>
          <cell r="AC67">
            <v>0</v>
          </cell>
          <cell r="AD67">
            <v>0</v>
          </cell>
          <cell r="AE67">
            <v>0</v>
          </cell>
          <cell r="AG67">
            <v>0</v>
          </cell>
          <cell r="AH67">
            <v>0</v>
          </cell>
          <cell r="AI67">
            <v>0</v>
          </cell>
          <cell r="AK67">
            <v>0</v>
          </cell>
          <cell r="AL67">
            <v>0</v>
          </cell>
          <cell r="AM67">
            <v>0</v>
          </cell>
          <cell r="AP67" t="str">
            <v>New Tariff 11</v>
          </cell>
          <cell r="AQ67" t="str">
            <v/>
          </cell>
        </row>
        <row r="68">
          <cell r="V68" t="str">
            <v>Non-Residential Single Rate</v>
          </cell>
          <cell r="W68" t="str">
            <v/>
          </cell>
          <cell r="X68">
            <v>-468.25</v>
          </cell>
          <cell r="AA68">
            <v>-901225.48981886101</v>
          </cell>
          <cell r="AB68">
            <v>-1179070.4079710187</v>
          </cell>
          <cell r="AC68">
            <v>-636800.24876307335</v>
          </cell>
          <cell r="AD68">
            <v>-213901.21184165883</v>
          </cell>
          <cell r="AE68">
            <v>0</v>
          </cell>
          <cell r="AG68">
            <v>0</v>
          </cell>
          <cell r="AH68">
            <v>0</v>
          </cell>
          <cell r="AI68">
            <v>0</v>
          </cell>
          <cell r="AK68">
            <v>0</v>
          </cell>
          <cell r="AL68">
            <v>0</v>
          </cell>
          <cell r="AM68">
            <v>0</v>
          </cell>
          <cell r="AP68" t="str">
            <v>Non-Residential Single Rate</v>
          </cell>
          <cell r="AQ68" t="str">
            <v/>
          </cell>
        </row>
        <row r="69">
          <cell r="V69" t="str">
            <v>Non-Residential Single Rate (R)</v>
          </cell>
          <cell r="W69" t="str">
            <v/>
          </cell>
          <cell r="X69">
            <v>0</v>
          </cell>
          <cell r="AA69">
            <v>0</v>
          </cell>
          <cell r="AB69">
            <v>0</v>
          </cell>
          <cell r="AC69">
            <v>0</v>
          </cell>
          <cell r="AD69">
            <v>0</v>
          </cell>
          <cell r="AE69">
            <v>0</v>
          </cell>
          <cell r="AG69">
            <v>0</v>
          </cell>
          <cell r="AH69">
            <v>0</v>
          </cell>
          <cell r="AI69">
            <v>0</v>
          </cell>
          <cell r="AK69">
            <v>0</v>
          </cell>
          <cell r="AL69">
            <v>0</v>
          </cell>
          <cell r="AM69">
            <v>0</v>
          </cell>
          <cell r="AP69" t="str">
            <v>Non-Residential Single Rate (R)</v>
          </cell>
          <cell r="AQ69" t="str">
            <v/>
          </cell>
        </row>
        <row r="70">
          <cell r="V70" t="str">
            <v>New Tariff 2</v>
          </cell>
          <cell r="W70" t="str">
            <v/>
          </cell>
          <cell r="X70">
            <v>0</v>
          </cell>
          <cell r="AA70">
            <v>0</v>
          </cell>
          <cell r="AB70">
            <v>0</v>
          </cell>
          <cell r="AC70">
            <v>0</v>
          </cell>
          <cell r="AD70">
            <v>0</v>
          </cell>
          <cell r="AE70">
            <v>0</v>
          </cell>
          <cell r="AG70">
            <v>0</v>
          </cell>
          <cell r="AH70">
            <v>0</v>
          </cell>
          <cell r="AI70">
            <v>0</v>
          </cell>
          <cell r="AK70">
            <v>0</v>
          </cell>
          <cell r="AL70">
            <v>0</v>
          </cell>
          <cell r="AM70">
            <v>0</v>
          </cell>
          <cell r="AP70" t="str">
            <v>New Tariff 2</v>
          </cell>
          <cell r="AQ70" t="str">
            <v/>
          </cell>
        </row>
        <row r="71">
          <cell r="V71" t="str">
            <v>New Tariff 3</v>
          </cell>
          <cell r="W71" t="str">
            <v/>
          </cell>
          <cell r="X71">
            <v>0</v>
          </cell>
          <cell r="AA71">
            <v>0</v>
          </cell>
          <cell r="AB71">
            <v>0</v>
          </cell>
          <cell r="AC71">
            <v>0</v>
          </cell>
          <cell r="AD71">
            <v>0</v>
          </cell>
          <cell r="AE71">
            <v>0</v>
          </cell>
          <cell r="AG71">
            <v>0</v>
          </cell>
          <cell r="AH71">
            <v>0</v>
          </cell>
          <cell r="AI71">
            <v>0</v>
          </cell>
          <cell r="AK71">
            <v>0</v>
          </cell>
          <cell r="AL71">
            <v>0</v>
          </cell>
          <cell r="AM71">
            <v>0</v>
          </cell>
          <cell r="AP71" t="str">
            <v>New Tariff 3</v>
          </cell>
          <cell r="AQ71" t="str">
            <v/>
          </cell>
        </row>
        <row r="72">
          <cell r="V72" t="str">
            <v>New Tariff 4</v>
          </cell>
          <cell r="W72" t="str">
            <v/>
          </cell>
          <cell r="X72">
            <v>0</v>
          </cell>
          <cell r="AA72">
            <v>0</v>
          </cell>
          <cell r="AB72">
            <v>0</v>
          </cell>
          <cell r="AC72">
            <v>0</v>
          </cell>
          <cell r="AD72">
            <v>0</v>
          </cell>
          <cell r="AE72">
            <v>0</v>
          </cell>
          <cell r="AG72">
            <v>0</v>
          </cell>
          <cell r="AH72">
            <v>0</v>
          </cell>
          <cell r="AI72">
            <v>0</v>
          </cell>
          <cell r="AK72">
            <v>0</v>
          </cell>
          <cell r="AL72">
            <v>0</v>
          </cell>
          <cell r="AM72">
            <v>0</v>
          </cell>
          <cell r="AP72" t="str">
            <v>New Tariff 4</v>
          </cell>
          <cell r="AQ72" t="str">
            <v/>
          </cell>
        </row>
        <row r="73">
          <cell r="V73" t="str">
            <v>New Tariff 5</v>
          </cell>
          <cell r="W73" t="str">
            <v/>
          </cell>
          <cell r="X73">
            <v>0</v>
          </cell>
          <cell r="AA73">
            <v>0</v>
          </cell>
          <cell r="AB73">
            <v>0</v>
          </cell>
          <cell r="AC73">
            <v>0</v>
          </cell>
          <cell r="AD73">
            <v>0</v>
          </cell>
          <cell r="AE73">
            <v>0</v>
          </cell>
          <cell r="AG73">
            <v>0</v>
          </cell>
          <cell r="AH73">
            <v>0</v>
          </cell>
          <cell r="AI73">
            <v>0</v>
          </cell>
          <cell r="AK73">
            <v>0</v>
          </cell>
          <cell r="AL73">
            <v>0</v>
          </cell>
          <cell r="AM73">
            <v>0</v>
          </cell>
          <cell r="AP73" t="str">
            <v>New Tariff 5</v>
          </cell>
          <cell r="AQ73" t="str">
            <v/>
          </cell>
        </row>
        <row r="74">
          <cell r="V74" t="str">
            <v>New Tariff 6</v>
          </cell>
          <cell r="W74" t="str">
            <v/>
          </cell>
          <cell r="X74">
            <v>0</v>
          </cell>
          <cell r="AA74">
            <v>0</v>
          </cell>
          <cell r="AB74">
            <v>0</v>
          </cell>
          <cell r="AC74">
            <v>0</v>
          </cell>
          <cell r="AD74">
            <v>0</v>
          </cell>
          <cell r="AE74">
            <v>0</v>
          </cell>
          <cell r="AG74">
            <v>0</v>
          </cell>
          <cell r="AH74">
            <v>0</v>
          </cell>
          <cell r="AI74">
            <v>0</v>
          </cell>
          <cell r="AK74">
            <v>0</v>
          </cell>
          <cell r="AL74">
            <v>0</v>
          </cell>
          <cell r="AM74">
            <v>0</v>
          </cell>
          <cell r="AP74" t="str">
            <v>New Tariff 6</v>
          </cell>
          <cell r="AQ74" t="str">
            <v/>
          </cell>
        </row>
        <row r="75">
          <cell r="V75" t="str">
            <v>New Tariff 7</v>
          </cell>
          <cell r="W75" t="str">
            <v/>
          </cell>
          <cell r="X75">
            <v>0</v>
          </cell>
          <cell r="AA75">
            <v>0</v>
          </cell>
          <cell r="AB75">
            <v>0</v>
          </cell>
          <cell r="AC75">
            <v>0</v>
          </cell>
          <cell r="AD75">
            <v>0</v>
          </cell>
          <cell r="AE75">
            <v>0</v>
          </cell>
          <cell r="AG75">
            <v>0</v>
          </cell>
          <cell r="AH75">
            <v>0</v>
          </cell>
          <cell r="AI75">
            <v>0</v>
          </cell>
          <cell r="AK75">
            <v>0</v>
          </cell>
          <cell r="AL75">
            <v>0</v>
          </cell>
          <cell r="AM75">
            <v>0</v>
          </cell>
          <cell r="AP75" t="str">
            <v>New Tariff 7</v>
          </cell>
          <cell r="AQ75" t="str">
            <v/>
          </cell>
        </row>
        <row r="76">
          <cell r="V76" t="str">
            <v>New Tariff 8</v>
          </cell>
          <cell r="W76" t="str">
            <v/>
          </cell>
          <cell r="X76">
            <v>0</v>
          </cell>
          <cell r="AA76">
            <v>0</v>
          </cell>
          <cell r="AB76">
            <v>0</v>
          </cell>
          <cell r="AC76">
            <v>0</v>
          </cell>
          <cell r="AD76">
            <v>0</v>
          </cell>
          <cell r="AE76">
            <v>0</v>
          </cell>
          <cell r="AG76">
            <v>0</v>
          </cell>
          <cell r="AH76">
            <v>0</v>
          </cell>
          <cell r="AI76">
            <v>0</v>
          </cell>
          <cell r="AK76">
            <v>0</v>
          </cell>
          <cell r="AL76">
            <v>0</v>
          </cell>
          <cell r="AM76">
            <v>0</v>
          </cell>
          <cell r="AP76" t="str">
            <v>New Tariff 8</v>
          </cell>
          <cell r="AQ76" t="str">
            <v/>
          </cell>
        </row>
        <row r="77">
          <cell r="V77" t="str">
            <v>New Tariff 9</v>
          </cell>
          <cell r="W77" t="str">
            <v/>
          </cell>
          <cell r="X77">
            <v>0</v>
          </cell>
          <cell r="AA77">
            <v>0</v>
          </cell>
          <cell r="AB77">
            <v>0</v>
          </cell>
          <cell r="AC77">
            <v>0</v>
          </cell>
          <cell r="AD77">
            <v>0</v>
          </cell>
          <cell r="AE77">
            <v>0</v>
          </cell>
          <cell r="AG77">
            <v>0</v>
          </cell>
          <cell r="AH77">
            <v>0</v>
          </cell>
          <cell r="AI77">
            <v>0</v>
          </cell>
          <cell r="AK77">
            <v>0</v>
          </cell>
          <cell r="AL77">
            <v>0</v>
          </cell>
          <cell r="AM77">
            <v>0</v>
          </cell>
          <cell r="AP77" t="str">
            <v>New Tariff 9</v>
          </cell>
          <cell r="AQ77" t="str">
            <v/>
          </cell>
        </row>
        <row r="78">
          <cell r="V78" t="str">
            <v>New Tariff 10</v>
          </cell>
          <cell r="W78" t="str">
            <v/>
          </cell>
          <cell r="X78">
            <v>0</v>
          </cell>
          <cell r="AA78">
            <v>0</v>
          </cell>
          <cell r="AB78">
            <v>0</v>
          </cell>
          <cell r="AC78">
            <v>0</v>
          </cell>
          <cell r="AD78">
            <v>0</v>
          </cell>
          <cell r="AE78">
            <v>0</v>
          </cell>
          <cell r="AG78">
            <v>0</v>
          </cell>
          <cell r="AH78">
            <v>0</v>
          </cell>
          <cell r="AI78">
            <v>0</v>
          </cell>
          <cell r="AK78">
            <v>0</v>
          </cell>
          <cell r="AL78">
            <v>0</v>
          </cell>
          <cell r="AM78">
            <v>0</v>
          </cell>
          <cell r="AP78" t="str">
            <v>New Tariff 10</v>
          </cell>
          <cell r="AQ78" t="str">
            <v/>
          </cell>
        </row>
        <row r="79">
          <cell r="V79" t="str">
            <v>New Tariff 11</v>
          </cell>
          <cell r="W79" t="str">
            <v/>
          </cell>
          <cell r="X79">
            <v>0</v>
          </cell>
          <cell r="AA79">
            <v>0</v>
          </cell>
          <cell r="AB79">
            <v>0</v>
          </cell>
          <cell r="AC79">
            <v>0</v>
          </cell>
          <cell r="AD79">
            <v>0</v>
          </cell>
          <cell r="AE79">
            <v>0</v>
          </cell>
          <cell r="AG79">
            <v>0</v>
          </cell>
          <cell r="AH79">
            <v>0</v>
          </cell>
          <cell r="AI79">
            <v>0</v>
          </cell>
          <cell r="AK79">
            <v>0</v>
          </cell>
          <cell r="AL79">
            <v>0</v>
          </cell>
          <cell r="AM79">
            <v>0</v>
          </cell>
          <cell r="AP79" t="str">
            <v>New Tariff 11</v>
          </cell>
          <cell r="AQ79" t="str">
            <v/>
          </cell>
        </row>
        <row r="80">
          <cell r="V80" t="str">
            <v>Non-Residential Two Rate 5d</v>
          </cell>
          <cell r="W80" t="str">
            <v/>
          </cell>
          <cell r="X80">
            <v>-351.89</v>
          </cell>
          <cell r="AA80">
            <v>-1013245.302061472</v>
          </cell>
          <cell r="AB80">
            <v>-2319177.8793448037</v>
          </cell>
          <cell r="AC80">
            <v>-2437533.4723109533</v>
          </cell>
          <cell r="AD80">
            <v>-1597405.9263119849</v>
          </cell>
          <cell r="AE80">
            <v>-5998847.2697737254</v>
          </cell>
          <cell r="AG80">
            <v>0</v>
          </cell>
          <cell r="AH80">
            <v>0</v>
          </cell>
          <cell r="AI80">
            <v>0</v>
          </cell>
          <cell r="AK80">
            <v>0</v>
          </cell>
          <cell r="AL80">
            <v>0</v>
          </cell>
          <cell r="AM80">
            <v>0</v>
          </cell>
          <cell r="AP80" t="str">
            <v>Non-Residential Two Rate 5d</v>
          </cell>
          <cell r="AQ80" t="str">
            <v/>
          </cell>
        </row>
        <row r="81">
          <cell r="V81" t="str">
            <v>Business Sunraysia</v>
          </cell>
          <cell r="W81" t="str">
            <v/>
          </cell>
          <cell r="X81">
            <v>0</v>
          </cell>
          <cell r="AA81">
            <v>0</v>
          </cell>
          <cell r="AB81">
            <v>0</v>
          </cell>
          <cell r="AC81">
            <v>0</v>
          </cell>
          <cell r="AD81">
            <v>0</v>
          </cell>
          <cell r="AE81">
            <v>0</v>
          </cell>
          <cell r="AG81">
            <v>0</v>
          </cell>
          <cell r="AH81">
            <v>0</v>
          </cell>
          <cell r="AI81">
            <v>0</v>
          </cell>
          <cell r="AK81">
            <v>0</v>
          </cell>
          <cell r="AL81">
            <v>0</v>
          </cell>
          <cell r="AM81">
            <v>0</v>
          </cell>
          <cell r="AP81" t="str">
            <v>Business Sunraysia</v>
          </cell>
          <cell r="AQ81" t="str">
            <v/>
          </cell>
        </row>
        <row r="82">
          <cell r="V82" t="str">
            <v>Non-Residential Interval</v>
          </cell>
          <cell r="W82" t="str">
            <v/>
          </cell>
          <cell r="X82">
            <v>-49.78</v>
          </cell>
          <cell r="AA82">
            <v>-131422.9228</v>
          </cell>
          <cell r="AB82">
            <v>-273773.0637</v>
          </cell>
          <cell r="AC82">
            <v>-272985.58400000003</v>
          </cell>
          <cell r="AD82">
            <v>-140603.33240000001</v>
          </cell>
          <cell r="AE82">
            <v>-553902.25809999998</v>
          </cell>
          <cell r="AG82">
            <v>0</v>
          </cell>
          <cell r="AH82">
            <v>0</v>
          </cell>
          <cell r="AI82">
            <v>0</v>
          </cell>
          <cell r="AK82">
            <v>0</v>
          </cell>
          <cell r="AL82">
            <v>0</v>
          </cell>
          <cell r="AM82">
            <v>0</v>
          </cell>
          <cell r="AP82" t="str">
            <v>Non-Residential Interval</v>
          </cell>
          <cell r="AQ82" t="str">
            <v/>
          </cell>
        </row>
        <row r="83">
          <cell r="V83" t="str">
            <v>Non-Residential AMI</v>
          </cell>
          <cell r="W83" t="str">
            <v/>
          </cell>
          <cell r="X83">
            <v>919.92299999999989</v>
          </cell>
          <cell r="AA83">
            <v>0</v>
          </cell>
          <cell r="AB83">
            <v>0</v>
          </cell>
          <cell r="AC83">
            <v>0</v>
          </cell>
          <cell r="AD83">
            <v>0</v>
          </cell>
          <cell r="AE83">
            <v>0</v>
          </cell>
          <cell r="AG83">
            <v>1614398.78416373</v>
          </cell>
          <cell r="AH83">
            <v>4012385.3519261652</v>
          </cell>
          <cell r="AI83">
            <v>2719676.0987461079</v>
          </cell>
          <cell r="AK83">
            <v>2214235.0452690437</v>
          </cell>
          <cell r="AL83">
            <v>4648341.9837736217</v>
          </cell>
          <cell r="AM83">
            <v>3682583.7736102375</v>
          </cell>
          <cell r="AP83" t="str">
            <v>Non-Residential AMI</v>
          </cell>
          <cell r="AQ83" t="str">
            <v/>
          </cell>
        </row>
        <row r="84">
          <cell r="V84" t="str">
            <v>New Tariff 4</v>
          </cell>
          <cell r="W84" t="str">
            <v/>
          </cell>
          <cell r="X84">
            <v>48.417000000000002</v>
          </cell>
          <cell r="AA84">
            <v>0</v>
          </cell>
          <cell r="AB84">
            <v>0</v>
          </cell>
          <cell r="AC84">
            <v>0</v>
          </cell>
          <cell r="AD84">
            <v>0</v>
          </cell>
          <cell r="AE84">
            <v>0</v>
          </cell>
          <cell r="AG84">
            <v>84968.357061248957</v>
          </cell>
          <cell r="AH84">
            <v>211178.17641716663</v>
          </cell>
          <cell r="AI84">
            <v>143140.84730242673</v>
          </cell>
          <cell r="AK84">
            <v>116538.68659310759</v>
          </cell>
          <cell r="AL84">
            <v>244649.57809334857</v>
          </cell>
          <cell r="AM84">
            <v>193820.19861106511</v>
          </cell>
          <cell r="AP84" t="str">
            <v>New Tariff 4</v>
          </cell>
          <cell r="AQ84" t="str">
            <v/>
          </cell>
        </row>
        <row r="85">
          <cell r="V85" t="str">
            <v>New Tariff 5</v>
          </cell>
          <cell r="W85" t="str">
            <v/>
          </cell>
          <cell r="X85">
            <v>0</v>
          </cell>
          <cell r="AA85">
            <v>0</v>
          </cell>
          <cell r="AB85">
            <v>0</v>
          </cell>
          <cell r="AC85">
            <v>0</v>
          </cell>
          <cell r="AD85">
            <v>0</v>
          </cell>
          <cell r="AE85">
            <v>0</v>
          </cell>
          <cell r="AG85">
            <v>0</v>
          </cell>
          <cell r="AH85">
            <v>0</v>
          </cell>
          <cell r="AI85">
            <v>0</v>
          </cell>
          <cell r="AK85">
            <v>0</v>
          </cell>
          <cell r="AL85">
            <v>0</v>
          </cell>
          <cell r="AM85">
            <v>0</v>
          </cell>
          <cell r="AP85" t="str">
            <v>New Tariff 5</v>
          </cell>
          <cell r="AQ85" t="str">
            <v/>
          </cell>
        </row>
        <row r="86">
          <cell r="V86" t="str">
            <v>New Tariff 6</v>
          </cell>
          <cell r="W86" t="str">
            <v/>
          </cell>
          <cell r="X86">
            <v>0</v>
          </cell>
          <cell r="AA86">
            <v>0</v>
          </cell>
          <cell r="AB86">
            <v>0</v>
          </cell>
          <cell r="AC86">
            <v>0</v>
          </cell>
          <cell r="AD86">
            <v>0</v>
          </cell>
          <cell r="AE86">
            <v>0</v>
          </cell>
          <cell r="AG86">
            <v>0</v>
          </cell>
          <cell r="AH86">
            <v>0</v>
          </cell>
          <cell r="AI86">
            <v>0</v>
          </cell>
          <cell r="AK86">
            <v>0</v>
          </cell>
          <cell r="AL86">
            <v>0</v>
          </cell>
          <cell r="AM86">
            <v>0</v>
          </cell>
          <cell r="AP86" t="str">
            <v>New Tariff 6</v>
          </cell>
          <cell r="AQ86" t="str">
            <v/>
          </cell>
        </row>
        <row r="87">
          <cell r="V87" t="str">
            <v>New Tariff 7</v>
          </cell>
          <cell r="W87" t="str">
            <v/>
          </cell>
          <cell r="X87">
            <v>0</v>
          </cell>
          <cell r="AA87">
            <v>0</v>
          </cell>
          <cell r="AB87">
            <v>0</v>
          </cell>
          <cell r="AC87">
            <v>0</v>
          </cell>
          <cell r="AD87">
            <v>0</v>
          </cell>
          <cell r="AE87">
            <v>0</v>
          </cell>
          <cell r="AG87">
            <v>0</v>
          </cell>
          <cell r="AH87">
            <v>0</v>
          </cell>
          <cell r="AI87">
            <v>0</v>
          </cell>
          <cell r="AK87">
            <v>0</v>
          </cell>
          <cell r="AL87">
            <v>0</v>
          </cell>
          <cell r="AM87">
            <v>0</v>
          </cell>
          <cell r="AP87" t="str">
            <v>New Tariff 7</v>
          </cell>
          <cell r="AQ87" t="str">
            <v/>
          </cell>
        </row>
        <row r="88">
          <cell r="V88" t="str">
            <v>New Tariff 8</v>
          </cell>
          <cell r="W88" t="str">
            <v/>
          </cell>
          <cell r="X88">
            <v>0</v>
          </cell>
          <cell r="AA88">
            <v>0</v>
          </cell>
          <cell r="AB88">
            <v>0</v>
          </cell>
          <cell r="AC88">
            <v>0</v>
          </cell>
          <cell r="AD88">
            <v>0</v>
          </cell>
          <cell r="AE88">
            <v>0</v>
          </cell>
          <cell r="AG88">
            <v>0</v>
          </cell>
          <cell r="AH88">
            <v>0</v>
          </cell>
          <cell r="AI88">
            <v>0</v>
          </cell>
          <cell r="AK88">
            <v>0</v>
          </cell>
          <cell r="AL88">
            <v>0</v>
          </cell>
          <cell r="AM88">
            <v>0</v>
          </cell>
          <cell r="AP88" t="str">
            <v>New Tariff 8</v>
          </cell>
          <cell r="AQ88" t="str">
            <v/>
          </cell>
        </row>
        <row r="89">
          <cell r="V89" t="str">
            <v>New Tariff 9</v>
          </cell>
          <cell r="W89" t="str">
            <v/>
          </cell>
          <cell r="X89">
            <v>0</v>
          </cell>
          <cell r="AA89">
            <v>0</v>
          </cell>
          <cell r="AB89">
            <v>0</v>
          </cell>
          <cell r="AC89">
            <v>0</v>
          </cell>
          <cell r="AD89">
            <v>0</v>
          </cell>
          <cell r="AE89">
            <v>0</v>
          </cell>
          <cell r="AG89">
            <v>0</v>
          </cell>
          <cell r="AH89">
            <v>0</v>
          </cell>
          <cell r="AI89">
            <v>0</v>
          </cell>
          <cell r="AK89">
            <v>0</v>
          </cell>
          <cell r="AL89">
            <v>0</v>
          </cell>
          <cell r="AM89">
            <v>0</v>
          </cell>
          <cell r="AP89" t="str">
            <v>New Tariff 9</v>
          </cell>
          <cell r="AQ89" t="str">
            <v/>
          </cell>
        </row>
        <row r="90">
          <cell r="V90" t="str">
            <v>New Tariff 10</v>
          </cell>
          <cell r="W90" t="str">
            <v/>
          </cell>
          <cell r="X90">
            <v>0</v>
          </cell>
          <cell r="AA90">
            <v>0</v>
          </cell>
          <cell r="AB90">
            <v>0</v>
          </cell>
          <cell r="AC90">
            <v>0</v>
          </cell>
          <cell r="AD90">
            <v>0</v>
          </cell>
          <cell r="AE90">
            <v>0</v>
          </cell>
          <cell r="AG90">
            <v>0</v>
          </cell>
          <cell r="AH90">
            <v>0</v>
          </cell>
          <cell r="AI90">
            <v>0</v>
          </cell>
          <cell r="AK90">
            <v>0</v>
          </cell>
          <cell r="AL90">
            <v>0</v>
          </cell>
          <cell r="AM90">
            <v>0</v>
          </cell>
          <cell r="AP90" t="str">
            <v>New Tariff 10</v>
          </cell>
          <cell r="AQ90" t="str">
            <v/>
          </cell>
        </row>
        <row r="91">
          <cell r="V91" t="str">
            <v>New Tariff 11</v>
          </cell>
          <cell r="W91" t="str">
            <v/>
          </cell>
          <cell r="X91">
            <v>0</v>
          </cell>
          <cell r="AA91">
            <v>0</v>
          </cell>
          <cell r="AB91">
            <v>0</v>
          </cell>
          <cell r="AC91">
            <v>0</v>
          </cell>
          <cell r="AD91">
            <v>0</v>
          </cell>
          <cell r="AE91">
            <v>0</v>
          </cell>
          <cell r="AG91">
            <v>0</v>
          </cell>
          <cell r="AH91">
            <v>0</v>
          </cell>
          <cell r="AI91">
            <v>0</v>
          </cell>
          <cell r="AK91">
            <v>0</v>
          </cell>
          <cell r="AL91">
            <v>0</v>
          </cell>
          <cell r="AM91">
            <v>0</v>
          </cell>
          <cell r="AP91" t="str">
            <v>New Tariff 11</v>
          </cell>
          <cell r="AQ91" t="str">
            <v/>
          </cell>
        </row>
        <row r="92">
          <cell r="V92" t="str">
            <v>Non-Residential Two Rate 7d</v>
          </cell>
          <cell r="W92" t="str">
            <v/>
          </cell>
          <cell r="X92">
            <v>-98.42</v>
          </cell>
          <cell r="AA92">
            <v>-241091.8887229237</v>
          </cell>
          <cell r="AB92">
            <v>-466068.26777712564</v>
          </cell>
          <cell r="AC92">
            <v>-401973.95181267097</v>
          </cell>
          <cell r="AD92">
            <v>-421633.80389501131</v>
          </cell>
          <cell r="AE92">
            <v>-685254.60016198573</v>
          </cell>
          <cell r="AG92">
            <v>0</v>
          </cell>
          <cell r="AH92">
            <v>0</v>
          </cell>
          <cell r="AI92">
            <v>0</v>
          </cell>
          <cell r="AK92">
            <v>0</v>
          </cell>
          <cell r="AL92">
            <v>0</v>
          </cell>
          <cell r="AM92">
            <v>0</v>
          </cell>
          <cell r="AP92" t="str">
            <v>Non-Residential Two Rate 7d</v>
          </cell>
          <cell r="AQ92" t="str">
            <v/>
          </cell>
        </row>
        <row r="93">
          <cell r="V93" t="str">
            <v>New Tariff  1</v>
          </cell>
          <cell r="W93" t="str">
            <v/>
          </cell>
          <cell r="X93">
            <v>0</v>
          </cell>
          <cell r="AA93">
            <v>0</v>
          </cell>
          <cell r="AB93">
            <v>0</v>
          </cell>
          <cell r="AC93">
            <v>0</v>
          </cell>
          <cell r="AD93">
            <v>0</v>
          </cell>
          <cell r="AE93">
            <v>0</v>
          </cell>
          <cell r="AG93">
            <v>0</v>
          </cell>
          <cell r="AH93">
            <v>0</v>
          </cell>
          <cell r="AI93">
            <v>0</v>
          </cell>
          <cell r="AK93">
            <v>0</v>
          </cell>
          <cell r="AL93">
            <v>0</v>
          </cell>
          <cell r="AM93">
            <v>0</v>
          </cell>
          <cell r="AP93" t="str">
            <v>New Tariff  1</v>
          </cell>
          <cell r="AQ93" t="str">
            <v/>
          </cell>
        </row>
        <row r="94">
          <cell r="V94" t="str">
            <v>New Tariff  2</v>
          </cell>
          <cell r="W94" t="str">
            <v/>
          </cell>
          <cell r="X94">
            <v>0</v>
          </cell>
          <cell r="AA94">
            <v>0</v>
          </cell>
          <cell r="AB94">
            <v>0</v>
          </cell>
          <cell r="AC94">
            <v>0</v>
          </cell>
          <cell r="AD94">
            <v>0</v>
          </cell>
          <cell r="AE94">
            <v>0</v>
          </cell>
          <cell r="AG94">
            <v>0</v>
          </cell>
          <cell r="AH94">
            <v>0</v>
          </cell>
          <cell r="AI94">
            <v>0</v>
          </cell>
          <cell r="AK94">
            <v>0</v>
          </cell>
          <cell r="AL94">
            <v>0</v>
          </cell>
          <cell r="AM94">
            <v>0</v>
          </cell>
          <cell r="AP94" t="str">
            <v>New Tariff  2</v>
          </cell>
          <cell r="AQ94" t="str">
            <v/>
          </cell>
        </row>
        <row r="95">
          <cell r="V95" t="str">
            <v>New Tariff  3</v>
          </cell>
          <cell r="W95" t="str">
            <v/>
          </cell>
          <cell r="X95">
            <v>0</v>
          </cell>
          <cell r="AA95">
            <v>0</v>
          </cell>
          <cell r="AB95">
            <v>0</v>
          </cell>
          <cell r="AC95">
            <v>0</v>
          </cell>
          <cell r="AD95">
            <v>0</v>
          </cell>
          <cell r="AE95">
            <v>0</v>
          </cell>
          <cell r="AG95">
            <v>0</v>
          </cell>
          <cell r="AH95">
            <v>0</v>
          </cell>
          <cell r="AI95">
            <v>0</v>
          </cell>
          <cell r="AK95">
            <v>0</v>
          </cell>
          <cell r="AL95">
            <v>0</v>
          </cell>
          <cell r="AM95">
            <v>0</v>
          </cell>
          <cell r="AP95" t="str">
            <v>New Tariff  3</v>
          </cell>
          <cell r="AQ95" t="str">
            <v/>
          </cell>
        </row>
        <row r="96">
          <cell r="V96" t="str">
            <v>New Tariff  4</v>
          </cell>
          <cell r="W96" t="str">
            <v/>
          </cell>
          <cell r="X96">
            <v>0</v>
          </cell>
          <cell r="AA96">
            <v>0</v>
          </cell>
          <cell r="AB96">
            <v>0</v>
          </cell>
          <cell r="AC96">
            <v>0</v>
          </cell>
          <cell r="AD96">
            <v>0</v>
          </cell>
          <cell r="AE96">
            <v>0</v>
          </cell>
          <cell r="AG96">
            <v>0</v>
          </cell>
          <cell r="AH96">
            <v>0</v>
          </cell>
          <cell r="AI96">
            <v>0</v>
          </cell>
          <cell r="AK96">
            <v>0</v>
          </cell>
          <cell r="AL96">
            <v>0</v>
          </cell>
          <cell r="AM96">
            <v>0</v>
          </cell>
          <cell r="AP96" t="str">
            <v>New Tariff  4</v>
          </cell>
          <cell r="AQ96" t="str">
            <v/>
          </cell>
        </row>
        <row r="97">
          <cell r="V97" t="str">
            <v>New Tariff  5</v>
          </cell>
          <cell r="W97" t="str">
            <v/>
          </cell>
          <cell r="X97">
            <v>0</v>
          </cell>
          <cell r="AA97">
            <v>0</v>
          </cell>
          <cell r="AB97">
            <v>0</v>
          </cell>
          <cell r="AC97">
            <v>0</v>
          </cell>
          <cell r="AD97">
            <v>0</v>
          </cell>
          <cell r="AE97">
            <v>0</v>
          </cell>
          <cell r="AG97">
            <v>0</v>
          </cell>
          <cell r="AH97">
            <v>0</v>
          </cell>
          <cell r="AI97">
            <v>0</v>
          </cell>
          <cell r="AK97">
            <v>0</v>
          </cell>
          <cell r="AL97">
            <v>0</v>
          </cell>
          <cell r="AM97">
            <v>0</v>
          </cell>
          <cell r="AP97" t="str">
            <v>New Tariff  5</v>
          </cell>
          <cell r="AQ97" t="str">
            <v/>
          </cell>
        </row>
        <row r="98">
          <cell r="V98" t="str">
            <v>New Tariff  6</v>
          </cell>
          <cell r="W98" t="str">
            <v/>
          </cell>
          <cell r="X98">
            <v>0</v>
          </cell>
          <cell r="AA98">
            <v>0</v>
          </cell>
          <cell r="AB98">
            <v>0</v>
          </cell>
          <cell r="AC98">
            <v>0</v>
          </cell>
          <cell r="AD98">
            <v>0</v>
          </cell>
          <cell r="AE98">
            <v>0</v>
          </cell>
          <cell r="AG98">
            <v>0</v>
          </cell>
          <cell r="AH98">
            <v>0</v>
          </cell>
          <cell r="AI98">
            <v>0</v>
          </cell>
          <cell r="AK98">
            <v>0</v>
          </cell>
          <cell r="AL98">
            <v>0</v>
          </cell>
          <cell r="AM98">
            <v>0</v>
          </cell>
          <cell r="AP98" t="str">
            <v>New Tariff  6</v>
          </cell>
          <cell r="AQ98" t="str">
            <v/>
          </cell>
        </row>
        <row r="99">
          <cell r="V99" t="str">
            <v>New Tariff  7</v>
          </cell>
          <cell r="W99" t="str">
            <v/>
          </cell>
          <cell r="X99">
            <v>0</v>
          </cell>
          <cell r="AA99">
            <v>0</v>
          </cell>
          <cell r="AB99">
            <v>0</v>
          </cell>
          <cell r="AC99">
            <v>0</v>
          </cell>
          <cell r="AD99">
            <v>0</v>
          </cell>
          <cell r="AE99">
            <v>0</v>
          </cell>
          <cell r="AG99">
            <v>0</v>
          </cell>
          <cell r="AH99">
            <v>0</v>
          </cell>
          <cell r="AI99">
            <v>0</v>
          </cell>
          <cell r="AK99">
            <v>0</v>
          </cell>
          <cell r="AL99">
            <v>0</v>
          </cell>
          <cell r="AM99">
            <v>0</v>
          </cell>
          <cell r="AP99" t="str">
            <v>New Tariff  7</v>
          </cell>
          <cell r="AQ99" t="str">
            <v/>
          </cell>
        </row>
        <row r="100">
          <cell r="V100" t="str">
            <v>New Tariff  8</v>
          </cell>
          <cell r="W100" t="str">
            <v/>
          </cell>
          <cell r="X100">
            <v>0</v>
          </cell>
          <cell r="AA100">
            <v>0</v>
          </cell>
          <cell r="AB100">
            <v>0</v>
          </cell>
          <cell r="AC100">
            <v>0</v>
          </cell>
          <cell r="AD100">
            <v>0</v>
          </cell>
          <cell r="AE100">
            <v>0</v>
          </cell>
          <cell r="AG100">
            <v>0</v>
          </cell>
          <cell r="AH100">
            <v>0</v>
          </cell>
          <cell r="AI100">
            <v>0</v>
          </cell>
          <cell r="AK100">
            <v>0</v>
          </cell>
          <cell r="AL100">
            <v>0</v>
          </cell>
          <cell r="AM100">
            <v>0</v>
          </cell>
          <cell r="AP100" t="str">
            <v>New Tariff  8</v>
          </cell>
          <cell r="AQ100" t="str">
            <v/>
          </cell>
        </row>
        <row r="101">
          <cell r="V101" t="str">
            <v>New Tariff  9</v>
          </cell>
          <cell r="W101" t="str">
            <v/>
          </cell>
          <cell r="X101">
            <v>0</v>
          </cell>
          <cell r="AA101">
            <v>0</v>
          </cell>
          <cell r="AB101">
            <v>0</v>
          </cell>
          <cell r="AC101">
            <v>0</v>
          </cell>
          <cell r="AD101">
            <v>0</v>
          </cell>
          <cell r="AE101">
            <v>0</v>
          </cell>
          <cell r="AG101">
            <v>0</v>
          </cell>
          <cell r="AH101">
            <v>0</v>
          </cell>
          <cell r="AI101">
            <v>0</v>
          </cell>
          <cell r="AK101">
            <v>0</v>
          </cell>
          <cell r="AL101">
            <v>0</v>
          </cell>
          <cell r="AM101">
            <v>0</v>
          </cell>
          <cell r="AP101" t="str">
            <v>New Tariff  9</v>
          </cell>
          <cell r="AQ101" t="str">
            <v/>
          </cell>
        </row>
        <row r="102">
          <cell r="V102" t="str">
            <v>New Tariff  10</v>
          </cell>
          <cell r="W102" t="str">
            <v/>
          </cell>
          <cell r="X102">
            <v>0</v>
          </cell>
          <cell r="AA102">
            <v>0</v>
          </cell>
          <cell r="AB102">
            <v>0</v>
          </cell>
          <cell r="AC102">
            <v>0</v>
          </cell>
          <cell r="AD102">
            <v>0</v>
          </cell>
          <cell r="AE102">
            <v>0</v>
          </cell>
          <cell r="AG102">
            <v>0</v>
          </cell>
          <cell r="AH102">
            <v>0</v>
          </cell>
          <cell r="AI102">
            <v>0</v>
          </cell>
          <cell r="AK102">
            <v>0</v>
          </cell>
          <cell r="AL102">
            <v>0</v>
          </cell>
          <cell r="AM102">
            <v>0</v>
          </cell>
          <cell r="AP102" t="str">
            <v>New Tariff  10</v>
          </cell>
          <cell r="AQ102" t="str">
            <v/>
          </cell>
        </row>
        <row r="103">
          <cell r="V103" t="str">
            <v>New Tariff  11</v>
          </cell>
          <cell r="W103" t="str">
            <v/>
          </cell>
          <cell r="X103">
            <v>0</v>
          </cell>
          <cell r="AA103">
            <v>0</v>
          </cell>
          <cell r="AB103">
            <v>0</v>
          </cell>
          <cell r="AC103">
            <v>0</v>
          </cell>
          <cell r="AD103">
            <v>0</v>
          </cell>
          <cell r="AE103">
            <v>0</v>
          </cell>
          <cell r="AG103">
            <v>0</v>
          </cell>
          <cell r="AH103">
            <v>0</v>
          </cell>
          <cell r="AI103">
            <v>0</v>
          </cell>
          <cell r="AK103">
            <v>0</v>
          </cell>
          <cell r="AL103">
            <v>0</v>
          </cell>
          <cell r="AM103">
            <v>0</v>
          </cell>
          <cell r="AP103" t="str">
            <v>New Tariff  11</v>
          </cell>
          <cell r="AQ103" t="str">
            <v/>
          </cell>
        </row>
        <row r="104">
          <cell r="V104" t="str">
            <v>Unmetered supplies</v>
          </cell>
          <cell r="W104" t="str">
            <v/>
          </cell>
          <cell r="AP104" t="str">
            <v>Unmetered supplies</v>
          </cell>
          <cell r="AQ104" t="str">
            <v/>
          </cell>
        </row>
        <row r="105">
          <cell r="V105" t="str">
            <v>New Tariff 1</v>
          </cell>
          <cell r="W105" t="str">
            <v/>
          </cell>
          <cell r="AP105" t="str">
            <v>New Tariff 1</v>
          </cell>
          <cell r="AQ105" t="str">
            <v/>
          </cell>
        </row>
        <row r="106">
          <cell r="V106" t="str">
            <v>New Tariff 2</v>
          </cell>
          <cell r="W106" t="str">
            <v/>
          </cell>
          <cell r="AP106" t="str">
            <v>New Tariff 2</v>
          </cell>
          <cell r="AQ106" t="str">
            <v/>
          </cell>
        </row>
        <row r="107">
          <cell r="V107" t="str">
            <v>Large Low Voltage Demand (kVa)</v>
          </cell>
          <cell r="W107" t="str">
            <v/>
          </cell>
          <cell r="X107">
            <v>63.900000000000006</v>
          </cell>
          <cell r="Z107">
            <v>12912.941132649003</v>
          </cell>
          <cell r="AA107">
            <v>17323617.495999999</v>
          </cell>
          <cell r="AB107">
            <v>0</v>
          </cell>
          <cell r="AC107">
            <v>0</v>
          </cell>
          <cell r="AD107">
            <v>0</v>
          </cell>
          <cell r="AE107">
            <v>12455634.363000002</v>
          </cell>
          <cell r="AP107" t="str">
            <v>Large Low Voltage Demand (kVa)</v>
          </cell>
          <cell r="AQ107" t="str">
            <v/>
          </cell>
        </row>
        <row r="108">
          <cell r="V108" t="str">
            <v>Large Low Voltage Demand Docklands (kVa)</v>
          </cell>
          <cell r="W108" t="str">
            <v/>
          </cell>
          <cell r="X108">
            <v>0.8</v>
          </cell>
          <cell r="Z108">
            <v>211.995573579379</v>
          </cell>
          <cell r="AA108">
            <v>364060.80000000005</v>
          </cell>
          <cell r="AB108">
            <v>0</v>
          </cell>
          <cell r="AC108">
            <v>0</v>
          </cell>
          <cell r="AD108">
            <v>0</v>
          </cell>
          <cell r="AE108">
            <v>375901.94800000003</v>
          </cell>
          <cell r="AP108" t="str">
            <v>Large Low Voltage Demand Docklands (kVa)</v>
          </cell>
          <cell r="AQ108" t="str">
            <v/>
          </cell>
        </row>
        <row r="109">
          <cell r="V109" t="str">
            <v>Large Low Voltage Demand CXX (kVa)</v>
          </cell>
          <cell r="W109" t="str">
            <v/>
          </cell>
          <cell r="X109">
            <v>71.100000000000009</v>
          </cell>
          <cell r="Z109">
            <v>38526.458076018374</v>
          </cell>
          <cell r="AA109">
            <v>55011025.507951908</v>
          </cell>
          <cell r="AB109">
            <v>0</v>
          </cell>
          <cell r="AC109">
            <v>0</v>
          </cell>
          <cell r="AD109">
            <v>0</v>
          </cell>
          <cell r="AE109">
            <v>41014289.185920589</v>
          </cell>
          <cell r="AP109" t="str">
            <v>Large Low Voltage Demand CXX (kVa)</v>
          </cell>
          <cell r="AQ109" t="str">
            <v/>
          </cell>
        </row>
        <row r="110">
          <cell r="V110" t="str">
            <v>New Tariff 6</v>
          </cell>
          <cell r="W110" t="str">
            <v/>
          </cell>
          <cell r="AP110" t="str">
            <v>New Tariff 6</v>
          </cell>
          <cell r="AQ110" t="str">
            <v/>
          </cell>
        </row>
        <row r="111">
          <cell r="V111" t="str">
            <v>New Tariff 7</v>
          </cell>
          <cell r="W111" t="str">
            <v/>
          </cell>
          <cell r="AP111" t="str">
            <v>New Tariff 7</v>
          </cell>
          <cell r="AQ111" t="str">
            <v/>
          </cell>
        </row>
        <row r="112">
          <cell r="V112" t="str">
            <v>New Tariff 8</v>
          </cell>
          <cell r="W112" t="str">
            <v/>
          </cell>
          <cell r="AP112" t="str">
            <v>New Tariff 8</v>
          </cell>
          <cell r="AQ112" t="str">
            <v/>
          </cell>
        </row>
        <row r="113">
          <cell r="V113" t="str">
            <v>New Tariff 9</v>
          </cell>
          <cell r="W113" t="str">
            <v/>
          </cell>
          <cell r="AP113" t="str">
            <v>New Tariff 9</v>
          </cell>
          <cell r="AQ113" t="str">
            <v/>
          </cell>
        </row>
        <row r="114">
          <cell r="V114" t="str">
            <v>New Tariff 10</v>
          </cell>
          <cell r="W114" t="str">
            <v/>
          </cell>
          <cell r="AP114" t="str">
            <v>New Tariff 10</v>
          </cell>
          <cell r="AQ114" t="str">
            <v/>
          </cell>
        </row>
        <row r="115">
          <cell r="V115" t="str">
            <v>New Tariff 11</v>
          </cell>
          <cell r="W115" t="str">
            <v/>
          </cell>
          <cell r="AP115" t="str">
            <v>New Tariff 11</v>
          </cell>
          <cell r="AQ115" t="str">
            <v/>
          </cell>
        </row>
        <row r="116">
          <cell r="V116" t="str">
            <v>Large Low Voltage Demand</v>
          </cell>
          <cell r="W116" t="str">
            <v/>
          </cell>
          <cell r="X116">
            <v>-71.100000000000009</v>
          </cell>
          <cell r="Y116">
            <v>-33263.066666666673</v>
          </cell>
          <cell r="Z116">
            <v>0</v>
          </cell>
          <cell r="AA116">
            <v>-55011025.507951908</v>
          </cell>
          <cell r="AB116">
            <v>0</v>
          </cell>
          <cell r="AC116">
            <v>0</v>
          </cell>
          <cell r="AD116">
            <v>0</v>
          </cell>
          <cell r="AE116">
            <v>-41014289.185920589</v>
          </cell>
          <cell r="AP116" t="str">
            <v>Large Low Voltage Demand</v>
          </cell>
          <cell r="AQ116" t="str">
            <v/>
          </cell>
        </row>
        <row r="117">
          <cell r="V117" t="str">
            <v>Large Low Voltage Demand A</v>
          </cell>
          <cell r="W117" t="str">
            <v/>
          </cell>
          <cell r="AP117" t="str">
            <v>Large Low Voltage Demand A</v>
          </cell>
          <cell r="AQ117" t="str">
            <v/>
          </cell>
        </row>
        <row r="118">
          <cell r="V118" t="str">
            <v>Large Low Voltage Demand C</v>
          </cell>
          <cell r="W118" t="str">
            <v/>
          </cell>
          <cell r="AP118" t="str">
            <v>Large Low Voltage Demand C</v>
          </cell>
          <cell r="AQ118" t="str">
            <v/>
          </cell>
        </row>
        <row r="119">
          <cell r="V119" t="str">
            <v>Large Low Voltage Demand S</v>
          </cell>
          <cell r="W119" t="str">
            <v/>
          </cell>
          <cell r="AP119" t="str">
            <v>Large Low Voltage Demand S</v>
          </cell>
          <cell r="AQ119" t="str">
            <v/>
          </cell>
        </row>
        <row r="120">
          <cell r="V120" t="str">
            <v>Large Low Voltage Demand Docklands</v>
          </cell>
          <cell r="W120" t="str">
            <v/>
          </cell>
          <cell r="X120">
            <v>-0.8</v>
          </cell>
          <cell r="Y120">
            <v>-182.63333333333333</v>
          </cell>
          <cell r="Z120">
            <v>0</v>
          </cell>
          <cell r="AA120">
            <v>-364060.80000000005</v>
          </cell>
          <cell r="AB120">
            <v>0</v>
          </cell>
          <cell r="AC120">
            <v>0</v>
          </cell>
          <cell r="AD120">
            <v>0</v>
          </cell>
          <cell r="AE120">
            <v>-375901.94800000003</v>
          </cell>
          <cell r="AP120" t="str">
            <v>Large Low Voltage Demand Docklands</v>
          </cell>
          <cell r="AQ120" t="str">
            <v/>
          </cell>
        </row>
        <row r="121">
          <cell r="V121" t="str">
            <v>Large Low Voltage Demand CXX</v>
          </cell>
          <cell r="W121" t="str">
            <v/>
          </cell>
          <cell r="X121">
            <v>-63.900000000000006</v>
          </cell>
          <cell r="Y121">
            <v>-11103.233333333334</v>
          </cell>
          <cell r="Z121">
            <v>0</v>
          </cell>
          <cell r="AA121">
            <v>-17323617.495999999</v>
          </cell>
          <cell r="AB121">
            <v>0</v>
          </cell>
          <cell r="AC121">
            <v>0</v>
          </cell>
          <cell r="AD121">
            <v>0</v>
          </cell>
          <cell r="AE121">
            <v>-12455634.363000002</v>
          </cell>
          <cell r="AP121" t="str">
            <v>Large Low Voltage Demand CXX</v>
          </cell>
          <cell r="AQ121" t="str">
            <v/>
          </cell>
        </row>
        <row r="122">
          <cell r="V122" t="str">
            <v>Large Low Voltage Demand EN.R</v>
          </cell>
          <cell r="W122" t="str">
            <v/>
          </cell>
          <cell r="AP122" t="str">
            <v>Large Low Voltage Demand EN.R</v>
          </cell>
          <cell r="AQ122" t="str">
            <v/>
          </cell>
        </row>
        <row r="123">
          <cell r="V123" t="str">
            <v>Large Low Voltage Demand EN.NR</v>
          </cell>
          <cell r="W123" t="str">
            <v/>
          </cell>
          <cell r="AP123" t="str">
            <v>Large Low Voltage Demand EN.NR</v>
          </cell>
          <cell r="AQ123" t="str">
            <v/>
          </cell>
        </row>
        <row r="124">
          <cell r="V124" t="str">
            <v>Large Low Voltage Demand EN.R CXX</v>
          </cell>
          <cell r="W124" t="str">
            <v/>
          </cell>
          <cell r="AP124" t="str">
            <v>Large Low Voltage Demand EN.R CXX</v>
          </cell>
          <cell r="AQ124" t="str">
            <v/>
          </cell>
        </row>
        <row r="125">
          <cell r="V125" t="str">
            <v>Large Low Voltage Demand EN.NR CXX</v>
          </cell>
          <cell r="W125" t="str">
            <v/>
          </cell>
          <cell r="AP125" t="str">
            <v>Large Low Voltage Demand EN.NR CXX</v>
          </cell>
          <cell r="AQ125" t="str">
            <v/>
          </cell>
        </row>
        <row r="126">
          <cell r="V126" t="str">
            <v>New Tariff 10</v>
          </cell>
          <cell r="W126" t="str">
            <v/>
          </cell>
          <cell r="AP126" t="str">
            <v>New Tariff 10</v>
          </cell>
          <cell r="AQ126" t="str">
            <v/>
          </cell>
        </row>
        <row r="127">
          <cell r="V127" t="str">
            <v>New Tariff 11</v>
          </cell>
          <cell r="W127" t="str">
            <v/>
          </cell>
          <cell r="AP127" t="str">
            <v>New Tariff 11</v>
          </cell>
          <cell r="AQ127" t="str">
            <v/>
          </cell>
        </row>
        <row r="128">
          <cell r="V128" t="str">
            <v>High Voltage Demand</v>
          </cell>
          <cell r="W128" t="str">
            <v/>
          </cell>
          <cell r="X128">
            <v>-10.100000000000001</v>
          </cell>
          <cell r="Y128">
            <v>-24992.183333333338</v>
          </cell>
          <cell r="Z128">
            <v>0</v>
          </cell>
          <cell r="AA128">
            <v>-49742165.472434223</v>
          </cell>
          <cell r="AB128">
            <v>0</v>
          </cell>
          <cell r="AC128">
            <v>0</v>
          </cell>
          <cell r="AD128">
            <v>0</v>
          </cell>
          <cell r="AE128">
            <v>-45528815.160881594</v>
          </cell>
          <cell r="AP128" t="str">
            <v>High Voltage Demand</v>
          </cell>
          <cell r="AQ128" t="str">
            <v/>
          </cell>
        </row>
        <row r="129">
          <cell r="V129" t="str">
            <v>High Voltage Demand A</v>
          </cell>
          <cell r="W129" t="str">
            <v/>
          </cell>
          <cell r="AP129" t="str">
            <v>High Voltage Demand A</v>
          </cell>
          <cell r="AQ129" t="str">
            <v/>
          </cell>
        </row>
        <row r="130">
          <cell r="V130" t="str">
            <v>High Voltage Demand C</v>
          </cell>
          <cell r="W130" t="str">
            <v/>
          </cell>
          <cell r="AP130" t="str">
            <v>High Voltage Demand C</v>
          </cell>
          <cell r="AQ130" t="str">
            <v/>
          </cell>
        </row>
        <row r="131">
          <cell r="V131" t="str">
            <v>High Voltage Demand D1</v>
          </cell>
          <cell r="W131" t="str">
            <v/>
          </cell>
          <cell r="AP131" t="str">
            <v>High Voltage Demand D1</v>
          </cell>
          <cell r="AQ131" t="str">
            <v/>
          </cell>
        </row>
        <row r="132">
          <cell r="V132" t="str">
            <v>High Voltage Demand D2</v>
          </cell>
          <cell r="W132" t="str">
            <v/>
          </cell>
          <cell r="AP132" t="str">
            <v>High Voltage Demand D2</v>
          </cell>
          <cell r="AQ132" t="str">
            <v/>
          </cell>
        </row>
        <row r="133">
          <cell r="V133" t="str">
            <v>High Voltage Demand Docklands</v>
          </cell>
          <cell r="W133" t="str">
            <v/>
          </cell>
          <cell r="X133">
            <v>-0.1</v>
          </cell>
          <cell r="Y133">
            <v>-100</v>
          </cell>
          <cell r="Z133">
            <v>0</v>
          </cell>
          <cell r="AA133">
            <v>-129893.6</v>
          </cell>
          <cell r="AB133">
            <v>0</v>
          </cell>
          <cell r="AC133">
            <v>0</v>
          </cell>
          <cell r="AD133">
            <v>0</v>
          </cell>
          <cell r="AE133">
            <v>-54067.200000000004</v>
          </cell>
          <cell r="AP133" t="str">
            <v>High Voltage Demand Docklands</v>
          </cell>
          <cell r="AQ133" t="str">
            <v/>
          </cell>
        </row>
        <row r="134">
          <cell r="V134" t="str">
            <v>High Voltage Demand D3</v>
          </cell>
          <cell r="W134" t="str">
            <v/>
          </cell>
          <cell r="AP134" t="str">
            <v>High Voltage Demand D3</v>
          </cell>
          <cell r="AQ134" t="str">
            <v/>
          </cell>
        </row>
        <row r="135">
          <cell r="V135" t="str">
            <v>High Voltage Demand D4</v>
          </cell>
          <cell r="W135" t="str">
            <v/>
          </cell>
          <cell r="AP135" t="str">
            <v>High Voltage Demand D4</v>
          </cell>
          <cell r="AQ135" t="str">
            <v/>
          </cell>
        </row>
        <row r="136">
          <cell r="V136" t="str">
            <v>High Voltage Demand D5</v>
          </cell>
          <cell r="W136" t="str">
            <v/>
          </cell>
          <cell r="AP136" t="str">
            <v>High Voltage Demand D5</v>
          </cell>
          <cell r="AQ136" t="str">
            <v/>
          </cell>
        </row>
        <row r="137">
          <cell r="V137" t="str">
            <v>High Voltage Demand EN.R</v>
          </cell>
          <cell r="W137" t="str">
            <v/>
          </cell>
          <cell r="AP137" t="str">
            <v>High Voltage Demand EN.R</v>
          </cell>
          <cell r="AQ137" t="str">
            <v/>
          </cell>
        </row>
        <row r="138">
          <cell r="V138" t="str">
            <v>High Voltage Demand EN.NR</v>
          </cell>
          <cell r="W138" t="str">
            <v/>
          </cell>
          <cell r="AP138" t="str">
            <v>High Voltage Demand EN.NR</v>
          </cell>
          <cell r="AQ138" t="str">
            <v/>
          </cell>
        </row>
        <row r="139">
          <cell r="V139" t="str">
            <v>New Tariff 11</v>
          </cell>
          <cell r="W139" t="str">
            <v/>
          </cell>
          <cell r="AP139" t="str">
            <v>New Tariff 11</v>
          </cell>
          <cell r="AQ139" t="str">
            <v/>
          </cell>
        </row>
        <row r="140">
          <cell r="V140" t="str">
            <v>New Tariff 1</v>
          </cell>
          <cell r="W140" t="str">
            <v/>
          </cell>
          <cell r="AP140" t="str">
            <v>New Tariff 1</v>
          </cell>
          <cell r="AQ140" t="str">
            <v/>
          </cell>
        </row>
        <row r="141">
          <cell r="V141" t="str">
            <v>New Tariff 2</v>
          </cell>
          <cell r="W141" t="str">
            <v/>
          </cell>
          <cell r="AP141" t="str">
            <v>New Tariff 2</v>
          </cell>
          <cell r="AQ141" t="str">
            <v/>
          </cell>
        </row>
        <row r="142">
          <cell r="V142" t="str">
            <v>High Voltage Demand (kVa)</v>
          </cell>
          <cell r="W142" t="str">
            <v/>
          </cell>
          <cell r="X142">
            <v>10.100000000000001</v>
          </cell>
          <cell r="Z142">
            <v>25794.250600970001</v>
          </cell>
          <cell r="AA142">
            <v>49742165.472434223</v>
          </cell>
          <cell r="AB142">
            <v>0</v>
          </cell>
          <cell r="AC142">
            <v>0</v>
          </cell>
          <cell r="AD142">
            <v>0</v>
          </cell>
          <cell r="AE142">
            <v>45528815.160881594</v>
          </cell>
          <cell r="AP142" t="str">
            <v>High Voltage Demand (kVa)</v>
          </cell>
          <cell r="AQ142" t="str">
            <v/>
          </cell>
        </row>
        <row r="143">
          <cell r="V143" t="str">
            <v>High Voltage Demand Docklands (kVa)</v>
          </cell>
          <cell r="W143" t="str">
            <v/>
          </cell>
          <cell r="X143">
            <v>0.1</v>
          </cell>
          <cell r="Z143">
            <v>103.20927250308262</v>
          </cell>
          <cell r="AA143">
            <v>129893.6</v>
          </cell>
          <cell r="AB143">
            <v>0</v>
          </cell>
          <cell r="AC143">
            <v>0</v>
          </cell>
          <cell r="AD143">
            <v>0</v>
          </cell>
          <cell r="AE143">
            <v>54067.200000000004</v>
          </cell>
          <cell r="AP143" t="str">
            <v>High Voltage Demand Docklands (kVa)</v>
          </cell>
          <cell r="AQ143" t="str">
            <v/>
          </cell>
        </row>
        <row r="144">
          <cell r="V144" t="str">
            <v>New Tariff 5</v>
          </cell>
          <cell r="W144" t="str">
            <v/>
          </cell>
          <cell r="AP144" t="str">
            <v>New Tariff 5</v>
          </cell>
          <cell r="AQ144" t="str">
            <v/>
          </cell>
        </row>
        <row r="145">
          <cell r="V145" t="str">
            <v>New Tariff 6</v>
          </cell>
          <cell r="W145" t="str">
            <v/>
          </cell>
          <cell r="AP145" t="str">
            <v>New Tariff 6</v>
          </cell>
          <cell r="AQ145" t="str">
            <v/>
          </cell>
        </row>
        <row r="146">
          <cell r="V146" t="str">
            <v>New Tariff 7</v>
          </cell>
          <cell r="W146" t="str">
            <v/>
          </cell>
          <cell r="AP146" t="str">
            <v>New Tariff 7</v>
          </cell>
          <cell r="AQ146" t="str">
            <v/>
          </cell>
        </row>
        <row r="147">
          <cell r="V147" t="str">
            <v>New Tariff 8</v>
          </cell>
          <cell r="W147" t="str">
            <v/>
          </cell>
          <cell r="AP147" t="str">
            <v>New Tariff 8</v>
          </cell>
          <cell r="AQ147" t="str">
            <v/>
          </cell>
        </row>
        <row r="148">
          <cell r="V148" t="str">
            <v>New Tariff 9</v>
          </cell>
          <cell r="W148" t="str">
            <v/>
          </cell>
          <cell r="AP148" t="str">
            <v>New Tariff 9</v>
          </cell>
          <cell r="AQ148" t="str">
            <v/>
          </cell>
        </row>
        <row r="149">
          <cell r="V149" t="str">
            <v>New Tariff 10</v>
          </cell>
          <cell r="W149" t="str">
            <v/>
          </cell>
          <cell r="AP149" t="str">
            <v>New Tariff 10</v>
          </cell>
          <cell r="AQ149" t="str">
            <v/>
          </cell>
        </row>
        <row r="150">
          <cell r="V150" t="str">
            <v>New Tariff 11</v>
          </cell>
          <cell r="W150" t="str">
            <v/>
          </cell>
          <cell r="AP150" t="str">
            <v>New Tariff 11</v>
          </cell>
          <cell r="AQ150" t="str">
            <v/>
          </cell>
        </row>
        <row r="151">
          <cell r="V151" t="str">
            <v>New Tariff 12</v>
          </cell>
          <cell r="W151" t="str">
            <v/>
          </cell>
          <cell r="AP151" t="str">
            <v>New Tariff 12</v>
          </cell>
          <cell r="AQ151" t="str">
            <v/>
          </cell>
        </row>
        <row r="152">
          <cell r="V152" t="str">
            <v>New Tariff 1</v>
          </cell>
          <cell r="W152" t="str">
            <v/>
          </cell>
          <cell r="AP152" t="str">
            <v>New Tariff 1</v>
          </cell>
          <cell r="AQ152" t="str">
            <v/>
          </cell>
        </row>
        <row r="153">
          <cell r="V153" t="str">
            <v>Subtransmission Demand A</v>
          </cell>
          <cell r="W153" t="str">
            <v/>
          </cell>
          <cell r="AP153" t="str">
            <v>Subtransmission Demand A</v>
          </cell>
          <cell r="AQ153" t="str">
            <v/>
          </cell>
        </row>
        <row r="154">
          <cell r="V154" t="str">
            <v>Subtransmission Demand G</v>
          </cell>
          <cell r="W154" t="str">
            <v/>
          </cell>
          <cell r="AP154" t="str">
            <v>Subtransmission Demand G</v>
          </cell>
          <cell r="AQ154" t="str">
            <v/>
          </cell>
        </row>
        <row r="155">
          <cell r="V155" t="str">
            <v>Subtransmission Demand S</v>
          </cell>
          <cell r="W155" t="str">
            <v/>
          </cell>
          <cell r="AP155" t="str">
            <v>Subtransmission Demand S</v>
          </cell>
          <cell r="AQ155" t="str">
            <v/>
          </cell>
        </row>
        <row r="156">
          <cell r="V156" t="str">
            <v>Subtransmission Demand (kVa)</v>
          </cell>
          <cell r="W156" t="str">
            <v/>
          </cell>
          <cell r="AP156" t="str">
            <v>Subtransmission Demand (kVa)</v>
          </cell>
          <cell r="AQ156" t="str">
            <v/>
          </cell>
        </row>
        <row r="157">
          <cell r="V157" t="str">
            <v>New Tariff 5</v>
          </cell>
          <cell r="W157" t="str">
            <v/>
          </cell>
          <cell r="AP157" t="str">
            <v>New Tariff 5</v>
          </cell>
          <cell r="AQ157" t="str">
            <v/>
          </cell>
        </row>
        <row r="158">
          <cell r="V158" t="str">
            <v>New Tariff 6</v>
          </cell>
          <cell r="W158" t="str">
            <v/>
          </cell>
          <cell r="AP158" t="str">
            <v>New Tariff 6</v>
          </cell>
          <cell r="AQ158" t="str">
            <v/>
          </cell>
        </row>
        <row r="159">
          <cell r="V159" t="str">
            <v>New Tariff 7</v>
          </cell>
          <cell r="W159" t="str">
            <v/>
          </cell>
          <cell r="AP159" t="str">
            <v>New Tariff 7</v>
          </cell>
          <cell r="AQ159" t="str">
            <v/>
          </cell>
        </row>
        <row r="160">
          <cell r="V160" t="str">
            <v>New Tariff 8</v>
          </cell>
          <cell r="W160" t="str">
            <v/>
          </cell>
          <cell r="AP160" t="str">
            <v>New Tariff 8</v>
          </cell>
          <cell r="AQ160" t="str">
            <v/>
          </cell>
        </row>
        <row r="161">
          <cell r="V161" t="str">
            <v>New Tariff 9</v>
          </cell>
          <cell r="W161" t="str">
            <v/>
          </cell>
          <cell r="AP161" t="str">
            <v>New Tariff 9</v>
          </cell>
          <cell r="AQ161" t="str">
            <v/>
          </cell>
        </row>
        <row r="162">
          <cell r="V162" t="str">
            <v>New Tariff 10</v>
          </cell>
          <cell r="W162" t="str">
            <v/>
          </cell>
          <cell r="AP162" t="str">
            <v>New Tariff 10</v>
          </cell>
          <cell r="AQ162" t="str">
            <v/>
          </cell>
        </row>
        <row r="163">
          <cell r="V163" t="str">
            <v>New Tariff 11</v>
          </cell>
          <cell r="W163" t="str">
            <v/>
          </cell>
          <cell r="AP163" t="str">
            <v>New Tariff 11</v>
          </cell>
          <cell r="AQ163" t="str">
            <v/>
          </cell>
        </row>
        <row r="164">
          <cell r="V164" t="str">
            <v>Total</v>
          </cell>
          <cell r="X164">
            <v>0</v>
          </cell>
          <cell r="Y164">
            <v>0</v>
          </cell>
          <cell r="Z164">
            <v>0</v>
          </cell>
          <cell r="AA164">
            <v>0</v>
          </cell>
          <cell r="AB164">
            <v>0</v>
          </cell>
          <cell r="AC164">
            <v>0</v>
          </cell>
          <cell r="AD164">
            <v>0</v>
          </cell>
          <cell r="AE164">
            <v>0</v>
          </cell>
          <cell r="AF164">
            <v>0</v>
          </cell>
          <cell r="AG164">
            <v>0</v>
          </cell>
          <cell r="AH164">
            <v>0</v>
          </cell>
          <cell r="AI164">
            <v>0</v>
          </cell>
          <cell r="AJ164">
            <v>0</v>
          </cell>
          <cell r="AK164">
            <v>0</v>
          </cell>
          <cell r="AL164">
            <v>0</v>
          </cell>
          <cell r="AM164">
            <v>0</v>
          </cell>
          <cell r="AN164">
            <v>0</v>
          </cell>
          <cell r="AP164" t="str">
            <v>Total</v>
          </cell>
          <cell r="AR164">
            <v>0</v>
          </cell>
          <cell r="AS164">
            <v>0</v>
          </cell>
          <cell r="AT164">
            <v>0</v>
          </cell>
          <cell r="AU164">
            <v>0</v>
          </cell>
          <cell r="AV164">
            <v>0</v>
          </cell>
          <cell r="AW164">
            <v>0</v>
          </cell>
          <cell r="AX164">
            <v>0</v>
          </cell>
          <cell r="AY164">
            <v>0</v>
          </cell>
          <cell r="AZ164">
            <v>0</v>
          </cell>
          <cell r="BA164">
            <v>0</v>
          </cell>
          <cell r="BB164">
            <v>0</v>
          </cell>
          <cell r="BC164">
            <v>0</v>
          </cell>
          <cell r="BD164">
            <v>0</v>
          </cell>
          <cell r="BE164">
            <v>0</v>
          </cell>
          <cell r="BF164">
            <v>0</v>
          </cell>
          <cell r="BG164">
            <v>0</v>
          </cell>
          <cell r="BH164">
            <v>0</v>
          </cell>
        </row>
        <row r="172">
          <cell r="V172" t="str">
            <v>Source:</v>
          </cell>
          <cell r="Y172" t="str">
            <v>Max Demand</v>
          </cell>
          <cell r="AA172" t="str">
            <v>Peak consumption</v>
          </cell>
          <cell r="AE172" t="str">
            <v>Off Peak consumption</v>
          </cell>
          <cell r="AG172" t="str">
            <v>Summer Time of Use Tariffs</v>
          </cell>
          <cell r="AK172" t="str">
            <v>Winter Time of use tariffs</v>
          </cell>
        </row>
        <row r="173">
          <cell r="B173" t="str">
            <v>Network Tariffs</v>
          </cell>
          <cell r="C173" t="str">
            <v>Network Tariff Category</v>
          </cell>
          <cell r="D173" t="str">
            <v>Customer No</v>
          </cell>
          <cell r="E173" t="str">
            <v>kW</v>
          </cell>
          <cell r="F173" t="str">
            <v>kVA</v>
          </cell>
          <cell r="G173" t="str">
            <v>Block1</v>
          </cell>
          <cell r="H173" t="str">
            <v>Block 2</v>
          </cell>
          <cell r="I173" t="str">
            <v>Block 3</v>
          </cell>
          <cell r="J173" t="str">
            <v>Block 4</v>
          </cell>
          <cell r="K173" t="str">
            <v>Block 1</v>
          </cell>
          <cell r="L173" t="str">
            <v>Block 2</v>
          </cell>
          <cell r="M173" t="str">
            <v>Block 1</v>
          </cell>
          <cell r="N173" t="str">
            <v>Block 2</v>
          </cell>
          <cell r="O173" t="str">
            <v>Block 3</v>
          </cell>
          <cell r="P173" t="str">
            <v>Block 4</v>
          </cell>
          <cell r="Q173" t="str">
            <v>Block1</v>
          </cell>
          <cell r="R173" t="str">
            <v>Block 2</v>
          </cell>
          <cell r="S173" t="str">
            <v>Block 3</v>
          </cell>
          <cell r="T173" t="str">
            <v>Block 4</v>
          </cell>
          <cell r="V173" t="str">
            <v>Network Tariffs</v>
          </cell>
          <cell r="W173" t="str">
            <v>New Tariff Indicator</v>
          </cell>
          <cell r="X173" t="str">
            <v>Customer No</v>
          </cell>
          <cell r="Y173" t="str">
            <v>kW</v>
          </cell>
          <cell r="Z173" t="str">
            <v>kVA</v>
          </cell>
          <cell r="AA173" t="str">
            <v>Block1</v>
          </cell>
          <cell r="AB173" t="str">
            <v>Block 2</v>
          </cell>
          <cell r="AC173" t="str">
            <v>Block 3</v>
          </cell>
          <cell r="AD173" t="str">
            <v>Block 4</v>
          </cell>
          <cell r="AE173" t="str">
            <v>Block 1</v>
          </cell>
          <cell r="AF173" t="str">
            <v>Block 2</v>
          </cell>
          <cell r="AG173" t="str">
            <v>Block 1</v>
          </cell>
          <cell r="AH173" t="str">
            <v>Block 2</v>
          </cell>
          <cell r="AI173" t="str">
            <v>Block 3</v>
          </cell>
          <cell r="AJ173" t="str">
            <v>Block 4</v>
          </cell>
          <cell r="AK173" t="str">
            <v>Block1</v>
          </cell>
          <cell r="AL173" t="str">
            <v>Block 2</v>
          </cell>
          <cell r="AM173" t="str">
            <v>Block 3</v>
          </cell>
          <cell r="AN173" t="str">
            <v>Block 4</v>
          </cell>
        </row>
        <row r="174">
          <cell r="G174" t="str">
            <v>kWh</v>
          </cell>
          <cell r="H174" t="str">
            <v>kWh</v>
          </cell>
          <cell r="I174" t="str">
            <v>kWh</v>
          </cell>
          <cell r="J174" t="str">
            <v>kWh</v>
          </cell>
          <cell r="K174" t="str">
            <v>kWh</v>
          </cell>
          <cell r="L174" t="str">
            <v>kWh</v>
          </cell>
          <cell r="M174" t="str">
            <v>kWh</v>
          </cell>
          <cell r="N174" t="str">
            <v>kWh</v>
          </cell>
          <cell r="O174" t="str">
            <v>kWh</v>
          </cell>
          <cell r="P174" t="str">
            <v>kWh</v>
          </cell>
          <cell r="Q174" t="str">
            <v>kWh</v>
          </cell>
          <cell r="R174" t="str">
            <v>kWh</v>
          </cell>
          <cell r="S174" t="str">
            <v>kWh</v>
          </cell>
          <cell r="T174" t="str">
            <v>kWh</v>
          </cell>
          <cell r="AA174" t="str">
            <v>kWh</v>
          </cell>
          <cell r="AB174" t="str">
            <v>kWh</v>
          </cell>
          <cell r="AC174" t="str">
            <v>kWh</v>
          </cell>
          <cell r="AD174" t="str">
            <v>kWh</v>
          </cell>
          <cell r="AE174" t="str">
            <v>kWh</v>
          </cell>
          <cell r="AF174" t="str">
            <v>kWh</v>
          </cell>
          <cell r="AG174" t="str">
            <v>kWh</v>
          </cell>
          <cell r="AH174" t="str">
            <v>kWh</v>
          </cell>
          <cell r="AI174" t="str">
            <v>kWh</v>
          </cell>
          <cell r="AJ174" t="str">
            <v>kWh</v>
          </cell>
          <cell r="AK174" t="str">
            <v>kWh</v>
          </cell>
          <cell r="AL174" t="str">
            <v>kWh</v>
          </cell>
          <cell r="AM174" t="str">
            <v>kWh</v>
          </cell>
          <cell r="AN174" t="str">
            <v>kWh</v>
          </cell>
        </row>
        <row r="175">
          <cell r="B175" t="str">
            <v>Residential Single Rate</v>
          </cell>
          <cell r="C175" t="str">
            <v>D1</v>
          </cell>
          <cell r="D175">
            <v>513432</v>
          </cell>
          <cell r="E175">
            <v>0</v>
          </cell>
          <cell r="F175">
            <v>0</v>
          </cell>
          <cell r="G175">
            <v>1679834536.5632386</v>
          </cell>
          <cell r="H175">
            <v>838046310.39428258</v>
          </cell>
          <cell r="I175">
            <v>25050838.938568339</v>
          </cell>
          <cell r="J175">
            <v>4957391.7511420241</v>
          </cell>
          <cell r="K175">
            <v>0</v>
          </cell>
          <cell r="L175">
            <v>0</v>
          </cell>
          <cell r="M175">
            <v>0</v>
          </cell>
          <cell r="N175">
            <v>0</v>
          </cell>
          <cell r="O175">
            <v>0</v>
          </cell>
          <cell r="P175">
            <v>0</v>
          </cell>
          <cell r="Q175">
            <v>0</v>
          </cell>
          <cell r="R175">
            <v>0</v>
          </cell>
          <cell r="S175">
            <v>0</v>
          </cell>
          <cell r="T175">
            <v>0</v>
          </cell>
          <cell r="V175" t="str">
            <v>Residential Single Rate</v>
          </cell>
          <cell r="W175" t="str">
            <v/>
          </cell>
        </row>
        <row r="176">
          <cell r="B176" t="str">
            <v>ClimateSaver</v>
          </cell>
          <cell r="C176" t="str">
            <v>D1.CS</v>
          </cell>
          <cell r="D176">
            <v>19245</v>
          </cell>
          <cell r="E176">
            <v>0</v>
          </cell>
          <cell r="F176">
            <v>0</v>
          </cell>
          <cell r="G176">
            <v>13491681.01753414</v>
          </cell>
          <cell r="H176">
            <v>3189127.7965171197</v>
          </cell>
          <cell r="I176">
            <v>65632.132962982738</v>
          </cell>
          <cell r="J176">
            <v>86.199259800291912</v>
          </cell>
          <cell r="K176">
            <v>21847963.810718544</v>
          </cell>
          <cell r="L176">
            <v>0</v>
          </cell>
          <cell r="M176">
            <v>0</v>
          </cell>
          <cell r="N176">
            <v>0</v>
          </cell>
          <cell r="O176">
            <v>0</v>
          </cell>
          <cell r="P176">
            <v>0</v>
          </cell>
          <cell r="Q176">
            <v>0</v>
          </cell>
          <cell r="R176">
            <v>0</v>
          </cell>
          <cell r="S176">
            <v>0</v>
          </cell>
          <cell r="T176">
            <v>0</v>
          </cell>
          <cell r="V176" t="str">
            <v>ClimateSaver</v>
          </cell>
          <cell r="W176" t="str">
            <v/>
          </cell>
        </row>
        <row r="177">
          <cell r="B177" t="str">
            <v>ClimateSaver Interval</v>
          </cell>
          <cell r="C177" t="str">
            <v>D3.CS</v>
          </cell>
          <cell r="D177">
            <v>4151</v>
          </cell>
          <cell r="E177">
            <v>0</v>
          </cell>
          <cell r="F177">
            <v>0</v>
          </cell>
          <cell r="G177">
            <v>3891378.8336500404</v>
          </cell>
          <cell r="H177">
            <v>961055.14282355807</v>
          </cell>
          <cell r="I177">
            <v>11934.642210100836</v>
          </cell>
          <cell r="J177">
            <v>4583.4808315940045</v>
          </cell>
          <cell r="K177">
            <v>7746644.5331433974</v>
          </cell>
          <cell r="L177">
            <v>0</v>
          </cell>
          <cell r="M177">
            <v>0</v>
          </cell>
          <cell r="N177">
            <v>0</v>
          </cell>
          <cell r="O177">
            <v>0</v>
          </cell>
          <cell r="P177">
            <v>0</v>
          </cell>
          <cell r="Q177">
            <v>0</v>
          </cell>
          <cell r="R177">
            <v>0</v>
          </cell>
          <cell r="S177">
            <v>0</v>
          </cell>
          <cell r="T177">
            <v>0</v>
          </cell>
          <cell r="V177" t="str">
            <v>ClimateSaver Interval</v>
          </cell>
          <cell r="W177" t="str">
            <v/>
          </cell>
        </row>
        <row r="178">
          <cell r="B178" t="str">
            <v>New Tariff 3</v>
          </cell>
          <cell r="C178" t="str">
            <v/>
          </cell>
          <cell r="D178">
            <v>228.82</v>
          </cell>
          <cell r="E178">
            <v>0</v>
          </cell>
          <cell r="F178">
            <v>0</v>
          </cell>
          <cell r="G178">
            <v>0</v>
          </cell>
          <cell r="H178">
            <v>0</v>
          </cell>
          <cell r="I178">
            <v>0</v>
          </cell>
          <cell r="J178">
            <v>0</v>
          </cell>
          <cell r="K178">
            <v>0</v>
          </cell>
          <cell r="L178">
            <v>0</v>
          </cell>
          <cell r="M178">
            <v>83882.361850000001</v>
          </cell>
          <cell r="N178">
            <v>67105.889479999983</v>
          </cell>
          <cell r="O178">
            <v>16776.472369999996</v>
          </cell>
          <cell r="P178">
            <v>0</v>
          </cell>
          <cell r="Q178">
            <v>82562.626325000005</v>
          </cell>
          <cell r="R178">
            <v>181637.77791499998</v>
          </cell>
          <cell r="S178">
            <v>66050.101060000001</v>
          </cell>
          <cell r="T178">
            <v>0</v>
          </cell>
          <cell r="V178" t="str">
            <v>New Tariff 3</v>
          </cell>
          <cell r="W178" t="str">
            <v/>
          </cell>
        </row>
        <row r="179">
          <cell r="B179" t="str">
            <v>New Tariff 4</v>
          </cell>
          <cell r="C179" t="str">
            <v/>
          </cell>
          <cell r="D179">
            <v>0</v>
          </cell>
          <cell r="E179">
            <v>0</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V179" t="str">
            <v>New Tariff 4</v>
          </cell>
          <cell r="W179" t="str">
            <v/>
          </cell>
        </row>
        <row r="180">
          <cell r="B180" t="str">
            <v>New Tariff 5</v>
          </cell>
          <cell r="C180" t="str">
            <v/>
          </cell>
          <cell r="D180">
            <v>0</v>
          </cell>
          <cell r="E180">
            <v>0</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cell r="T180">
            <v>0</v>
          </cell>
          <cell r="V180" t="str">
            <v>New Tariff 5</v>
          </cell>
          <cell r="W180" t="str">
            <v/>
          </cell>
        </row>
        <row r="181">
          <cell r="B181" t="str">
            <v>New Tariff 6</v>
          </cell>
          <cell r="C181" t="str">
            <v/>
          </cell>
          <cell r="D181">
            <v>0</v>
          </cell>
          <cell r="E181">
            <v>0</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V181" t="str">
            <v>New Tariff 6</v>
          </cell>
          <cell r="W181" t="str">
            <v/>
          </cell>
        </row>
        <row r="182">
          <cell r="B182" t="str">
            <v>New Tariff 7</v>
          </cell>
          <cell r="C182" t="str">
            <v/>
          </cell>
          <cell r="D182">
            <v>0</v>
          </cell>
          <cell r="E182">
            <v>0</v>
          </cell>
          <cell r="F182">
            <v>0</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V182" t="str">
            <v>New Tariff 7</v>
          </cell>
          <cell r="W182" t="str">
            <v/>
          </cell>
        </row>
        <row r="183">
          <cell r="B183" t="str">
            <v>New Tariff 8</v>
          </cell>
          <cell r="C183" t="str">
            <v/>
          </cell>
          <cell r="D183">
            <v>0</v>
          </cell>
          <cell r="E183">
            <v>0</v>
          </cell>
          <cell r="F183">
            <v>0</v>
          </cell>
          <cell r="G183">
            <v>0</v>
          </cell>
          <cell r="H183">
            <v>0</v>
          </cell>
          <cell r="I183">
            <v>0</v>
          </cell>
          <cell r="J183">
            <v>0</v>
          </cell>
          <cell r="K183">
            <v>0</v>
          </cell>
          <cell r="L183">
            <v>0</v>
          </cell>
          <cell r="M183">
            <v>0</v>
          </cell>
          <cell r="N183">
            <v>0</v>
          </cell>
          <cell r="O183">
            <v>0</v>
          </cell>
          <cell r="P183">
            <v>0</v>
          </cell>
          <cell r="Q183">
            <v>0</v>
          </cell>
          <cell r="R183">
            <v>0</v>
          </cell>
          <cell r="S183">
            <v>0</v>
          </cell>
          <cell r="T183">
            <v>0</v>
          </cell>
          <cell r="V183" t="str">
            <v>New Tariff 8</v>
          </cell>
          <cell r="W183" t="str">
            <v/>
          </cell>
        </row>
        <row r="184">
          <cell r="B184" t="str">
            <v>New Tariff 9</v>
          </cell>
          <cell r="C184" t="str">
            <v/>
          </cell>
          <cell r="D184">
            <v>0</v>
          </cell>
          <cell r="E184">
            <v>0</v>
          </cell>
          <cell r="F184">
            <v>0</v>
          </cell>
          <cell r="G184">
            <v>0</v>
          </cell>
          <cell r="H184">
            <v>0</v>
          </cell>
          <cell r="I184">
            <v>0</v>
          </cell>
          <cell r="J184">
            <v>0</v>
          </cell>
          <cell r="K184">
            <v>0</v>
          </cell>
          <cell r="L184">
            <v>0</v>
          </cell>
          <cell r="M184">
            <v>0</v>
          </cell>
          <cell r="N184">
            <v>0</v>
          </cell>
          <cell r="O184">
            <v>0</v>
          </cell>
          <cell r="P184">
            <v>0</v>
          </cell>
          <cell r="Q184">
            <v>0</v>
          </cell>
          <cell r="R184">
            <v>0</v>
          </cell>
          <cell r="S184">
            <v>0</v>
          </cell>
          <cell r="T184">
            <v>0</v>
          </cell>
          <cell r="V184" t="str">
            <v>New Tariff 9</v>
          </cell>
          <cell r="W184" t="str">
            <v/>
          </cell>
        </row>
        <row r="185">
          <cell r="B185" t="str">
            <v>New Tariff 10</v>
          </cell>
          <cell r="C185" t="str">
            <v/>
          </cell>
          <cell r="D185">
            <v>0</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V185" t="str">
            <v>New Tariff 10</v>
          </cell>
          <cell r="W185" t="str">
            <v/>
          </cell>
        </row>
        <row r="186">
          <cell r="B186" t="str">
            <v>New Tariff 11</v>
          </cell>
          <cell r="C186" t="str">
            <v/>
          </cell>
          <cell r="D186">
            <v>0</v>
          </cell>
          <cell r="E186">
            <v>0</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V186" t="str">
            <v>New Tariff 11</v>
          </cell>
          <cell r="W186" t="str">
            <v/>
          </cell>
        </row>
        <row r="187">
          <cell r="B187" t="str">
            <v>Residential Two Rate 5d</v>
          </cell>
          <cell r="C187" t="str">
            <v>D2</v>
          </cell>
          <cell r="D187">
            <v>51569</v>
          </cell>
          <cell r="E187">
            <v>0</v>
          </cell>
          <cell r="F187">
            <v>0</v>
          </cell>
          <cell r="G187">
            <v>131755717.90235081</v>
          </cell>
          <cell r="H187">
            <v>33695927.041064799</v>
          </cell>
          <cell r="I187">
            <v>1033726.1645476911</v>
          </cell>
          <cell r="J187">
            <v>327129.49120020319</v>
          </cell>
          <cell r="K187">
            <v>270580784.89725018</v>
          </cell>
          <cell r="L187">
            <v>0</v>
          </cell>
          <cell r="M187">
            <v>0</v>
          </cell>
          <cell r="N187">
            <v>0</v>
          </cell>
          <cell r="O187">
            <v>0</v>
          </cell>
          <cell r="P187">
            <v>0</v>
          </cell>
          <cell r="Q187">
            <v>0</v>
          </cell>
          <cell r="R187">
            <v>0</v>
          </cell>
          <cell r="S187">
            <v>0</v>
          </cell>
          <cell r="T187">
            <v>0</v>
          </cell>
          <cell r="V187" t="str">
            <v>Residential Two Rate 5d</v>
          </cell>
          <cell r="W187" t="str">
            <v/>
          </cell>
        </row>
        <row r="188">
          <cell r="B188" t="str">
            <v>Docklands Two Rate 5d</v>
          </cell>
          <cell r="C188" t="str">
            <v>D2.DK</v>
          </cell>
          <cell r="D188">
            <v>586</v>
          </cell>
          <cell r="E188">
            <v>0</v>
          </cell>
          <cell r="F188">
            <v>0</v>
          </cell>
          <cell r="G188">
            <v>2010534.5336534127</v>
          </cell>
          <cell r="H188">
            <v>466873.14127187681</v>
          </cell>
          <cell r="I188">
            <v>102848.86067757761</v>
          </cell>
          <cell r="J188">
            <v>58544.674754309104</v>
          </cell>
          <cell r="K188">
            <v>2357028.1415907522</v>
          </cell>
          <cell r="L188">
            <v>0</v>
          </cell>
          <cell r="M188">
            <v>0</v>
          </cell>
          <cell r="N188">
            <v>0</v>
          </cell>
          <cell r="O188">
            <v>0</v>
          </cell>
          <cell r="P188">
            <v>0</v>
          </cell>
          <cell r="Q188">
            <v>0</v>
          </cell>
          <cell r="R188">
            <v>0</v>
          </cell>
          <cell r="S188">
            <v>0</v>
          </cell>
          <cell r="T188">
            <v>0</v>
          </cell>
          <cell r="V188" t="str">
            <v>Docklands Two Rate 5d</v>
          </cell>
          <cell r="W188" t="str">
            <v/>
          </cell>
        </row>
        <row r="189">
          <cell r="B189" t="str">
            <v>Residential Interval</v>
          </cell>
          <cell r="C189" t="str">
            <v>D3</v>
          </cell>
          <cell r="D189">
            <v>13983</v>
          </cell>
          <cell r="E189">
            <v>0</v>
          </cell>
          <cell r="F189">
            <v>0</v>
          </cell>
          <cell r="G189">
            <v>34833908.954572774</v>
          </cell>
          <cell r="H189">
            <v>12341125.573549096</v>
          </cell>
          <cell r="I189">
            <v>1006688.1158603518</v>
          </cell>
          <cell r="J189">
            <v>954326.7296633115</v>
          </cell>
          <cell r="K189">
            <v>44710639.997048385</v>
          </cell>
          <cell r="L189">
            <v>0</v>
          </cell>
          <cell r="M189">
            <v>0</v>
          </cell>
          <cell r="N189">
            <v>0</v>
          </cell>
          <cell r="O189">
            <v>0</v>
          </cell>
          <cell r="P189">
            <v>0</v>
          </cell>
          <cell r="Q189">
            <v>0</v>
          </cell>
          <cell r="R189">
            <v>0</v>
          </cell>
          <cell r="S189">
            <v>0</v>
          </cell>
          <cell r="T189">
            <v>0</v>
          </cell>
          <cell r="V189" t="str">
            <v>Residential Interval</v>
          </cell>
          <cell r="W189" t="str">
            <v/>
          </cell>
        </row>
        <row r="190">
          <cell r="B190" t="str">
            <v>Residential AMI</v>
          </cell>
          <cell r="C190" t="str">
            <v>D4</v>
          </cell>
          <cell r="D190">
            <v>5468.2665000000006</v>
          </cell>
          <cell r="E190">
            <v>0</v>
          </cell>
          <cell r="F190">
            <v>0</v>
          </cell>
          <cell r="G190">
            <v>0</v>
          </cell>
          <cell r="H190">
            <v>0</v>
          </cell>
          <cell r="I190">
            <v>0</v>
          </cell>
          <cell r="J190">
            <v>0</v>
          </cell>
          <cell r="K190">
            <v>0</v>
          </cell>
          <cell r="L190">
            <v>0</v>
          </cell>
          <cell r="M190">
            <v>1968857.8736428597</v>
          </cell>
          <cell r="N190">
            <v>4893348.8861125913</v>
          </cell>
          <cell r="O190">
            <v>3316811.0341140521</v>
          </cell>
          <cell r="P190">
            <v>0</v>
          </cell>
          <cell r="Q190">
            <v>3704896.1491078241</v>
          </cell>
          <cell r="R190">
            <v>7777685.7304354394</v>
          </cell>
          <cell r="S190">
            <v>6161762.4880278874</v>
          </cell>
          <cell r="T190">
            <v>0</v>
          </cell>
          <cell r="V190" t="str">
            <v>Residential AMI</v>
          </cell>
          <cell r="W190" t="str">
            <v/>
          </cell>
        </row>
        <row r="191">
          <cell r="B191" t="str">
            <v>Residential Docklands AMI</v>
          </cell>
          <cell r="C191" t="str">
            <v>D4.DK</v>
          </cell>
          <cell r="D191">
            <v>287.80350000000004</v>
          </cell>
          <cell r="E191">
            <v>0</v>
          </cell>
          <cell r="F191">
            <v>0</v>
          </cell>
          <cell r="G191">
            <v>0</v>
          </cell>
          <cell r="H191">
            <v>0</v>
          </cell>
          <cell r="I191">
            <v>0</v>
          </cell>
          <cell r="J191">
            <v>0</v>
          </cell>
          <cell r="K191">
            <v>0</v>
          </cell>
          <cell r="L191">
            <v>0</v>
          </cell>
          <cell r="M191">
            <v>103624.09861278209</v>
          </cell>
          <cell r="N191">
            <v>257544.67821645213</v>
          </cell>
          <cell r="O191">
            <v>174569.00179547645</v>
          </cell>
          <cell r="P191">
            <v>0</v>
          </cell>
          <cell r="Q191">
            <v>194994.53416356971</v>
          </cell>
          <cell r="R191">
            <v>409351.8805492337</v>
          </cell>
          <cell r="S191">
            <v>324303.28884357307</v>
          </cell>
          <cell r="T191">
            <v>0</v>
          </cell>
          <cell r="V191" t="str">
            <v>Residential Docklands AMI</v>
          </cell>
          <cell r="W191" t="str">
            <v/>
          </cell>
        </row>
        <row r="192">
          <cell r="B192" t="str">
            <v>New Tariff 5</v>
          </cell>
          <cell r="C192" t="str">
            <v/>
          </cell>
          <cell r="D192">
            <v>5.8599999999999985</v>
          </cell>
          <cell r="E192">
            <v>0</v>
          </cell>
          <cell r="F192">
            <v>0</v>
          </cell>
          <cell r="G192">
            <v>0</v>
          </cell>
          <cell r="H192">
            <v>0</v>
          </cell>
          <cell r="I192">
            <v>0</v>
          </cell>
          <cell r="J192">
            <v>0</v>
          </cell>
          <cell r="K192">
            <v>0</v>
          </cell>
          <cell r="L192">
            <v>0</v>
          </cell>
          <cell r="M192">
            <v>3262.2973055391649</v>
          </cell>
          <cell r="N192">
            <v>8108.0300919292667</v>
          </cell>
          <cell r="O192">
            <v>5495.7870979038535</v>
          </cell>
          <cell r="P192">
            <v>0</v>
          </cell>
          <cell r="Q192">
            <v>6082.5537234769627</v>
          </cell>
          <cell r="R192">
            <v>12769.100508009114</v>
          </cell>
          <cell r="S192">
            <v>10116.140873141634</v>
          </cell>
          <cell r="T192">
            <v>0</v>
          </cell>
          <cell r="V192" t="str">
            <v>New Tariff 5</v>
          </cell>
          <cell r="W192" t="str">
            <v/>
          </cell>
        </row>
        <row r="193">
          <cell r="B193" t="str">
            <v>New Tariff 6</v>
          </cell>
          <cell r="C193" t="str">
            <v/>
          </cell>
          <cell r="D193">
            <v>0</v>
          </cell>
          <cell r="E193">
            <v>0</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V193" t="str">
            <v>New Tariff 6</v>
          </cell>
          <cell r="W193" t="str">
            <v/>
          </cell>
        </row>
        <row r="194">
          <cell r="B194" t="str">
            <v>New Tariff 7</v>
          </cell>
          <cell r="C194" t="str">
            <v/>
          </cell>
          <cell r="D194">
            <v>0</v>
          </cell>
          <cell r="E194">
            <v>0</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V194" t="str">
            <v>New Tariff 7</v>
          </cell>
          <cell r="W194" t="str">
            <v/>
          </cell>
        </row>
        <row r="195">
          <cell r="B195" t="str">
            <v>New Tariff 8</v>
          </cell>
          <cell r="C195" t="str">
            <v/>
          </cell>
          <cell r="D195">
            <v>0</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V195" t="str">
            <v>New Tariff 8</v>
          </cell>
          <cell r="W195" t="str">
            <v/>
          </cell>
        </row>
        <row r="196">
          <cell r="B196" t="str">
            <v>New Tariff 9</v>
          </cell>
          <cell r="C196" t="str">
            <v/>
          </cell>
          <cell r="D196">
            <v>0</v>
          </cell>
          <cell r="E196">
            <v>0</v>
          </cell>
          <cell r="F196">
            <v>0</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V196" t="str">
            <v>New Tariff 9</v>
          </cell>
          <cell r="W196" t="str">
            <v/>
          </cell>
        </row>
        <row r="197">
          <cell r="B197" t="str">
            <v>New Tariff 10</v>
          </cell>
          <cell r="C197" t="str">
            <v/>
          </cell>
          <cell r="D197">
            <v>0</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V197" t="str">
            <v>New Tariff 10</v>
          </cell>
          <cell r="W197" t="str">
            <v/>
          </cell>
        </row>
        <row r="198">
          <cell r="B198" t="str">
            <v>New Tariff 11</v>
          </cell>
          <cell r="C198" t="str">
            <v/>
          </cell>
          <cell r="D198">
            <v>0</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V198" t="str">
            <v>New Tariff 11</v>
          </cell>
          <cell r="W198" t="str">
            <v/>
          </cell>
        </row>
        <row r="199">
          <cell r="B199" t="str">
            <v>Dedicated circuit</v>
          </cell>
          <cell r="C199" t="str">
            <v>DD1</v>
          </cell>
          <cell r="D199">
            <v>181457</v>
          </cell>
          <cell r="E199">
            <v>0</v>
          </cell>
          <cell r="F199">
            <v>0</v>
          </cell>
          <cell r="G199">
            <v>0</v>
          </cell>
          <cell r="H199">
            <v>0</v>
          </cell>
          <cell r="I199">
            <v>0</v>
          </cell>
          <cell r="J199">
            <v>0</v>
          </cell>
          <cell r="K199">
            <v>528407246.2858817</v>
          </cell>
          <cell r="L199">
            <v>0</v>
          </cell>
          <cell r="M199">
            <v>0</v>
          </cell>
          <cell r="N199">
            <v>0</v>
          </cell>
          <cell r="O199">
            <v>0</v>
          </cell>
          <cell r="P199">
            <v>0</v>
          </cell>
          <cell r="Q199">
            <v>0</v>
          </cell>
          <cell r="R199">
            <v>0</v>
          </cell>
          <cell r="S199">
            <v>0</v>
          </cell>
          <cell r="T199">
            <v>0</v>
          </cell>
          <cell r="V199" t="str">
            <v>Dedicated circuit</v>
          </cell>
          <cell r="W199" t="str">
            <v/>
          </cell>
        </row>
        <row r="200">
          <cell r="B200" t="str">
            <v>Hot Water Interval</v>
          </cell>
          <cell r="C200" t="str">
            <v>D3.HW</v>
          </cell>
          <cell r="D200">
            <v>4872</v>
          </cell>
          <cell r="E200">
            <v>0</v>
          </cell>
          <cell r="F200">
            <v>0</v>
          </cell>
          <cell r="G200">
            <v>0</v>
          </cell>
          <cell r="H200">
            <v>0</v>
          </cell>
          <cell r="I200">
            <v>0</v>
          </cell>
          <cell r="J200">
            <v>0</v>
          </cell>
          <cell r="K200">
            <v>13356907.064783052</v>
          </cell>
          <cell r="L200">
            <v>0</v>
          </cell>
          <cell r="M200">
            <v>0</v>
          </cell>
          <cell r="N200">
            <v>0</v>
          </cell>
          <cell r="O200">
            <v>0</v>
          </cell>
          <cell r="P200">
            <v>0</v>
          </cell>
          <cell r="Q200">
            <v>0</v>
          </cell>
          <cell r="R200">
            <v>0</v>
          </cell>
          <cell r="S200">
            <v>0</v>
          </cell>
          <cell r="T200">
            <v>0</v>
          </cell>
          <cell r="V200" t="str">
            <v>Hot Water Interval</v>
          </cell>
          <cell r="W200" t="str">
            <v/>
          </cell>
        </row>
        <row r="201">
          <cell r="B201" t="str">
            <v>Dedicated Circuit AMI - Slab Heat</v>
          </cell>
          <cell r="C201" t="str">
            <v>DCSH</v>
          </cell>
          <cell r="D201">
            <v>1</v>
          </cell>
          <cell r="E201">
            <v>0</v>
          </cell>
          <cell r="F201">
            <v>0</v>
          </cell>
          <cell r="G201">
            <v>0</v>
          </cell>
          <cell r="H201">
            <v>0</v>
          </cell>
          <cell r="I201">
            <v>0</v>
          </cell>
          <cell r="J201">
            <v>0</v>
          </cell>
          <cell r="K201">
            <v>1</v>
          </cell>
          <cell r="L201">
            <v>0</v>
          </cell>
          <cell r="M201">
            <v>0</v>
          </cell>
          <cell r="N201">
            <v>0</v>
          </cell>
          <cell r="O201">
            <v>1495610.9546655833</v>
          </cell>
          <cell r="P201">
            <v>0</v>
          </cell>
          <cell r="Q201">
            <v>0</v>
          </cell>
          <cell r="R201">
            <v>0</v>
          </cell>
          <cell r="S201">
            <v>3896250.0355697931</v>
          </cell>
          <cell r="T201">
            <v>0</v>
          </cell>
          <cell r="V201" t="str">
            <v>Dedicated Circuit AMI - Slab Heat</v>
          </cell>
          <cell r="W201" t="str">
            <v/>
          </cell>
        </row>
        <row r="202">
          <cell r="B202" t="str">
            <v>Dedicated Circuit AMI - Hot Water</v>
          </cell>
          <cell r="C202" t="str">
            <v>DCHW</v>
          </cell>
          <cell r="D202">
            <v>1</v>
          </cell>
          <cell r="E202">
            <v>0</v>
          </cell>
          <cell r="F202">
            <v>0</v>
          </cell>
          <cell r="G202">
            <v>0</v>
          </cell>
          <cell r="H202">
            <v>0</v>
          </cell>
          <cell r="I202">
            <v>0</v>
          </cell>
          <cell r="J202">
            <v>0</v>
          </cell>
          <cell r="K202">
            <v>1</v>
          </cell>
          <cell r="L202">
            <v>0</v>
          </cell>
          <cell r="M202">
            <v>0</v>
          </cell>
          <cell r="N202">
            <v>0</v>
          </cell>
          <cell r="O202">
            <v>0</v>
          </cell>
          <cell r="P202">
            <v>0</v>
          </cell>
          <cell r="Q202">
            <v>0</v>
          </cell>
          <cell r="R202">
            <v>0</v>
          </cell>
          <cell r="S202">
            <v>0</v>
          </cell>
          <cell r="T202">
            <v>0</v>
          </cell>
          <cell r="V202" t="str">
            <v>Dedicated Circuit AMI - Hot Water</v>
          </cell>
          <cell r="W202" t="str">
            <v/>
          </cell>
        </row>
        <row r="203">
          <cell r="B203" t="str">
            <v>New Tariff 4</v>
          </cell>
          <cell r="C203" t="str">
            <v/>
          </cell>
          <cell r="D203">
            <v>0</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V203" t="str">
            <v>New Tariff 4</v>
          </cell>
          <cell r="W203" t="str">
            <v/>
          </cell>
        </row>
        <row r="204">
          <cell r="B204" t="str">
            <v>New Tariff 5</v>
          </cell>
          <cell r="C204" t="str">
            <v/>
          </cell>
          <cell r="D204">
            <v>0</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V204" t="str">
            <v>New Tariff 5</v>
          </cell>
          <cell r="W204" t="str">
            <v/>
          </cell>
        </row>
        <row r="205">
          <cell r="B205" t="str">
            <v>New Tariff 6</v>
          </cell>
          <cell r="C205" t="str">
            <v/>
          </cell>
          <cell r="D205">
            <v>0</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V205" t="str">
            <v>New Tariff 6</v>
          </cell>
          <cell r="W205" t="str">
            <v/>
          </cell>
        </row>
        <row r="206">
          <cell r="B206" t="str">
            <v>New Tariff 7</v>
          </cell>
          <cell r="C206" t="str">
            <v/>
          </cell>
          <cell r="D206">
            <v>0</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V206" t="str">
            <v>New Tariff 7</v>
          </cell>
          <cell r="W206" t="str">
            <v/>
          </cell>
        </row>
        <row r="207">
          <cell r="B207" t="str">
            <v>New Tariff 8</v>
          </cell>
          <cell r="C207" t="str">
            <v/>
          </cell>
          <cell r="D207">
            <v>0</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V207" t="str">
            <v>New Tariff 8</v>
          </cell>
          <cell r="W207" t="str">
            <v/>
          </cell>
        </row>
        <row r="208">
          <cell r="B208" t="str">
            <v>New Tariff 9</v>
          </cell>
          <cell r="C208" t="str">
            <v/>
          </cell>
          <cell r="D208">
            <v>0</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V208" t="str">
            <v>New Tariff 9</v>
          </cell>
          <cell r="W208" t="str">
            <v/>
          </cell>
        </row>
        <row r="209">
          <cell r="B209" t="str">
            <v>New Tariff 10</v>
          </cell>
          <cell r="C209" t="str">
            <v/>
          </cell>
          <cell r="D209">
            <v>0</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V209" t="str">
            <v>New Tariff 10</v>
          </cell>
          <cell r="W209" t="str">
            <v/>
          </cell>
        </row>
        <row r="210">
          <cell r="B210" t="str">
            <v>New Tariff 11</v>
          </cell>
          <cell r="C210" t="str">
            <v/>
          </cell>
          <cell r="D210">
            <v>0</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V210" t="str">
            <v>New Tariff 11</v>
          </cell>
          <cell r="W210" t="str">
            <v/>
          </cell>
        </row>
        <row r="211">
          <cell r="B211" t="str">
            <v>Non-Residential Single Rate</v>
          </cell>
          <cell r="C211" t="str">
            <v>ND1</v>
          </cell>
          <cell r="D211">
            <v>46543</v>
          </cell>
          <cell r="E211">
            <v>0</v>
          </cell>
          <cell r="F211">
            <v>0</v>
          </cell>
          <cell r="G211">
            <v>89445829.32548824</v>
          </cell>
          <cell r="H211">
            <v>117159153.68052956</v>
          </cell>
          <cell r="I211">
            <v>63610494.576969251</v>
          </cell>
          <cell r="J211">
            <v>22939820.181432694</v>
          </cell>
          <cell r="K211">
            <v>0</v>
          </cell>
          <cell r="L211">
            <v>0</v>
          </cell>
          <cell r="M211">
            <v>0</v>
          </cell>
          <cell r="N211">
            <v>0</v>
          </cell>
          <cell r="O211">
            <v>0</v>
          </cell>
          <cell r="P211">
            <v>0</v>
          </cell>
          <cell r="Q211">
            <v>0</v>
          </cell>
          <cell r="R211">
            <v>0</v>
          </cell>
          <cell r="S211">
            <v>0</v>
          </cell>
          <cell r="T211">
            <v>0</v>
          </cell>
          <cell r="V211" t="str">
            <v>Non-Residential Single Rate</v>
          </cell>
          <cell r="W211" t="str">
            <v/>
          </cell>
        </row>
        <row r="212">
          <cell r="B212" t="str">
            <v>Non-Residential Single Rate (R)</v>
          </cell>
          <cell r="C212" t="str">
            <v>ND1.R</v>
          </cell>
          <cell r="D212">
            <v>0</v>
          </cell>
          <cell r="E212">
            <v>0</v>
          </cell>
          <cell r="F212">
            <v>0</v>
          </cell>
          <cell r="G212">
            <v>1</v>
          </cell>
          <cell r="H212">
            <v>0</v>
          </cell>
          <cell r="I212">
            <v>0</v>
          </cell>
          <cell r="J212">
            <v>0</v>
          </cell>
          <cell r="K212">
            <v>0</v>
          </cell>
          <cell r="L212">
            <v>0</v>
          </cell>
          <cell r="M212">
            <v>0</v>
          </cell>
          <cell r="N212">
            <v>0</v>
          </cell>
          <cell r="O212">
            <v>0</v>
          </cell>
          <cell r="P212">
            <v>0</v>
          </cell>
          <cell r="Q212">
            <v>0</v>
          </cell>
          <cell r="R212">
            <v>0</v>
          </cell>
          <cell r="S212">
            <v>0</v>
          </cell>
          <cell r="T212">
            <v>0</v>
          </cell>
          <cell r="V212" t="str">
            <v>Non-Residential Single Rate (R)</v>
          </cell>
          <cell r="W212" t="str">
            <v/>
          </cell>
        </row>
        <row r="213">
          <cell r="B213" t="str">
            <v>New Tariff 2</v>
          </cell>
          <cell r="C213" t="str">
            <v/>
          </cell>
          <cell r="D213">
            <v>0</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V213" t="str">
            <v>New Tariff 2</v>
          </cell>
          <cell r="W213" t="str">
            <v/>
          </cell>
        </row>
        <row r="214">
          <cell r="B214" t="str">
            <v>New Tariff 3</v>
          </cell>
          <cell r="C214" t="str">
            <v/>
          </cell>
          <cell r="D214">
            <v>0</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V214" t="str">
            <v>New Tariff 3</v>
          </cell>
          <cell r="W214" t="str">
            <v/>
          </cell>
        </row>
        <row r="215">
          <cell r="B215" t="str">
            <v>New Tariff 4</v>
          </cell>
          <cell r="C215" t="str">
            <v/>
          </cell>
          <cell r="D215">
            <v>0</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V215" t="str">
            <v>New Tariff 4</v>
          </cell>
          <cell r="W215" t="str">
            <v/>
          </cell>
        </row>
        <row r="216">
          <cell r="B216" t="str">
            <v>New Tariff 5</v>
          </cell>
          <cell r="C216" t="str">
            <v/>
          </cell>
          <cell r="D216">
            <v>0</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V216" t="str">
            <v>New Tariff 5</v>
          </cell>
          <cell r="W216" t="str">
            <v/>
          </cell>
        </row>
        <row r="217">
          <cell r="B217" t="str">
            <v>New Tariff 6</v>
          </cell>
          <cell r="C217" t="str">
            <v/>
          </cell>
          <cell r="D217">
            <v>0</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V217" t="str">
            <v>New Tariff 6</v>
          </cell>
          <cell r="W217" t="str">
            <v/>
          </cell>
        </row>
        <row r="218">
          <cell r="B218" t="str">
            <v>New Tariff 7</v>
          </cell>
          <cell r="C218" t="str">
            <v/>
          </cell>
          <cell r="D218">
            <v>0</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V218" t="str">
            <v>New Tariff 7</v>
          </cell>
          <cell r="W218" t="str">
            <v/>
          </cell>
        </row>
        <row r="219">
          <cell r="B219" t="str">
            <v>New Tariff 8</v>
          </cell>
          <cell r="C219" t="str">
            <v/>
          </cell>
          <cell r="D219">
            <v>0</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V219" t="str">
            <v>New Tariff 8</v>
          </cell>
          <cell r="W219" t="str">
            <v/>
          </cell>
        </row>
        <row r="220">
          <cell r="B220" t="str">
            <v>New Tariff 9</v>
          </cell>
          <cell r="C220" t="str">
            <v/>
          </cell>
          <cell r="D220">
            <v>0</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V220" t="str">
            <v>New Tariff 9</v>
          </cell>
          <cell r="W220" t="str">
            <v/>
          </cell>
        </row>
        <row r="221">
          <cell r="B221" t="str">
            <v>New Tariff 10</v>
          </cell>
          <cell r="C221" t="str">
            <v/>
          </cell>
          <cell r="D221">
            <v>0</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V221" t="str">
            <v>New Tariff 10</v>
          </cell>
          <cell r="W221" t="str">
            <v/>
          </cell>
        </row>
        <row r="222">
          <cell r="B222" t="str">
            <v>New Tariff 11</v>
          </cell>
          <cell r="C222" t="str">
            <v/>
          </cell>
          <cell r="D222">
            <v>0</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V222" t="str">
            <v>New Tariff 11</v>
          </cell>
          <cell r="W222" t="str">
            <v/>
          </cell>
        </row>
        <row r="223">
          <cell r="B223" t="str">
            <v>Non-Residential Two Rate 5d</v>
          </cell>
          <cell r="C223" t="str">
            <v>ND2</v>
          </cell>
          <cell r="D223">
            <v>34866</v>
          </cell>
          <cell r="E223">
            <v>0</v>
          </cell>
          <cell r="F223">
            <v>0</v>
          </cell>
          <cell r="G223">
            <v>104154929.23593196</v>
          </cell>
          <cell r="H223">
            <v>237440728.66266042</v>
          </cell>
          <cell r="I223">
            <v>250022336.35942465</v>
          </cell>
          <cell r="J223">
            <v>163566190.28680974</v>
          </cell>
          <cell r="K223">
            <v>604630858.97365284</v>
          </cell>
          <cell r="L223">
            <v>0</v>
          </cell>
          <cell r="M223">
            <v>0</v>
          </cell>
          <cell r="N223">
            <v>0</v>
          </cell>
          <cell r="O223">
            <v>0</v>
          </cell>
          <cell r="P223">
            <v>0</v>
          </cell>
          <cell r="Q223">
            <v>0</v>
          </cell>
          <cell r="R223">
            <v>0</v>
          </cell>
          <cell r="S223">
            <v>0</v>
          </cell>
          <cell r="T223">
            <v>0</v>
          </cell>
          <cell r="V223" t="str">
            <v>Non-Residential Two Rate 5d</v>
          </cell>
          <cell r="W223" t="str">
            <v/>
          </cell>
        </row>
        <row r="224">
          <cell r="B224" t="str">
            <v>Business Sunraysia</v>
          </cell>
          <cell r="C224" t="str">
            <v>ND2.BS</v>
          </cell>
          <cell r="D224">
            <v>0</v>
          </cell>
          <cell r="E224">
            <v>0</v>
          </cell>
          <cell r="F224">
            <v>0</v>
          </cell>
          <cell r="G224">
            <v>1</v>
          </cell>
          <cell r="H224">
            <v>0</v>
          </cell>
          <cell r="I224">
            <v>0</v>
          </cell>
          <cell r="J224">
            <v>0</v>
          </cell>
          <cell r="K224">
            <v>0</v>
          </cell>
          <cell r="L224">
            <v>0</v>
          </cell>
          <cell r="M224">
            <v>0</v>
          </cell>
          <cell r="N224">
            <v>0</v>
          </cell>
          <cell r="O224">
            <v>0</v>
          </cell>
          <cell r="P224">
            <v>0</v>
          </cell>
          <cell r="Q224">
            <v>0</v>
          </cell>
          <cell r="R224">
            <v>0</v>
          </cell>
          <cell r="S224">
            <v>0</v>
          </cell>
          <cell r="T224">
            <v>0</v>
          </cell>
          <cell r="V224" t="str">
            <v>Business Sunraysia</v>
          </cell>
          <cell r="W224" t="str">
            <v/>
          </cell>
        </row>
        <row r="225">
          <cell r="B225" t="str">
            <v>Non-Residential Interval</v>
          </cell>
          <cell r="C225" t="str">
            <v>ND5</v>
          </cell>
          <cell r="D225">
            <v>6005</v>
          </cell>
          <cell r="E225">
            <v>0</v>
          </cell>
          <cell r="F225">
            <v>0</v>
          </cell>
          <cell r="G225">
            <v>16350783.306606533</v>
          </cell>
          <cell r="H225">
            <v>35004745.118579082</v>
          </cell>
          <cell r="I225">
            <v>35832731.587110408</v>
          </cell>
          <cell r="J225">
            <v>20631458.796856388</v>
          </cell>
          <cell r="K225">
            <v>85021407.288925484</v>
          </cell>
          <cell r="L225">
            <v>0</v>
          </cell>
          <cell r="M225">
            <v>0</v>
          </cell>
          <cell r="N225">
            <v>0</v>
          </cell>
          <cell r="O225">
            <v>0</v>
          </cell>
          <cell r="P225">
            <v>0</v>
          </cell>
          <cell r="Q225">
            <v>0</v>
          </cell>
          <cell r="R225">
            <v>0</v>
          </cell>
          <cell r="S225">
            <v>0</v>
          </cell>
          <cell r="T225">
            <v>0</v>
          </cell>
          <cell r="V225" t="str">
            <v>Non-Residential Interval</v>
          </cell>
          <cell r="W225" t="str">
            <v/>
          </cell>
        </row>
        <row r="226">
          <cell r="B226" t="str">
            <v>Non-Residential AMI</v>
          </cell>
          <cell r="C226" t="str">
            <v>ND7</v>
          </cell>
          <cell r="D226">
            <v>919.92299999999989</v>
          </cell>
          <cell r="E226">
            <v>0</v>
          </cell>
          <cell r="F226">
            <v>0</v>
          </cell>
          <cell r="G226">
            <v>0</v>
          </cell>
          <cell r="H226">
            <v>0</v>
          </cell>
          <cell r="I226">
            <v>0</v>
          </cell>
          <cell r="J226">
            <v>0</v>
          </cell>
          <cell r="K226">
            <v>0</v>
          </cell>
          <cell r="L226">
            <v>0</v>
          </cell>
          <cell r="M226">
            <v>1614398.78416373</v>
          </cell>
          <cell r="N226">
            <v>4012385.3519261652</v>
          </cell>
          <cell r="O226">
            <v>2719676.0987461079</v>
          </cell>
          <cell r="P226">
            <v>0</v>
          </cell>
          <cell r="Q226">
            <v>2214235.0452690437</v>
          </cell>
          <cell r="R226">
            <v>4648341.9837736217</v>
          </cell>
          <cell r="S226">
            <v>3682583.7736102375</v>
          </cell>
          <cell r="T226">
            <v>0</v>
          </cell>
          <cell r="V226" t="str">
            <v>Non-Residential AMI</v>
          </cell>
          <cell r="W226" t="str">
            <v/>
          </cell>
        </row>
        <row r="227">
          <cell r="B227" t="str">
            <v>New Tariff 4</v>
          </cell>
          <cell r="C227" t="str">
            <v/>
          </cell>
          <cell r="D227">
            <v>48.417000000000002</v>
          </cell>
          <cell r="E227">
            <v>0</v>
          </cell>
          <cell r="F227">
            <v>0</v>
          </cell>
          <cell r="G227">
            <v>0</v>
          </cell>
          <cell r="H227">
            <v>0</v>
          </cell>
          <cell r="I227">
            <v>0</v>
          </cell>
          <cell r="J227">
            <v>0</v>
          </cell>
          <cell r="K227">
            <v>0</v>
          </cell>
          <cell r="L227">
            <v>0</v>
          </cell>
          <cell r="M227">
            <v>84968.357061248957</v>
          </cell>
          <cell r="N227">
            <v>211178.17641716663</v>
          </cell>
          <cell r="O227">
            <v>143140.84730242673</v>
          </cell>
          <cell r="P227">
            <v>0</v>
          </cell>
          <cell r="Q227">
            <v>116538.68659310759</v>
          </cell>
          <cell r="R227">
            <v>244649.57809334857</v>
          </cell>
          <cell r="S227">
            <v>193820.19861106511</v>
          </cell>
          <cell r="T227">
            <v>0</v>
          </cell>
          <cell r="V227" t="str">
            <v>New Tariff 4</v>
          </cell>
          <cell r="W227" t="str">
            <v/>
          </cell>
        </row>
        <row r="228">
          <cell r="B228" t="str">
            <v>New Tariff 5</v>
          </cell>
          <cell r="C228" t="str">
            <v/>
          </cell>
          <cell r="D228">
            <v>0</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V228" t="str">
            <v>New Tariff 5</v>
          </cell>
          <cell r="W228" t="str">
            <v/>
          </cell>
        </row>
        <row r="229">
          <cell r="B229" t="str">
            <v>New Tariff 6</v>
          </cell>
          <cell r="C229" t="str">
            <v/>
          </cell>
          <cell r="D229">
            <v>0</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V229" t="str">
            <v>New Tariff 6</v>
          </cell>
          <cell r="W229" t="str">
            <v/>
          </cell>
        </row>
        <row r="230">
          <cell r="B230" t="str">
            <v>New Tariff 7</v>
          </cell>
          <cell r="C230" t="str">
            <v/>
          </cell>
          <cell r="D230">
            <v>0</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V230" t="str">
            <v>New Tariff 7</v>
          </cell>
          <cell r="W230" t="str">
            <v/>
          </cell>
        </row>
        <row r="231">
          <cell r="B231" t="str">
            <v>New Tariff 8</v>
          </cell>
          <cell r="C231" t="str">
            <v/>
          </cell>
          <cell r="D231">
            <v>0</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V231" t="str">
            <v>New Tariff 8</v>
          </cell>
          <cell r="W231" t="str">
            <v/>
          </cell>
        </row>
        <row r="232">
          <cell r="B232" t="str">
            <v>New Tariff 9</v>
          </cell>
          <cell r="C232" t="str">
            <v/>
          </cell>
          <cell r="D232">
            <v>0</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V232" t="str">
            <v>New Tariff 9</v>
          </cell>
          <cell r="W232" t="str">
            <v/>
          </cell>
        </row>
        <row r="233">
          <cell r="B233" t="str">
            <v>New Tariff 10</v>
          </cell>
          <cell r="C233" t="str">
            <v/>
          </cell>
          <cell r="D233">
            <v>0</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V233" t="str">
            <v>New Tariff 10</v>
          </cell>
          <cell r="W233" t="str">
            <v/>
          </cell>
        </row>
        <row r="234">
          <cell r="B234" t="str">
            <v>New Tariff 11</v>
          </cell>
          <cell r="C234" t="str">
            <v/>
          </cell>
          <cell r="D234">
            <v>0</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V234" t="str">
            <v>New Tariff 11</v>
          </cell>
          <cell r="W234" t="str">
            <v/>
          </cell>
        </row>
        <row r="235">
          <cell r="B235" t="str">
            <v>Non-Residential Two Rate 7d</v>
          </cell>
          <cell r="C235" t="str">
            <v>ND3</v>
          </cell>
          <cell r="D235">
            <v>9754</v>
          </cell>
          <cell r="E235">
            <v>0</v>
          </cell>
          <cell r="F235">
            <v>0</v>
          </cell>
          <cell r="G235">
            <v>22626986.705904305</v>
          </cell>
          <cell r="H235">
            <v>43805280.004839502</v>
          </cell>
          <cell r="I235">
            <v>38695452.76368212</v>
          </cell>
          <cell r="J235">
            <v>43837761.342667267</v>
          </cell>
          <cell r="K235">
            <v>63200247.345456742</v>
          </cell>
          <cell r="L235">
            <v>0</v>
          </cell>
          <cell r="M235">
            <v>0</v>
          </cell>
          <cell r="N235">
            <v>0</v>
          </cell>
          <cell r="O235">
            <v>0</v>
          </cell>
          <cell r="P235">
            <v>0</v>
          </cell>
          <cell r="Q235">
            <v>0</v>
          </cell>
          <cell r="R235">
            <v>0</v>
          </cell>
          <cell r="S235">
            <v>0</v>
          </cell>
          <cell r="T235">
            <v>0</v>
          </cell>
          <cell r="V235" t="str">
            <v>Non-Residential Two Rate 7d</v>
          </cell>
          <cell r="W235" t="str">
            <v/>
          </cell>
        </row>
        <row r="236">
          <cell r="B236" t="str">
            <v>New Tariff  1</v>
          </cell>
          <cell r="C236" t="str">
            <v/>
          </cell>
          <cell r="D236">
            <v>0</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V236" t="str">
            <v>New Tariff  1</v>
          </cell>
          <cell r="W236" t="str">
            <v/>
          </cell>
        </row>
        <row r="237">
          <cell r="B237" t="str">
            <v>New Tariff  2</v>
          </cell>
          <cell r="C237" t="str">
            <v/>
          </cell>
          <cell r="D237">
            <v>0</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V237" t="str">
            <v>New Tariff  2</v>
          </cell>
          <cell r="W237" t="str">
            <v/>
          </cell>
        </row>
        <row r="238">
          <cell r="B238" t="str">
            <v>New Tariff  3</v>
          </cell>
          <cell r="C238" t="str">
            <v/>
          </cell>
          <cell r="D238">
            <v>0</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V238" t="str">
            <v>New Tariff  3</v>
          </cell>
          <cell r="W238" t="str">
            <v/>
          </cell>
        </row>
        <row r="239">
          <cell r="B239" t="str">
            <v>New Tariff  4</v>
          </cell>
          <cell r="C239" t="str">
            <v/>
          </cell>
          <cell r="D239">
            <v>0</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V239" t="str">
            <v>New Tariff  4</v>
          </cell>
          <cell r="W239" t="str">
            <v/>
          </cell>
        </row>
        <row r="240">
          <cell r="B240" t="str">
            <v>New Tariff  5</v>
          </cell>
          <cell r="C240" t="str">
            <v/>
          </cell>
          <cell r="D240">
            <v>0</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V240" t="str">
            <v>New Tariff  5</v>
          </cell>
          <cell r="W240" t="str">
            <v/>
          </cell>
        </row>
        <row r="241">
          <cell r="B241" t="str">
            <v>New Tariff  6</v>
          </cell>
          <cell r="C241" t="str">
            <v/>
          </cell>
          <cell r="D241">
            <v>0</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V241" t="str">
            <v>New Tariff  6</v>
          </cell>
          <cell r="W241" t="str">
            <v/>
          </cell>
        </row>
        <row r="242">
          <cell r="B242" t="str">
            <v>New Tariff  7</v>
          </cell>
          <cell r="C242" t="str">
            <v/>
          </cell>
          <cell r="D242">
            <v>0</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V242" t="str">
            <v>New Tariff  7</v>
          </cell>
          <cell r="W242" t="str">
            <v/>
          </cell>
        </row>
        <row r="243">
          <cell r="B243" t="str">
            <v>New Tariff  8</v>
          </cell>
          <cell r="C243" t="str">
            <v/>
          </cell>
          <cell r="D243">
            <v>0</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V243" t="str">
            <v>New Tariff  8</v>
          </cell>
          <cell r="W243" t="str">
            <v/>
          </cell>
        </row>
        <row r="244">
          <cell r="B244" t="str">
            <v>New Tariff  9</v>
          </cell>
          <cell r="C244" t="str">
            <v/>
          </cell>
          <cell r="D244">
            <v>0</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V244" t="str">
            <v>New Tariff  9</v>
          </cell>
          <cell r="W244" t="str">
            <v/>
          </cell>
        </row>
        <row r="245">
          <cell r="B245" t="str">
            <v>New Tariff  10</v>
          </cell>
          <cell r="C245" t="str">
            <v/>
          </cell>
          <cell r="D245">
            <v>0</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V245" t="str">
            <v>New Tariff  10</v>
          </cell>
          <cell r="W245" t="str">
            <v/>
          </cell>
        </row>
        <row r="246">
          <cell r="B246" t="str">
            <v>New Tariff  11</v>
          </cell>
          <cell r="C246" t="str">
            <v/>
          </cell>
          <cell r="D246">
            <v>0</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V246" t="str">
            <v>New Tariff  11</v>
          </cell>
          <cell r="W246" t="str">
            <v/>
          </cell>
        </row>
        <row r="247">
          <cell r="B247" t="str">
            <v>Unmetered supplies</v>
          </cell>
          <cell r="C247" t="str">
            <v>PL2</v>
          </cell>
          <cell r="D247">
            <v>6296</v>
          </cell>
          <cell r="E247">
            <v>0</v>
          </cell>
          <cell r="F247">
            <v>0</v>
          </cell>
          <cell r="G247">
            <v>28398324.159518886</v>
          </cell>
          <cell r="H247">
            <v>0</v>
          </cell>
          <cell r="I247">
            <v>0</v>
          </cell>
          <cell r="J247">
            <v>0</v>
          </cell>
          <cell r="K247">
            <v>70036226.970361471</v>
          </cell>
          <cell r="L247">
            <v>0</v>
          </cell>
          <cell r="M247">
            <v>0</v>
          </cell>
          <cell r="N247">
            <v>0</v>
          </cell>
          <cell r="O247">
            <v>0</v>
          </cell>
          <cell r="P247">
            <v>0</v>
          </cell>
          <cell r="Q247">
            <v>0</v>
          </cell>
          <cell r="R247">
            <v>0</v>
          </cell>
          <cell r="S247">
            <v>0</v>
          </cell>
          <cell r="T247">
            <v>0</v>
          </cell>
          <cell r="V247" t="str">
            <v>Unmetered supplies</v>
          </cell>
          <cell r="W247" t="str">
            <v/>
          </cell>
        </row>
        <row r="248">
          <cell r="B248" t="str">
            <v>New Tariff 1</v>
          </cell>
          <cell r="C248" t="str">
            <v/>
          </cell>
          <cell r="D248">
            <v>0</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V248" t="str">
            <v>New Tariff 1</v>
          </cell>
          <cell r="W248" t="str">
            <v/>
          </cell>
        </row>
        <row r="249">
          <cell r="B249" t="str">
            <v>New Tariff 2</v>
          </cell>
          <cell r="C249" t="str">
            <v/>
          </cell>
          <cell r="D249">
            <v>0</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V249" t="str">
            <v>New Tariff 2</v>
          </cell>
          <cell r="W249" t="str">
            <v/>
          </cell>
        </row>
        <row r="250">
          <cell r="B250" t="str">
            <v>Large Low Voltage Demand (kVa)</v>
          </cell>
          <cell r="C250" t="str">
            <v>DLk</v>
          </cell>
          <cell r="D250">
            <v>1</v>
          </cell>
          <cell r="E250">
            <v>0</v>
          </cell>
          <cell r="F250">
            <v>1</v>
          </cell>
          <cell r="G250">
            <v>1</v>
          </cell>
          <cell r="H250">
            <v>0</v>
          </cell>
          <cell r="I250">
            <v>0</v>
          </cell>
          <cell r="J250">
            <v>0</v>
          </cell>
          <cell r="K250">
            <v>1</v>
          </cell>
          <cell r="L250">
            <v>0</v>
          </cell>
          <cell r="M250">
            <v>0</v>
          </cell>
          <cell r="N250">
            <v>0</v>
          </cell>
          <cell r="O250">
            <v>0</v>
          </cell>
          <cell r="P250">
            <v>0</v>
          </cell>
          <cell r="Q250">
            <v>0</v>
          </cell>
          <cell r="R250">
            <v>0</v>
          </cell>
          <cell r="S250">
            <v>0</v>
          </cell>
          <cell r="T250">
            <v>0</v>
          </cell>
          <cell r="V250" t="str">
            <v>Large Low Voltage Demand (kVa)</v>
          </cell>
          <cell r="W250" t="str">
            <v/>
          </cell>
        </row>
        <row r="251">
          <cell r="B251" t="str">
            <v>Large Low Voltage Demand Docklands (kVa)</v>
          </cell>
          <cell r="C251" t="str">
            <v>DLDKk</v>
          </cell>
          <cell r="D251">
            <v>1</v>
          </cell>
          <cell r="E251">
            <v>0</v>
          </cell>
          <cell r="F251">
            <v>1</v>
          </cell>
          <cell r="G251">
            <v>1</v>
          </cell>
          <cell r="H251">
            <v>0</v>
          </cell>
          <cell r="I251">
            <v>0</v>
          </cell>
          <cell r="J251">
            <v>0</v>
          </cell>
          <cell r="K251">
            <v>1</v>
          </cell>
          <cell r="L251">
            <v>0</v>
          </cell>
          <cell r="M251">
            <v>0</v>
          </cell>
          <cell r="N251">
            <v>0</v>
          </cell>
          <cell r="O251">
            <v>0</v>
          </cell>
          <cell r="P251">
            <v>0</v>
          </cell>
          <cell r="Q251">
            <v>0</v>
          </cell>
          <cell r="R251">
            <v>0</v>
          </cell>
          <cell r="S251">
            <v>0</v>
          </cell>
          <cell r="T251">
            <v>0</v>
          </cell>
          <cell r="V251" t="str">
            <v>Large Low Voltage Demand Docklands (kVa)</v>
          </cell>
          <cell r="W251" t="str">
            <v/>
          </cell>
        </row>
        <row r="252">
          <cell r="B252" t="str">
            <v>Large Low Voltage Demand CXX (kVa)</v>
          </cell>
          <cell r="C252" t="str">
            <v>DLCXXk</v>
          </cell>
          <cell r="D252">
            <v>1</v>
          </cell>
          <cell r="E252">
            <v>0</v>
          </cell>
          <cell r="F252">
            <v>1</v>
          </cell>
          <cell r="G252">
            <v>1</v>
          </cell>
          <cell r="H252">
            <v>0</v>
          </cell>
          <cell r="I252">
            <v>0</v>
          </cell>
          <cell r="J252">
            <v>0</v>
          </cell>
          <cell r="K252">
            <v>1</v>
          </cell>
          <cell r="L252">
            <v>0</v>
          </cell>
          <cell r="M252">
            <v>0</v>
          </cell>
          <cell r="N252">
            <v>0</v>
          </cell>
          <cell r="O252">
            <v>0</v>
          </cell>
          <cell r="P252">
            <v>0</v>
          </cell>
          <cell r="Q252">
            <v>0</v>
          </cell>
          <cell r="R252">
            <v>0</v>
          </cell>
          <cell r="S252">
            <v>0</v>
          </cell>
          <cell r="T252">
            <v>0</v>
          </cell>
          <cell r="V252" t="str">
            <v>Large Low Voltage Demand CXX (kVa)</v>
          </cell>
          <cell r="W252" t="str">
            <v/>
          </cell>
        </row>
        <row r="253">
          <cell r="B253" t="str">
            <v>New Tariff 6</v>
          </cell>
          <cell r="C253" t="str">
            <v/>
          </cell>
          <cell r="D253">
            <v>0</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V253" t="str">
            <v>New Tariff 6</v>
          </cell>
          <cell r="W253" t="str">
            <v/>
          </cell>
        </row>
        <row r="254">
          <cell r="B254" t="str">
            <v>New Tariff 7</v>
          </cell>
          <cell r="C254" t="str">
            <v/>
          </cell>
          <cell r="D254">
            <v>0</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V254" t="str">
            <v>New Tariff 7</v>
          </cell>
          <cell r="W254" t="str">
            <v/>
          </cell>
        </row>
        <row r="255">
          <cell r="B255" t="str">
            <v>New Tariff 8</v>
          </cell>
          <cell r="C255" t="str">
            <v/>
          </cell>
          <cell r="D255">
            <v>0</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V255" t="str">
            <v>New Tariff 8</v>
          </cell>
          <cell r="W255" t="str">
            <v/>
          </cell>
        </row>
        <row r="256">
          <cell r="B256" t="str">
            <v>New Tariff 9</v>
          </cell>
          <cell r="C256" t="str">
            <v/>
          </cell>
          <cell r="D256">
            <v>0</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V256" t="str">
            <v>New Tariff 9</v>
          </cell>
          <cell r="W256" t="str">
            <v/>
          </cell>
        </row>
        <row r="257">
          <cell r="B257" t="str">
            <v>New Tariff 10</v>
          </cell>
          <cell r="C257" t="str">
            <v/>
          </cell>
          <cell r="D257">
            <v>0</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V257" t="str">
            <v>New Tariff 10</v>
          </cell>
          <cell r="W257" t="str">
            <v/>
          </cell>
        </row>
        <row r="258">
          <cell r="B258" t="str">
            <v>New Tariff 11</v>
          </cell>
          <cell r="C258" t="str">
            <v/>
          </cell>
          <cell r="D258">
            <v>0</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V258" t="str">
            <v>New Tariff 11</v>
          </cell>
          <cell r="W258" t="str">
            <v/>
          </cell>
        </row>
        <row r="259">
          <cell r="B259" t="str">
            <v>Large Low Voltage Demand</v>
          </cell>
          <cell r="C259" t="str">
            <v>DL</v>
          </cell>
          <cell r="D259">
            <v>725</v>
          </cell>
          <cell r="E259">
            <v>324685.152540198</v>
          </cell>
          <cell r="F259">
            <v>0</v>
          </cell>
          <cell r="G259">
            <v>560523580.83573198</v>
          </cell>
          <cell r="H259">
            <v>0</v>
          </cell>
          <cell r="I259">
            <v>0</v>
          </cell>
          <cell r="J259">
            <v>0</v>
          </cell>
          <cell r="K259">
            <v>407932463.58670557</v>
          </cell>
          <cell r="L259">
            <v>0</v>
          </cell>
          <cell r="M259">
            <v>0</v>
          </cell>
          <cell r="N259">
            <v>0</v>
          </cell>
          <cell r="O259">
            <v>0</v>
          </cell>
          <cell r="P259">
            <v>0</v>
          </cell>
          <cell r="Q259">
            <v>0</v>
          </cell>
          <cell r="R259">
            <v>0</v>
          </cell>
          <cell r="S259">
            <v>0</v>
          </cell>
          <cell r="T259">
            <v>0</v>
          </cell>
          <cell r="V259" t="str">
            <v>Large Low Voltage Demand</v>
          </cell>
          <cell r="W259" t="str">
            <v/>
          </cell>
        </row>
        <row r="260">
          <cell r="B260" t="str">
            <v>Large Low Voltage Demand A</v>
          </cell>
          <cell r="C260" t="str">
            <v>DL.A</v>
          </cell>
          <cell r="D260">
            <v>1</v>
          </cell>
          <cell r="E260">
            <v>1254.5872872822383</v>
          </cell>
          <cell r="F260">
            <v>0</v>
          </cell>
          <cell r="G260">
            <v>3066472.2611487568</v>
          </cell>
          <cell r="H260">
            <v>0</v>
          </cell>
          <cell r="I260">
            <v>0</v>
          </cell>
          <cell r="J260">
            <v>0</v>
          </cell>
          <cell r="K260">
            <v>2966944.1019365885</v>
          </cell>
          <cell r="L260">
            <v>0</v>
          </cell>
          <cell r="M260">
            <v>0</v>
          </cell>
          <cell r="N260">
            <v>0</v>
          </cell>
          <cell r="O260">
            <v>0</v>
          </cell>
          <cell r="P260">
            <v>0</v>
          </cell>
          <cell r="Q260">
            <v>0</v>
          </cell>
          <cell r="R260">
            <v>0</v>
          </cell>
          <cell r="S260">
            <v>0</v>
          </cell>
          <cell r="T260">
            <v>0</v>
          </cell>
          <cell r="V260" t="str">
            <v>Large Low Voltage Demand A</v>
          </cell>
          <cell r="W260" t="str">
            <v/>
          </cell>
        </row>
        <row r="261">
          <cell r="B261" t="str">
            <v>Large Low Voltage Demand C</v>
          </cell>
          <cell r="C261" t="str">
            <v>DL.C</v>
          </cell>
          <cell r="D261">
            <v>474</v>
          </cell>
          <cell r="E261">
            <v>217604.52556705585</v>
          </cell>
          <cell r="F261">
            <v>0</v>
          </cell>
          <cell r="G261">
            <v>417522175.133003</v>
          </cell>
          <cell r="H261">
            <v>0</v>
          </cell>
          <cell r="I261">
            <v>0</v>
          </cell>
          <cell r="J261">
            <v>0</v>
          </cell>
          <cell r="K261">
            <v>289434596.20571738</v>
          </cell>
          <cell r="L261">
            <v>0</v>
          </cell>
          <cell r="M261">
            <v>0</v>
          </cell>
          <cell r="N261">
            <v>0</v>
          </cell>
          <cell r="O261">
            <v>0</v>
          </cell>
          <cell r="P261">
            <v>0</v>
          </cell>
          <cell r="Q261">
            <v>0</v>
          </cell>
          <cell r="R261">
            <v>0</v>
          </cell>
          <cell r="S261">
            <v>0</v>
          </cell>
          <cell r="T261">
            <v>0</v>
          </cell>
          <cell r="V261" t="str">
            <v>Large Low Voltage Demand C</v>
          </cell>
          <cell r="W261" t="str">
            <v/>
          </cell>
        </row>
        <row r="262">
          <cell r="B262" t="str">
            <v>Large Low Voltage Demand S</v>
          </cell>
          <cell r="C262" t="str">
            <v>DL.S</v>
          </cell>
          <cell r="D262">
            <v>60</v>
          </cell>
          <cell r="E262">
            <v>17407.965266439805</v>
          </cell>
          <cell r="F262">
            <v>0</v>
          </cell>
          <cell r="G262">
            <v>20442625.312584572</v>
          </cell>
          <cell r="H262">
            <v>0</v>
          </cell>
          <cell r="I262">
            <v>0</v>
          </cell>
          <cell r="J262">
            <v>0</v>
          </cell>
          <cell r="K262">
            <v>12521078.699943449</v>
          </cell>
          <cell r="L262">
            <v>0</v>
          </cell>
          <cell r="M262">
            <v>0</v>
          </cell>
          <cell r="N262">
            <v>0</v>
          </cell>
          <cell r="O262">
            <v>0</v>
          </cell>
          <cell r="P262">
            <v>0</v>
          </cell>
          <cell r="Q262">
            <v>0</v>
          </cell>
          <cell r="R262">
            <v>0</v>
          </cell>
          <cell r="S262">
            <v>0</v>
          </cell>
          <cell r="T262">
            <v>0</v>
          </cell>
          <cell r="V262" t="str">
            <v>Large Low Voltage Demand S</v>
          </cell>
          <cell r="W262" t="str">
            <v/>
          </cell>
        </row>
        <row r="263">
          <cell r="B263" t="str">
            <v>Large Low Voltage Demand Docklands</v>
          </cell>
          <cell r="C263" t="str">
            <v>DL.DK</v>
          </cell>
          <cell r="D263">
            <v>8</v>
          </cell>
          <cell r="E263">
            <v>2064.5116163701118</v>
          </cell>
          <cell r="F263">
            <v>0</v>
          </cell>
          <cell r="G263">
            <v>4322850.4648317378</v>
          </cell>
          <cell r="H263">
            <v>0</v>
          </cell>
          <cell r="I263">
            <v>0</v>
          </cell>
          <cell r="J263">
            <v>0</v>
          </cell>
          <cell r="K263">
            <v>4392735.7773905285</v>
          </cell>
          <cell r="L263">
            <v>0</v>
          </cell>
          <cell r="M263">
            <v>0</v>
          </cell>
          <cell r="N263">
            <v>0</v>
          </cell>
          <cell r="O263">
            <v>0</v>
          </cell>
          <cell r="P263">
            <v>0</v>
          </cell>
          <cell r="Q263">
            <v>0</v>
          </cell>
          <cell r="R263">
            <v>0</v>
          </cell>
          <cell r="S263">
            <v>0</v>
          </cell>
          <cell r="T263">
            <v>0</v>
          </cell>
          <cell r="V263" t="str">
            <v>Large Low Voltage Demand Docklands</v>
          </cell>
          <cell r="W263" t="str">
            <v/>
          </cell>
        </row>
        <row r="264">
          <cell r="B264" t="str">
            <v>Large Low Voltage Demand CXX</v>
          </cell>
          <cell r="C264" t="str">
            <v>DL.CXX</v>
          </cell>
          <cell r="D264">
            <v>698</v>
          </cell>
          <cell r="E264">
            <v>101589.71333051266</v>
          </cell>
          <cell r="F264">
            <v>0</v>
          </cell>
          <cell r="G264">
            <v>178818699.04772249</v>
          </cell>
          <cell r="H264">
            <v>0</v>
          </cell>
          <cell r="I264">
            <v>0</v>
          </cell>
          <cell r="J264">
            <v>0</v>
          </cell>
          <cell r="K264">
            <v>125185634.64494397</v>
          </cell>
          <cell r="L264">
            <v>0</v>
          </cell>
          <cell r="M264">
            <v>0</v>
          </cell>
          <cell r="N264">
            <v>0</v>
          </cell>
          <cell r="O264">
            <v>0</v>
          </cell>
          <cell r="P264">
            <v>0</v>
          </cell>
          <cell r="Q264">
            <v>0</v>
          </cell>
          <cell r="R264">
            <v>0</v>
          </cell>
          <cell r="S264">
            <v>0</v>
          </cell>
          <cell r="T264">
            <v>0</v>
          </cell>
          <cell r="V264" t="str">
            <v>Large Low Voltage Demand CXX</v>
          </cell>
          <cell r="W264" t="str">
            <v/>
          </cell>
        </row>
        <row r="265">
          <cell r="B265" t="str">
            <v>Large Low Voltage Demand EN.R</v>
          </cell>
          <cell r="C265" t="str">
            <v>DL.R</v>
          </cell>
          <cell r="D265">
            <v>0</v>
          </cell>
          <cell r="E265">
            <v>0.2556565827618929</v>
          </cell>
          <cell r="F265">
            <v>0</v>
          </cell>
          <cell r="G265">
            <v>1</v>
          </cell>
          <cell r="H265">
            <v>0</v>
          </cell>
          <cell r="I265">
            <v>0</v>
          </cell>
          <cell r="J265">
            <v>0</v>
          </cell>
          <cell r="K265">
            <v>0.23653953155716009</v>
          </cell>
          <cell r="L265">
            <v>0</v>
          </cell>
          <cell r="M265">
            <v>0</v>
          </cell>
          <cell r="N265">
            <v>0</v>
          </cell>
          <cell r="O265">
            <v>0</v>
          </cell>
          <cell r="P265">
            <v>0</v>
          </cell>
          <cell r="Q265">
            <v>0</v>
          </cell>
          <cell r="R265">
            <v>0</v>
          </cell>
          <cell r="S265">
            <v>0</v>
          </cell>
          <cell r="T265">
            <v>0</v>
          </cell>
          <cell r="V265" t="str">
            <v>Large Low Voltage Demand EN.R</v>
          </cell>
          <cell r="W265" t="str">
            <v/>
          </cell>
        </row>
        <row r="266">
          <cell r="B266" t="str">
            <v>Large Low Voltage Demand EN.NR</v>
          </cell>
          <cell r="C266" t="str">
            <v>DL.NR</v>
          </cell>
          <cell r="D266">
            <v>9</v>
          </cell>
          <cell r="E266">
            <v>2455.4891499254218</v>
          </cell>
          <cell r="F266">
            <v>0</v>
          </cell>
          <cell r="G266">
            <v>9774168.5228942912</v>
          </cell>
          <cell r="H266">
            <v>0</v>
          </cell>
          <cell r="I266">
            <v>0</v>
          </cell>
          <cell r="J266">
            <v>0</v>
          </cell>
          <cell r="K266">
            <v>6086748.7055369094</v>
          </cell>
          <cell r="L266">
            <v>0</v>
          </cell>
          <cell r="M266">
            <v>0</v>
          </cell>
          <cell r="N266">
            <v>0</v>
          </cell>
          <cell r="O266">
            <v>0</v>
          </cell>
          <cell r="P266">
            <v>0</v>
          </cell>
          <cell r="Q266">
            <v>0</v>
          </cell>
          <cell r="R266">
            <v>0</v>
          </cell>
          <cell r="S266">
            <v>0</v>
          </cell>
          <cell r="T266">
            <v>0</v>
          </cell>
          <cell r="V266" t="str">
            <v>Large Low Voltage Demand EN.NR</v>
          </cell>
          <cell r="W266" t="str">
            <v/>
          </cell>
        </row>
        <row r="267">
          <cell r="B267" t="str">
            <v>Large Low Voltage Demand EN.R CXX</v>
          </cell>
          <cell r="C267" t="str">
            <v>DL.CXXR</v>
          </cell>
          <cell r="D267">
            <v>1</v>
          </cell>
          <cell r="E267">
            <v>70.491803278688522</v>
          </cell>
          <cell r="F267">
            <v>0</v>
          </cell>
          <cell r="G267">
            <v>1656</v>
          </cell>
          <cell r="H267">
            <v>0</v>
          </cell>
          <cell r="I267">
            <v>0</v>
          </cell>
          <cell r="J267">
            <v>0</v>
          </cell>
          <cell r="K267">
            <v>1318.3128601212904</v>
          </cell>
          <cell r="L267">
            <v>0</v>
          </cell>
          <cell r="M267">
            <v>0</v>
          </cell>
          <cell r="N267">
            <v>0</v>
          </cell>
          <cell r="O267">
            <v>0</v>
          </cell>
          <cell r="P267">
            <v>0</v>
          </cell>
          <cell r="Q267">
            <v>0</v>
          </cell>
          <cell r="R267">
            <v>0</v>
          </cell>
          <cell r="S267">
            <v>0</v>
          </cell>
          <cell r="T267">
            <v>0</v>
          </cell>
          <cell r="V267" t="str">
            <v>Large Low Voltage Demand EN.R CXX</v>
          </cell>
          <cell r="W267" t="str">
            <v/>
          </cell>
        </row>
        <row r="268">
          <cell r="B268" t="str">
            <v>Large Low Voltage Demand EN.NR CXX</v>
          </cell>
          <cell r="C268" t="str">
            <v>DL.CXXNR</v>
          </cell>
          <cell r="D268">
            <v>0</v>
          </cell>
          <cell r="E268">
            <v>0.2556565827618929</v>
          </cell>
          <cell r="F268">
            <v>0</v>
          </cell>
          <cell r="G268">
            <v>1</v>
          </cell>
          <cell r="H268">
            <v>0</v>
          </cell>
          <cell r="I268">
            <v>0</v>
          </cell>
          <cell r="J268">
            <v>0</v>
          </cell>
          <cell r="K268">
            <v>0.31286012129045065</v>
          </cell>
          <cell r="L268">
            <v>0</v>
          </cell>
          <cell r="M268">
            <v>0</v>
          </cell>
          <cell r="N268">
            <v>0</v>
          </cell>
          <cell r="O268">
            <v>0</v>
          </cell>
          <cell r="P268">
            <v>0</v>
          </cell>
          <cell r="Q268">
            <v>0</v>
          </cell>
          <cell r="R268">
            <v>0</v>
          </cell>
          <cell r="S268">
            <v>0</v>
          </cell>
          <cell r="T268">
            <v>0</v>
          </cell>
          <cell r="V268" t="str">
            <v>Large Low Voltage Demand EN.NR CXX</v>
          </cell>
          <cell r="W268" t="str">
            <v/>
          </cell>
        </row>
        <row r="269">
          <cell r="B269" t="str">
            <v>New Tariff 10</v>
          </cell>
          <cell r="C269" t="str">
            <v/>
          </cell>
          <cell r="D269">
            <v>0</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V269" t="str">
            <v>New Tariff 10</v>
          </cell>
          <cell r="W269" t="str">
            <v/>
          </cell>
        </row>
        <row r="270">
          <cell r="B270" t="str">
            <v>New Tariff 11</v>
          </cell>
          <cell r="C270" t="str">
            <v/>
          </cell>
          <cell r="D270">
            <v>0</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V270" t="str">
            <v>New Tariff 11</v>
          </cell>
          <cell r="W270" t="str">
            <v/>
          </cell>
        </row>
        <row r="271">
          <cell r="B271" t="str">
            <v>High Voltage Demand</v>
          </cell>
          <cell r="C271" t="str">
            <v>DH</v>
          </cell>
          <cell r="D271">
            <v>100</v>
          </cell>
          <cell r="E271">
            <v>244643.50675065847</v>
          </cell>
          <cell r="F271">
            <v>0</v>
          </cell>
          <cell r="G271">
            <v>513820752.16389155</v>
          </cell>
          <cell r="H271">
            <v>0</v>
          </cell>
          <cell r="I271">
            <v>0</v>
          </cell>
          <cell r="J271">
            <v>0</v>
          </cell>
          <cell r="K271">
            <v>461622465.05391854</v>
          </cell>
          <cell r="L271">
            <v>0</v>
          </cell>
          <cell r="M271">
            <v>0</v>
          </cell>
          <cell r="N271">
            <v>0</v>
          </cell>
          <cell r="O271">
            <v>0</v>
          </cell>
          <cell r="P271">
            <v>0</v>
          </cell>
          <cell r="Q271">
            <v>0</v>
          </cell>
          <cell r="R271">
            <v>0</v>
          </cell>
          <cell r="S271">
            <v>0</v>
          </cell>
          <cell r="T271">
            <v>0</v>
          </cell>
          <cell r="V271" t="str">
            <v>High Voltage Demand</v>
          </cell>
          <cell r="W271" t="str">
            <v/>
          </cell>
        </row>
        <row r="272">
          <cell r="B272" t="str">
            <v>High Voltage Demand A</v>
          </cell>
          <cell r="C272" t="str">
            <v>DH.A</v>
          </cell>
          <cell r="D272">
            <v>2</v>
          </cell>
          <cell r="E272">
            <v>4636.8563295552194</v>
          </cell>
          <cell r="F272">
            <v>0</v>
          </cell>
          <cell r="G272">
            <v>6278967.4129542643</v>
          </cell>
          <cell r="H272">
            <v>0</v>
          </cell>
          <cell r="I272">
            <v>0</v>
          </cell>
          <cell r="J272">
            <v>0</v>
          </cell>
          <cell r="K272">
            <v>6050912.2624778338</v>
          </cell>
          <cell r="L272">
            <v>0</v>
          </cell>
          <cell r="M272">
            <v>0</v>
          </cell>
          <cell r="N272">
            <v>0</v>
          </cell>
          <cell r="O272">
            <v>0</v>
          </cell>
          <cell r="P272">
            <v>0</v>
          </cell>
          <cell r="Q272">
            <v>0</v>
          </cell>
          <cell r="R272">
            <v>0</v>
          </cell>
          <cell r="S272">
            <v>0</v>
          </cell>
          <cell r="T272">
            <v>0</v>
          </cell>
          <cell r="V272" t="str">
            <v>High Voltage Demand A</v>
          </cell>
          <cell r="W272" t="str">
            <v/>
          </cell>
        </row>
        <row r="273">
          <cell r="B273" t="str">
            <v>High Voltage Demand C</v>
          </cell>
          <cell r="C273" t="str">
            <v>DH.C</v>
          </cell>
          <cell r="D273">
            <v>47</v>
          </cell>
          <cell r="E273">
            <v>123816.4028590173</v>
          </cell>
          <cell r="F273">
            <v>0</v>
          </cell>
          <cell r="G273">
            <v>289061560.59394175</v>
          </cell>
          <cell r="H273">
            <v>0</v>
          </cell>
          <cell r="I273">
            <v>0</v>
          </cell>
          <cell r="J273">
            <v>0</v>
          </cell>
          <cell r="K273">
            <v>260474760.32748646</v>
          </cell>
          <cell r="L273">
            <v>0</v>
          </cell>
          <cell r="M273">
            <v>0</v>
          </cell>
          <cell r="N273">
            <v>0</v>
          </cell>
          <cell r="O273">
            <v>0</v>
          </cell>
          <cell r="P273">
            <v>0</v>
          </cell>
          <cell r="Q273">
            <v>0</v>
          </cell>
          <cell r="R273">
            <v>0</v>
          </cell>
          <cell r="S273">
            <v>0</v>
          </cell>
          <cell r="T273">
            <v>0</v>
          </cell>
          <cell r="V273" t="str">
            <v>High Voltage Demand C</v>
          </cell>
          <cell r="W273" t="str">
            <v/>
          </cell>
        </row>
        <row r="274">
          <cell r="B274" t="str">
            <v>High Voltage Demand D1</v>
          </cell>
          <cell r="C274" t="str">
            <v>DH.D1</v>
          </cell>
          <cell r="D274">
            <v>1</v>
          </cell>
          <cell r="E274">
            <v>22130.602594871147</v>
          </cell>
          <cell r="F274">
            <v>0</v>
          </cell>
          <cell r="G274">
            <v>83505291.834414244</v>
          </cell>
          <cell r="H274">
            <v>0</v>
          </cell>
          <cell r="I274">
            <v>0</v>
          </cell>
          <cell r="J274">
            <v>0</v>
          </cell>
          <cell r="K274">
            <v>90350185.224823579</v>
          </cell>
          <cell r="L274">
            <v>0</v>
          </cell>
          <cell r="M274">
            <v>0</v>
          </cell>
          <cell r="N274">
            <v>0</v>
          </cell>
          <cell r="O274">
            <v>0</v>
          </cell>
          <cell r="P274">
            <v>0</v>
          </cell>
          <cell r="Q274">
            <v>0</v>
          </cell>
          <cell r="R274">
            <v>0</v>
          </cell>
          <cell r="S274">
            <v>0</v>
          </cell>
          <cell r="T274">
            <v>0</v>
          </cell>
          <cell r="V274" t="str">
            <v>High Voltage Demand D1</v>
          </cell>
          <cell r="W274" t="str">
            <v/>
          </cell>
        </row>
        <row r="275">
          <cell r="B275" t="str">
            <v>High Voltage Demand D2</v>
          </cell>
          <cell r="C275" t="str">
            <v>DH.D2</v>
          </cell>
          <cell r="D275">
            <v>1</v>
          </cell>
          <cell r="E275">
            <v>12434.449345296167</v>
          </cell>
          <cell r="F275">
            <v>0</v>
          </cell>
          <cell r="G275">
            <v>40998268.391833469</v>
          </cell>
          <cell r="H275">
            <v>0</v>
          </cell>
          <cell r="I275">
            <v>0</v>
          </cell>
          <cell r="J275">
            <v>0</v>
          </cell>
          <cell r="K275">
            <v>44915392.481182687</v>
          </cell>
          <cell r="L275">
            <v>0</v>
          </cell>
          <cell r="M275">
            <v>0</v>
          </cell>
          <cell r="N275">
            <v>0</v>
          </cell>
          <cell r="O275">
            <v>0</v>
          </cell>
          <cell r="P275">
            <v>0</v>
          </cell>
          <cell r="Q275">
            <v>0</v>
          </cell>
          <cell r="R275">
            <v>0</v>
          </cell>
          <cell r="S275">
            <v>0</v>
          </cell>
          <cell r="T275">
            <v>0</v>
          </cell>
          <cell r="V275" t="str">
            <v>High Voltage Demand D2</v>
          </cell>
          <cell r="W275" t="str">
            <v/>
          </cell>
        </row>
        <row r="276">
          <cell r="B276" t="str">
            <v>High Voltage Demand Docklands</v>
          </cell>
          <cell r="C276" t="str">
            <v>DH.DK</v>
          </cell>
          <cell r="D276">
            <v>1</v>
          </cell>
          <cell r="E276">
            <v>1006.0040140773918</v>
          </cell>
          <cell r="F276">
            <v>0</v>
          </cell>
          <cell r="G276">
            <v>1241581.4280652741</v>
          </cell>
          <cell r="H276">
            <v>0</v>
          </cell>
          <cell r="I276">
            <v>0</v>
          </cell>
          <cell r="J276">
            <v>0</v>
          </cell>
          <cell r="K276">
            <v>499702.30060613167</v>
          </cell>
          <cell r="L276">
            <v>0</v>
          </cell>
          <cell r="M276">
            <v>0</v>
          </cell>
          <cell r="N276">
            <v>0</v>
          </cell>
          <cell r="O276">
            <v>0</v>
          </cell>
          <cell r="P276">
            <v>0</v>
          </cell>
          <cell r="Q276">
            <v>0</v>
          </cell>
          <cell r="R276">
            <v>0</v>
          </cell>
          <cell r="S276">
            <v>0</v>
          </cell>
          <cell r="T276">
            <v>0</v>
          </cell>
          <cell r="V276" t="str">
            <v>High Voltage Demand Docklands</v>
          </cell>
          <cell r="W276" t="str">
            <v/>
          </cell>
        </row>
        <row r="277">
          <cell r="B277" t="str">
            <v>High Voltage Demand D3</v>
          </cell>
          <cell r="C277" t="str">
            <v>DH.D3</v>
          </cell>
          <cell r="D277">
            <v>1</v>
          </cell>
          <cell r="E277">
            <v>14549.746598801121</v>
          </cell>
          <cell r="F277">
            <v>0</v>
          </cell>
          <cell r="G277">
            <v>18713332.397949249</v>
          </cell>
          <cell r="H277">
            <v>0</v>
          </cell>
          <cell r="I277">
            <v>0</v>
          </cell>
          <cell r="J277">
            <v>0</v>
          </cell>
          <cell r="K277">
            <v>19860016.720727872</v>
          </cell>
          <cell r="L277">
            <v>0</v>
          </cell>
          <cell r="M277">
            <v>0</v>
          </cell>
          <cell r="N277">
            <v>0</v>
          </cell>
          <cell r="O277">
            <v>0</v>
          </cell>
          <cell r="P277">
            <v>0</v>
          </cell>
          <cell r="Q277">
            <v>0</v>
          </cell>
          <cell r="R277">
            <v>0</v>
          </cell>
          <cell r="S277">
            <v>0</v>
          </cell>
          <cell r="T277">
            <v>0</v>
          </cell>
          <cell r="V277" t="str">
            <v>High Voltage Demand D3</v>
          </cell>
          <cell r="W277" t="str">
            <v/>
          </cell>
        </row>
        <row r="278">
          <cell r="B278" t="str">
            <v>High Voltage Demand D4</v>
          </cell>
          <cell r="C278" t="str">
            <v>DH.D4</v>
          </cell>
          <cell r="D278">
            <v>1</v>
          </cell>
          <cell r="E278">
            <v>11044.59406437184</v>
          </cell>
          <cell r="F278">
            <v>0</v>
          </cell>
          <cell r="G278">
            <v>25875011.178987253</v>
          </cell>
          <cell r="H278">
            <v>0</v>
          </cell>
          <cell r="I278">
            <v>0</v>
          </cell>
          <cell r="J278">
            <v>0</v>
          </cell>
          <cell r="K278">
            <v>28119081.189823657</v>
          </cell>
          <cell r="L278">
            <v>0</v>
          </cell>
          <cell r="M278">
            <v>0</v>
          </cell>
          <cell r="N278">
            <v>0</v>
          </cell>
          <cell r="O278">
            <v>0</v>
          </cell>
          <cell r="P278">
            <v>0</v>
          </cell>
          <cell r="Q278">
            <v>0</v>
          </cell>
          <cell r="R278">
            <v>0</v>
          </cell>
          <cell r="S278">
            <v>0</v>
          </cell>
          <cell r="T278">
            <v>0</v>
          </cell>
          <cell r="V278" t="str">
            <v>High Voltage Demand D4</v>
          </cell>
          <cell r="W278" t="str">
            <v/>
          </cell>
        </row>
        <row r="279">
          <cell r="B279" t="str">
            <v>High Voltage Demand D5</v>
          </cell>
          <cell r="C279" t="str">
            <v>DH.D5</v>
          </cell>
          <cell r="D279">
            <v>0</v>
          </cell>
          <cell r="E279">
            <v>0</v>
          </cell>
          <cell r="F279">
            <v>0</v>
          </cell>
          <cell r="G279">
            <v>1</v>
          </cell>
          <cell r="H279">
            <v>0</v>
          </cell>
          <cell r="I279">
            <v>0</v>
          </cell>
          <cell r="J279">
            <v>0</v>
          </cell>
          <cell r="K279">
            <v>0</v>
          </cell>
          <cell r="L279">
            <v>0</v>
          </cell>
          <cell r="M279">
            <v>0</v>
          </cell>
          <cell r="N279">
            <v>0</v>
          </cell>
          <cell r="O279">
            <v>0</v>
          </cell>
          <cell r="P279">
            <v>0</v>
          </cell>
          <cell r="Q279">
            <v>0</v>
          </cell>
          <cell r="R279">
            <v>0</v>
          </cell>
          <cell r="S279">
            <v>0</v>
          </cell>
          <cell r="T279">
            <v>0</v>
          </cell>
          <cell r="V279" t="str">
            <v>High Voltage Demand D5</v>
          </cell>
          <cell r="W279" t="str">
            <v/>
          </cell>
        </row>
        <row r="280">
          <cell r="B280" t="str">
            <v>High Voltage Demand EN.R</v>
          </cell>
          <cell r="C280" t="str">
            <v>DH.R</v>
          </cell>
          <cell r="D280">
            <v>0</v>
          </cell>
          <cell r="E280">
            <v>0</v>
          </cell>
          <cell r="F280">
            <v>0</v>
          </cell>
          <cell r="G280">
            <v>1</v>
          </cell>
          <cell r="H280">
            <v>0</v>
          </cell>
          <cell r="I280">
            <v>0</v>
          </cell>
          <cell r="J280">
            <v>0</v>
          </cell>
          <cell r="K280">
            <v>0</v>
          </cell>
          <cell r="L280">
            <v>0</v>
          </cell>
          <cell r="M280">
            <v>0</v>
          </cell>
          <cell r="N280">
            <v>0</v>
          </cell>
          <cell r="O280">
            <v>0</v>
          </cell>
          <cell r="P280">
            <v>0</v>
          </cell>
          <cell r="Q280">
            <v>0</v>
          </cell>
          <cell r="R280">
            <v>0</v>
          </cell>
          <cell r="S280">
            <v>0</v>
          </cell>
          <cell r="T280">
            <v>0</v>
          </cell>
          <cell r="V280" t="str">
            <v>High Voltage Demand EN.R</v>
          </cell>
          <cell r="W280" t="str">
            <v/>
          </cell>
        </row>
        <row r="281">
          <cell r="B281" t="str">
            <v>High Voltage Demand EN.NR</v>
          </cell>
          <cell r="C281" t="str">
            <v>DH.NR</v>
          </cell>
          <cell r="D281">
            <v>0</v>
          </cell>
          <cell r="E281">
            <v>0</v>
          </cell>
          <cell r="F281">
            <v>0</v>
          </cell>
          <cell r="G281">
            <v>1</v>
          </cell>
          <cell r="H281">
            <v>0</v>
          </cell>
          <cell r="I281">
            <v>0</v>
          </cell>
          <cell r="J281">
            <v>0</v>
          </cell>
          <cell r="K281">
            <v>0</v>
          </cell>
          <cell r="L281">
            <v>0</v>
          </cell>
          <cell r="M281">
            <v>0</v>
          </cell>
          <cell r="N281">
            <v>0</v>
          </cell>
          <cell r="O281">
            <v>0</v>
          </cell>
          <cell r="P281">
            <v>0</v>
          </cell>
          <cell r="Q281">
            <v>0</v>
          </cell>
          <cell r="R281">
            <v>0</v>
          </cell>
          <cell r="S281">
            <v>0</v>
          </cell>
          <cell r="T281">
            <v>0</v>
          </cell>
          <cell r="V281" t="str">
            <v>High Voltage Demand EN.NR</v>
          </cell>
          <cell r="W281" t="str">
            <v/>
          </cell>
        </row>
        <row r="282">
          <cell r="B282" t="str">
            <v>New Tariff 11</v>
          </cell>
          <cell r="C282" t="str">
            <v/>
          </cell>
          <cell r="D282">
            <v>0</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V282" t="str">
            <v>New Tariff 11</v>
          </cell>
          <cell r="W282" t="str">
            <v/>
          </cell>
        </row>
        <row r="283">
          <cell r="B283" t="str">
            <v>New Tariff 1</v>
          </cell>
          <cell r="C283" t="str">
            <v/>
          </cell>
          <cell r="D283">
            <v>0</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V283" t="str">
            <v>New Tariff 1</v>
          </cell>
          <cell r="W283" t="str">
            <v/>
          </cell>
        </row>
        <row r="284">
          <cell r="B284" t="str">
            <v>New Tariff 2</v>
          </cell>
          <cell r="C284" t="str">
            <v/>
          </cell>
          <cell r="D284">
            <v>0</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V284" t="str">
            <v>New Tariff 2</v>
          </cell>
          <cell r="W284" t="str">
            <v/>
          </cell>
        </row>
        <row r="285">
          <cell r="B285" t="str">
            <v>High Voltage Demand (kVa)</v>
          </cell>
          <cell r="C285" t="str">
            <v>DHk</v>
          </cell>
          <cell r="D285">
            <v>1</v>
          </cell>
          <cell r="E285">
            <v>0</v>
          </cell>
          <cell r="F285">
            <v>1</v>
          </cell>
          <cell r="G285">
            <v>1</v>
          </cell>
          <cell r="H285">
            <v>0</v>
          </cell>
          <cell r="I285">
            <v>0</v>
          </cell>
          <cell r="J285">
            <v>0</v>
          </cell>
          <cell r="K285">
            <v>1</v>
          </cell>
          <cell r="L285">
            <v>0</v>
          </cell>
          <cell r="M285">
            <v>0</v>
          </cell>
          <cell r="N285">
            <v>0</v>
          </cell>
          <cell r="O285">
            <v>0</v>
          </cell>
          <cell r="P285">
            <v>0</v>
          </cell>
          <cell r="Q285">
            <v>0</v>
          </cell>
          <cell r="R285">
            <v>0</v>
          </cell>
          <cell r="S285">
            <v>0</v>
          </cell>
          <cell r="T285">
            <v>0</v>
          </cell>
          <cell r="V285" t="str">
            <v>High Voltage Demand (kVa)</v>
          </cell>
          <cell r="W285" t="str">
            <v/>
          </cell>
        </row>
        <row r="286">
          <cell r="B286" t="str">
            <v>High Voltage Demand Docklands (kVa)</v>
          </cell>
          <cell r="C286" t="str">
            <v>DHDKk</v>
          </cell>
          <cell r="D286">
            <v>1</v>
          </cell>
          <cell r="E286">
            <v>0</v>
          </cell>
          <cell r="F286">
            <v>1</v>
          </cell>
          <cell r="G286">
            <v>1</v>
          </cell>
          <cell r="H286">
            <v>0</v>
          </cell>
          <cell r="I286">
            <v>0</v>
          </cell>
          <cell r="J286">
            <v>0</v>
          </cell>
          <cell r="K286">
            <v>1</v>
          </cell>
          <cell r="L286">
            <v>0</v>
          </cell>
          <cell r="M286">
            <v>0</v>
          </cell>
          <cell r="N286">
            <v>0</v>
          </cell>
          <cell r="O286">
            <v>0</v>
          </cell>
          <cell r="P286">
            <v>0</v>
          </cell>
          <cell r="Q286">
            <v>0</v>
          </cell>
          <cell r="R286">
            <v>0</v>
          </cell>
          <cell r="S286">
            <v>0</v>
          </cell>
          <cell r="T286">
            <v>0</v>
          </cell>
          <cell r="V286" t="str">
            <v>High Voltage Demand Docklands (kVa)</v>
          </cell>
          <cell r="W286" t="str">
            <v/>
          </cell>
        </row>
        <row r="287">
          <cell r="B287" t="str">
            <v>New Tariff 5</v>
          </cell>
          <cell r="C287" t="str">
            <v/>
          </cell>
          <cell r="D287">
            <v>0</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V287" t="str">
            <v>New Tariff 5</v>
          </cell>
          <cell r="W287" t="str">
            <v/>
          </cell>
        </row>
        <row r="288">
          <cell r="B288" t="str">
            <v>New Tariff 6</v>
          </cell>
          <cell r="C288" t="str">
            <v/>
          </cell>
          <cell r="D288">
            <v>0</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V288" t="str">
            <v>New Tariff 6</v>
          </cell>
          <cell r="W288" t="str">
            <v/>
          </cell>
        </row>
        <row r="289">
          <cell r="B289" t="str">
            <v>New Tariff 7</v>
          </cell>
          <cell r="C289" t="str">
            <v/>
          </cell>
          <cell r="D289">
            <v>0</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V289" t="str">
            <v>New Tariff 7</v>
          </cell>
          <cell r="W289" t="str">
            <v/>
          </cell>
        </row>
        <row r="290">
          <cell r="B290" t="str">
            <v>New Tariff 8</v>
          </cell>
          <cell r="C290" t="str">
            <v/>
          </cell>
          <cell r="D290">
            <v>0</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V290" t="str">
            <v>New Tariff 8</v>
          </cell>
          <cell r="W290" t="str">
            <v/>
          </cell>
        </row>
        <row r="291">
          <cell r="B291" t="str">
            <v>New Tariff 9</v>
          </cell>
          <cell r="C291" t="str">
            <v/>
          </cell>
          <cell r="D291">
            <v>0</v>
          </cell>
          <cell r="E291">
            <v>0</v>
          </cell>
          <cell r="F291">
            <v>0</v>
          </cell>
          <cell r="G291">
            <v>0</v>
          </cell>
          <cell r="H291">
            <v>0</v>
          </cell>
          <cell r="I291">
            <v>0</v>
          </cell>
          <cell r="J291">
            <v>0</v>
          </cell>
          <cell r="K291">
            <v>0</v>
          </cell>
          <cell r="L291">
            <v>0</v>
          </cell>
          <cell r="M291">
            <v>0</v>
          </cell>
          <cell r="N291">
            <v>0</v>
          </cell>
          <cell r="O291">
            <v>0</v>
          </cell>
          <cell r="P291">
            <v>0</v>
          </cell>
          <cell r="Q291">
            <v>0</v>
          </cell>
          <cell r="R291">
            <v>0</v>
          </cell>
          <cell r="S291">
            <v>0</v>
          </cell>
          <cell r="T291">
            <v>0</v>
          </cell>
          <cell r="V291" t="str">
            <v>New Tariff 9</v>
          </cell>
          <cell r="W291" t="str">
            <v/>
          </cell>
        </row>
        <row r="292">
          <cell r="B292" t="str">
            <v>New Tariff 10</v>
          </cell>
          <cell r="C292" t="str">
            <v/>
          </cell>
          <cell r="D292">
            <v>0</v>
          </cell>
          <cell r="E292">
            <v>0</v>
          </cell>
          <cell r="F292">
            <v>0</v>
          </cell>
          <cell r="G292">
            <v>0</v>
          </cell>
          <cell r="H292">
            <v>0</v>
          </cell>
          <cell r="I292">
            <v>0</v>
          </cell>
          <cell r="J292">
            <v>0</v>
          </cell>
          <cell r="K292">
            <v>0</v>
          </cell>
          <cell r="L292">
            <v>0</v>
          </cell>
          <cell r="M292">
            <v>0</v>
          </cell>
          <cell r="N292">
            <v>0</v>
          </cell>
          <cell r="O292">
            <v>0</v>
          </cell>
          <cell r="P292">
            <v>0</v>
          </cell>
          <cell r="Q292">
            <v>0</v>
          </cell>
          <cell r="R292">
            <v>0</v>
          </cell>
          <cell r="S292">
            <v>0</v>
          </cell>
          <cell r="T292">
            <v>0</v>
          </cell>
          <cell r="V292" t="str">
            <v>New Tariff 10</v>
          </cell>
          <cell r="W292" t="str">
            <v/>
          </cell>
        </row>
        <row r="293">
          <cell r="B293" t="str">
            <v>New Tariff 11</v>
          </cell>
          <cell r="C293" t="str">
            <v/>
          </cell>
          <cell r="D293">
            <v>0</v>
          </cell>
          <cell r="E293">
            <v>0</v>
          </cell>
          <cell r="F293">
            <v>0</v>
          </cell>
          <cell r="G293">
            <v>0</v>
          </cell>
          <cell r="H293">
            <v>0</v>
          </cell>
          <cell r="I293">
            <v>0</v>
          </cell>
          <cell r="J293">
            <v>0</v>
          </cell>
          <cell r="K293">
            <v>0</v>
          </cell>
          <cell r="L293">
            <v>0</v>
          </cell>
          <cell r="M293">
            <v>0</v>
          </cell>
          <cell r="N293">
            <v>0</v>
          </cell>
          <cell r="O293">
            <v>0</v>
          </cell>
          <cell r="P293">
            <v>0</v>
          </cell>
          <cell r="Q293">
            <v>0</v>
          </cell>
          <cell r="R293">
            <v>0</v>
          </cell>
          <cell r="S293">
            <v>0</v>
          </cell>
          <cell r="T293">
            <v>0</v>
          </cell>
          <cell r="V293" t="str">
            <v>New Tariff 11</v>
          </cell>
          <cell r="W293" t="str">
            <v/>
          </cell>
        </row>
        <row r="294">
          <cell r="B294" t="str">
            <v>New Tariff 12</v>
          </cell>
          <cell r="C294" t="str">
            <v/>
          </cell>
          <cell r="D294">
            <v>0</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V294" t="str">
            <v>New Tariff 12</v>
          </cell>
          <cell r="W294" t="str">
            <v/>
          </cell>
        </row>
        <row r="295">
          <cell r="B295" t="str">
            <v>New Tariff 1</v>
          </cell>
          <cell r="C295" t="str">
            <v/>
          </cell>
          <cell r="D295">
            <v>0</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V295" t="str">
            <v>New Tariff 1</v>
          </cell>
          <cell r="W295" t="str">
            <v/>
          </cell>
        </row>
        <row r="296">
          <cell r="B296" t="str">
            <v>Subtransmission Demand A</v>
          </cell>
          <cell r="C296" t="str">
            <v>DS.A</v>
          </cell>
          <cell r="D296">
            <v>3</v>
          </cell>
          <cell r="E296">
            <v>44143.352548916017</v>
          </cell>
          <cell r="F296">
            <v>0</v>
          </cell>
          <cell r="G296">
            <v>117852033.93110116</v>
          </cell>
          <cell r="H296">
            <v>0</v>
          </cell>
          <cell r="I296">
            <v>0</v>
          </cell>
          <cell r="J296">
            <v>0</v>
          </cell>
          <cell r="K296">
            <v>97827071.333897561</v>
          </cell>
          <cell r="L296">
            <v>0</v>
          </cell>
          <cell r="M296">
            <v>0</v>
          </cell>
          <cell r="N296">
            <v>0</v>
          </cell>
          <cell r="O296">
            <v>0</v>
          </cell>
          <cell r="P296">
            <v>0</v>
          </cell>
          <cell r="Q296">
            <v>0</v>
          </cell>
          <cell r="R296">
            <v>0</v>
          </cell>
          <cell r="S296">
            <v>0</v>
          </cell>
          <cell r="T296">
            <v>0</v>
          </cell>
          <cell r="V296" t="str">
            <v>Subtransmission Demand A</v>
          </cell>
          <cell r="W296" t="str">
            <v/>
          </cell>
        </row>
        <row r="297">
          <cell r="B297" t="str">
            <v>Subtransmission Demand G</v>
          </cell>
          <cell r="C297" t="str">
            <v>DS.G</v>
          </cell>
          <cell r="D297">
            <v>4</v>
          </cell>
          <cell r="E297">
            <v>76985.229664268481</v>
          </cell>
          <cell r="F297">
            <v>0</v>
          </cell>
          <cell r="G297">
            <v>206599476.47957867</v>
          </cell>
          <cell r="H297">
            <v>0</v>
          </cell>
          <cell r="I297">
            <v>0</v>
          </cell>
          <cell r="J297">
            <v>0</v>
          </cell>
          <cell r="K297">
            <v>210644862.42415631</v>
          </cell>
          <cell r="L297">
            <v>0</v>
          </cell>
          <cell r="M297">
            <v>0</v>
          </cell>
          <cell r="N297">
            <v>0</v>
          </cell>
          <cell r="O297">
            <v>0</v>
          </cell>
          <cell r="P297">
            <v>0</v>
          </cell>
          <cell r="Q297">
            <v>0</v>
          </cell>
          <cell r="R297">
            <v>0</v>
          </cell>
          <cell r="S297">
            <v>0</v>
          </cell>
          <cell r="T297">
            <v>0</v>
          </cell>
          <cell r="V297" t="str">
            <v>Subtransmission Demand G</v>
          </cell>
          <cell r="W297" t="str">
            <v/>
          </cell>
        </row>
        <row r="298">
          <cell r="B298" t="str">
            <v>Subtransmission Demand S</v>
          </cell>
          <cell r="C298" t="str">
            <v>DS.S</v>
          </cell>
          <cell r="D298">
            <v>2</v>
          </cell>
          <cell r="E298">
            <v>93524.292418537501</v>
          </cell>
          <cell r="F298">
            <v>0</v>
          </cell>
          <cell r="G298">
            <v>186342239.80554911</v>
          </cell>
          <cell r="H298">
            <v>0</v>
          </cell>
          <cell r="I298">
            <v>0</v>
          </cell>
          <cell r="J298">
            <v>0</v>
          </cell>
          <cell r="K298">
            <v>232458660.97816604</v>
          </cell>
          <cell r="L298">
            <v>0</v>
          </cell>
          <cell r="M298">
            <v>0</v>
          </cell>
          <cell r="N298">
            <v>0</v>
          </cell>
          <cell r="O298">
            <v>0</v>
          </cell>
          <cell r="P298">
            <v>0</v>
          </cell>
          <cell r="Q298">
            <v>0</v>
          </cell>
          <cell r="R298">
            <v>0</v>
          </cell>
          <cell r="S298">
            <v>0</v>
          </cell>
          <cell r="T298">
            <v>0</v>
          </cell>
          <cell r="V298" t="str">
            <v>Subtransmission Demand S</v>
          </cell>
          <cell r="W298" t="str">
            <v/>
          </cell>
        </row>
        <row r="299">
          <cell r="B299" t="str">
            <v>Subtransmission Demand (kVa)</v>
          </cell>
          <cell r="C299" t="str">
            <v>DSk</v>
          </cell>
          <cell r="D299">
            <v>1</v>
          </cell>
          <cell r="E299">
            <v>0</v>
          </cell>
          <cell r="F299">
            <v>1</v>
          </cell>
          <cell r="G299">
            <v>1</v>
          </cell>
          <cell r="H299">
            <v>0</v>
          </cell>
          <cell r="I299">
            <v>0</v>
          </cell>
          <cell r="J299">
            <v>0</v>
          </cell>
          <cell r="K299">
            <v>1</v>
          </cell>
          <cell r="L299">
            <v>0</v>
          </cell>
          <cell r="M299">
            <v>0</v>
          </cell>
          <cell r="N299">
            <v>0</v>
          </cell>
          <cell r="O299">
            <v>0</v>
          </cell>
          <cell r="P299">
            <v>0</v>
          </cell>
          <cell r="Q299">
            <v>0</v>
          </cell>
          <cell r="R299">
            <v>0</v>
          </cell>
          <cell r="S299">
            <v>0</v>
          </cell>
          <cell r="T299">
            <v>0</v>
          </cell>
          <cell r="V299" t="str">
            <v>Subtransmission Demand (kVa)</v>
          </cell>
          <cell r="W299" t="str">
            <v/>
          </cell>
        </row>
        <row r="300">
          <cell r="B300" t="str">
            <v>New Tariff 5</v>
          </cell>
          <cell r="C300" t="str">
            <v/>
          </cell>
          <cell r="D300">
            <v>0</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V300" t="str">
            <v>New Tariff 5</v>
          </cell>
          <cell r="W300" t="str">
            <v/>
          </cell>
        </row>
        <row r="301">
          <cell r="B301" t="str">
            <v>New Tariff 6</v>
          </cell>
          <cell r="C301" t="str">
            <v/>
          </cell>
          <cell r="D301">
            <v>0</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V301" t="str">
            <v>New Tariff 6</v>
          </cell>
          <cell r="W301" t="str">
            <v/>
          </cell>
        </row>
        <row r="302">
          <cell r="B302" t="str">
            <v>New Tariff 7</v>
          </cell>
          <cell r="C302" t="str">
            <v/>
          </cell>
          <cell r="D302">
            <v>0</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V302" t="str">
            <v>New Tariff 7</v>
          </cell>
          <cell r="W302" t="str">
            <v/>
          </cell>
        </row>
        <row r="303">
          <cell r="B303" t="str">
            <v>New Tariff 8</v>
          </cell>
          <cell r="C303" t="str">
            <v/>
          </cell>
          <cell r="D303">
            <v>0</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V303" t="str">
            <v>New Tariff 8</v>
          </cell>
          <cell r="W303" t="str">
            <v/>
          </cell>
        </row>
        <row r="304">
          <cell r="B304" t="str">
            <v>New Tariff 9</v>
          </cell>
          <cell r="C304" t="str">
            <v/>
          </cell>
          <cell r="D304">
            <v>0</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V304" t="str">
            <v>New Tariff 9</v>
          </cell>
          <cell r="W304" t="str">
            <v/>
          </cell>
        </row>
        <row r="305">
          <cell r="B305" t="str">
            <v>New Tariff 10</v>
          </cell>
          <cell r="C305" t="str">
            <v/>
          </cell>
          <cell r="D305">
            <v>0</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V305" t="str">
            <v>New Tariff 10</v>
          </cell>
          <cell r="W305" t="str">
            <v/>
          </cell>
        </row>
        <row r="306">
          <cell r="B306" t="str">
            <v>New Tariff 11</v>
          </cell>
          <cell r="C306" t="str">
            <v/>
          </cell>
          <cell r="D306">
            <v>0</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V306" t="str">
            <v>New Tariff 11</v>
          </cell>
          <cell r="W306" t="str">
            <v/>
          </cell>
        </row>
        <row r="307">
          <cell r="B307" t="str">
            <v xml:space="preserve">Total </v>
          </cell>
          <cell r="D307">
            <v>685179</v>
          </cell>
          <cell r="E307">
            <v>1316047.9850625989</v>
          </cell>
          <cell r="F307">
            <v>6</v>
          </cell>
          <cell r="G307">
            <v>4811555366.7346325</v>
          </cell>
          <cell r="H307">
            <v>1322110326.5561178</v>
          </cell>
          <cell r="I307">
            <v>415432684.14201343</v>
          </cell>
          <cell r="J307">
            <v>257277292.93461734</v>
          </cell>
          <cell r="K307">
            <v>4013240594.1905131</v>
          </cell>
          <cell r="L307">
            <v>0</v>
          </cell>
          <cell r="M307">
            <v>0</v>
          </cell>
          <cell r="N307">
            <v>0</v>
          </cell>
          <cell r="O307">
            <v>0</v>
          </cell>
          <cell r="P307">
            <v>0</v>
          </cell>
          <cell r="Q307">
            <v>0</v>
          </cell>
          <cell r="R307">
            <v>0</v>
          </cell>
          <cell r="S307">
            <v>0</v>
          </cell>
          <cell r="T307">
            <v>0</v>
          </cell>
          <cell r="V307" t="str">
            <v>Total</v>
          </cell>
          <cell r="X307">
            <v>0</v>
          </cell>
          <cell r="Y307">
            <v>0</v>
          </cell>
          <cell r="Z307">
            <v>0</v>
          </cell>
          <cell r="AA307">
            <v>0</v>
          </cell>
          <cell r="AB307">
            <v>0</v>
          </cell>
          <cell r="AC307">
            <v>0</v>
          </cell>
          <cell r="AD307">
            <v>0</v>
          </cell>
          <cell r="AE307">
            <v>0</v>
          </cell>
          <cell r="AF307">
            <v>0</v>
          </cell>
          <cell r="AG307">
            <v>0</v>
          </cell>
          <cell r="AH307">
            <v>0</v>
          </cell>
          <cell r="AI307">
            <v>0</v>
          </cell>
          <cell r="AJ307">
            <v>0</v>
          </cell>
          <cell r="AK307">
            <v>0</v>
          </cell>
          <cell r="AL307">
            <v>0</v>
          </cell>
          <cell r="AM307">
            <v>0</v>
          </cell>
          <cell r="AN307">
            <v>0</v>
          </cell>
        </row>
        <row r="315">
          <cell r="B315" t="str">
            <v>Source:</v>
          </cell>
          <cell r="E315" t="str">
            <v>Demand charges</v>
          </cell>
          <cell r="G315" t="str">
            <v>Peak charges</v>
          </cell>
          <cell r="K315" t="str">
            <v>Off Peak charges</v>
          </cell>
          <cell r="M315" t="str">
            <v>Summer Time of Use Tariffs</v>
          </cell>
          <cell r="Q315" t="str">
            <v>Winter Time of use tariffs</v>
          </cell>
          <cell r="V315" t="str">
            <v>Source:</v>
          </cell>
          <cell r="Y315" t="str">
            <v>Demand charges</v>
          </cell>
          <cell r="AA315" t="str">
            <v>Peak charges</v>
          </cell>
          <cell r="AE315" t="str">
            <v>Off Peak charges</v>
          </cell>
          <cell r="AG315" t="str">
            <v>Summer Time of Use Tariffs</v>
          </cell>
          <cell r="AK315" t="str">
            <v>Winter Time of use tariffs</v>
          </cell>
        </row>
        <row r="316">
          <cell r="B316" t="str">
            <v>Network Tariffs</v>
          </cell>
          <cell r="C316" t="str">
            <v>Network Tariff Category</v>
          </cell>
          <cell r="D316" t="str">
            <v>Customer No</v>
          </cell>
          <cell r="E316" t="str">
            <v>kW</v>
          </cell>
          <cell r="F316" t="str">
            <v>kVA</v>
          </cell>
          <cell r="G316" t="str">
            <v>Block1</v>
          </cell>
          <cell r="H316" t="str">
            <v>Block 2</v>
          </cell>
          <cell r="I316" t="str">
            <v>Block 3</v>
          </cell>
          <cell r="J316" t="str">
            <v>Block 4</v>
          </cell>
          <cell r="K316" t="str">
            <v>Block 1</v>
          </cell>
          <cell r="L316" t="str">
            <v>Block 2</v>
          </cell>
          <cell r="M316" t="str">
            <v>Block 1</v>
          </cell>
          <cell r="N316" t="str">
            <v>Block 2</v>
          </cell>
          <cell r="O316" t="str">
            <v>Block 3</v>
          </cell>
          <cell r="P316" t="str">
            <v>Block 4</v>
          </cell>
          <cell r="Q316" t="str">
            <v>Block1</v>
          </cell>
          <cell r="R316" t="str">
            <v>Block 2</v>
          </cell>
          <cell r="S316" t="str">
            <v>Block 3</v>
          </cell>
          <cell r="T316" t="str">
            <v>Block 4</v>
          </cell>
          <cell r="V316" t="str">
            <v>Network Tariffs</v>
          </cell>
          <cell r="W316" t="str">
            <v>Network Tariff Category</v>
          </cell>
          <cell r="X316" t="str">
            <v>Customer No</v>
          </cell>
          <cell r="Y316" t="str">
            <v>kW</v>
          </cell>
          <cell r="Z316" t="str">
            <v>kVA</v>
          </cell>
          <cell r="AA316" t="str">
            <v>Block1</v>
          </cell>
          <cell r="AB316" t="str">
            <v>Block 2</v>
          </cell>
          <cell r="AC316" t="str">
            <v>Block 3</v>
          </cell>
          <cell r="AD316" t="str">
            <v>Block 4</v>
          </cell>
          <cell r="AE316" t="str">
            <v>Block 1</v>
          </cell>
          <cell r="AF316" t="str">
            <v>Block 2</v>
          </cell>
          <cell r="AG316" t="str">
            <v>Block 1</v>
          </cell>
          <cell r="AH316" t="str">
            <v>Block 2</v>
          </cell>
          <cell r="AI316" t="str">
            <v>Block 3</v>
          </cell>
          <cell r="AJ316" t="str">
            <v>Block 4</v>
          </cell>
          <cell r="AK316" t="str">
            <v>Block1</v>
          </cell>
          <cell r="AL316" t="str">
            <v>Block 2</v>
          </cell>
          <cell r="AM316" t="str">
            <v>Block 3</v>
          </cell>
          <cell r="AN316" t="str">
            <v>Block 4</v>
          </cell>
        </row>
        <row r="317">
          <cell r="D317" t="str">
            <v>%</v>
          </cell>
          <cell r="E317" t="str">
            <v>%</v>
          </cell>
          <cell r="F317" t="str">
            <v>%</v>
          </cell>
          <cell r="G317" t="str">
            <v>%</v>
          </cell>
          <cell r="H317" t="str">
            <v>%</v>
          </cell>
          <cell r="I317" t="str">
            <v>%</v>
          </cell>
          <cell r="J317" t="str">
            <v>%</v>
          </cell>
          <cell r="K317" t="str">
            <v>%</v>
          </cell>
          <cell r="L317" t="str">
            <v>%</v>
          </cell>
          <cell r="M317" t="str">
            <v>%</v>
          </cell>
          <cell r="N317" t="str">
            <v>%</v>
          </cell>
          <cell r="O317" t="str">
            <v>%</v>
          </cell>
          <cell r="P317" t="str">
            <v>%</v>
          </cell>
          <cell r="Q317" t="str">
            <v>%</v>
          </cell>
          <cell r="R317" t="str">
            <v>%</v>
          </cell>
          <cell r="S317" t="str">
            <v>%</v>
          </cell>
          <cell r="T317" t="str">
            <v>%</v>
          </cell>
          <cell r="AA317" t="str">
            <v>kWh</v>
          </cell>
          <cell r="AB317" t="str">
            <v>kWh</v>
          </cell>
          <cell r="AC317" t="str">
            <v>kWh</v>
          </cell>
          <cell r="AD317" t="str">
            <v>kWh</v>
          </cell>
          <cell r="AE317" t="str">
            <v>kWh</v>
          </cell>
          <cell r="AF317" t="str">
            <v>kWh</v>
          </cell>
          <cell r="AG317" t="str">
            <v>kWh</v>
          </cell>
          <cell r="AH317" t="str">
            <v>kWh</v>
          </cell>
          <cell r="AI317" t="str">
            <v>kWh</v>
          </cell>
          <cell r="AJ317" t="str">
            <v>kWh</v>
          </cell>
          <cell r="AK317" t="str">
            <v>kWh</v>
          </cell>
          <cell r="AL317" t="str">
            <v>kWh</v>
          </cell>
          <cell r="AM317" t="str">
            <v>kWh</v>
          </cell>
          <cell r="AN317" t="str">
            <v>kWh</v>
          </cell>
        </row>
        <row r="318">
          <cell r="B318" t="str">
            <v>Residential Single Rate</v>
          </cell>
          <cell r="C318" t="str">
            <v>D1</v>
          </cell>
          <cell r="D318">
            <v>1.907699277931596E-2</v>
          </cell>
          <cell r="G318">
            <v>6.0233383881436175E-4</v>
          </cell>
          <cell r="H318">
            <v>6.0233383881436175E-4</v>
          </cell>
          <cell r="I318">
            <v>6.0233383881436175E-4</v>
          </cell>
          <cell r="J318">
            <v>6.0233383881436175E-4</v>
          </cell>
          <cell r="K318">
            <v>0</v>
          </cell>
          <cell r="V318" t="str">
            <v>Residential Single Rate</v>
          </cell>
          <cell r="W318" t="str">
            <v/>
          </cell>
          <cell r="X318">
            <v>-10364.946</v>
          </cell>
          <cell r="AA318">
            <v>-31939096.625575185</v>
          </cell>
          <cell r="AB318">
            <v>-16100708.88699355</v>
          </cell>
          <cell r="AC318">
            <v>-466141.23564575717</v>
          </cell>
          <cell r="AD318">
            <v>-91736.238658504313</v>
          </cell>
          <cell r="AE318">
            <v>0</v>
          </cell>
          <cell r="AG318">
            <v>0</v>
          </cell>
          <cell r="AH318">
            <v>0</v>
          </cell>
          <cell r="AI318">
            <v>0</v>
          </cell>
          <cell r="AK318">
            <v>0</v>
          </cell>
          <cell r="AL318">
            <v>0</v>
          </cell>
          <cell r="AM318">
            <v>0</v>
          </cell>
        </row>
        <row r="319">
          <cell r="B319" t="str">
            <v>ClimateSaver</v>
          </cell>
          <cell r="C319" t="str">
            <v>D1.CS</v>
          </cell>
          <cell r="D319">
            <v>9.137824829866803E-2</v>
          </cell>
          <cell r="G319">
            <v>0.11268446180555558</v>
          </cell>
          <cell r="H319">
            <v>0.11268446180555558</v>
          </cell>
          <cell r="I319">
            <v>0.11268446180555558</v>
          </cell>
          <cell r="J319">
            <v>0.11268446180555558</v>
          </cell>
          <cell r="K319">
            <v>0.11263275572945775</v>
          </cell>
          <cell r="V319" t="str">
            <v>ClimateSaver</v>
          </cell>
          <cell r="W319" t="str">
            <v/>
          </cell>
          <cell r="X319">
            <v>-556.36662259656293</v>
          </cell>
          <cell r="AA319">
            <v>-239353.74313370363</v>
          </cell>
          <cell r="AB319">
            <v>-56846.001964436946</v>
          </cell>
          <cell r="AC319">
            <v>-1051.8754802268197</v>
          </cell>
          <cell r="AD319">
            <v>-0.67221765705974579</v>
          </cell>
          <cell r="AE319">
            <v>-548347.3012396933</v>
          </cell>
          <cell r="AG319">
            <v>0</v>
          </cell>
          <cell r="AH319">
            <v>0</v>
          </cell>
          <cell r="AI319">
            <v>0</v>
          </cell>
          <cell r="AK319">
            <v>0</v>
          </cell>
          <cell r="AL319">
            <v>0</v>
          </cell>
          <cell r="AM319">
            <v>0</v>
          </cell>
        </row>
        <row r="320">
          <cell r="B320" t="str">
            <v>ClimateSaver Interval</v>
          </cell>
          <cell r="C320" t="str">
            <v>D3.CS</v>
          </cell>
          <cell r="D320">
            <v>9.137824829866803E-2</v>
          </cell>
          <cell r="G320">
            <v>0.11268446180555558</v>
          </cell>
          <cell r="H320">
            <v>0.11268446180555558</v>
          </cell>
          <cell r="I320">
            <v>0.11268446180555558</v>
          </cell>
          <cell r="J320">
            <v>0.11268446180555558</v>
          </cell>
          <cell r="K320">
            <v>0.11263275572945775</v>
          </cell>
          <cell r="V320" t="str">
            <v>ClimateSaver Interval</v>
          </cell>
          <cell r="W320" t="str">
            <v/>
          </cell>
          <cell r="X320">
            <v>-122.21937740343714</v>
          </cell>
          <cell r="AA320">
            <v>-56840.925466596549</v>
          </cell>
          <cell r="AB320">
            <v>-14280.678556413621</v>
          </cell>
          <cell r="AC320">
            <v>-266.10318096528476</v>
          </cell>
          <cell r="AD320">
            <v>0</v>
          </cell>
          <cell r="AE320">
            <v>-167252.6987603069</v>
          </cell>
          <cell r="AG320">
            <v>0</v>
          </cell>
          <cell r="AH320">
            <v>0</v>
          </cell>
          <cell r="AI320">
            <v>0</v>
          </cell>
          <cell r="AK320">
            <v>0</v>
          </cell>
          <cell r="AL320">
            <v>0</v>
          </cell>
          <cell r="AM320">
            <v>0</v>
          </cell>
        </row>
        <row r="321">
          <cell r="B321" t="str">
            <v>New Tariff 3</v>
          </cell>
          <cell r="C321" t="str">
            <v/>
          </cell>
          <cell r="V321" t="str">
            <v>New Tariff 3</v>
          </cell>
          <cell r="W321" t="str">
            <v/>
          </cell>
          <cell r="X321">
            <v>678.58600000000013</v>
          </cell>
          <cell r="AA321">
            <v>0</v>
          </cell>
          <cell r="AB321">
            <v>0</v>
          </cell>
          <cell r="AC321">
            <v>0</v>
          </cell>
          <cell r="AD321">
            <v>0</v>
          </cell>
          <cell r="AE321">
            <v>0</v>
          </cell>
          <cell r="AG321">
            <v>184320</v>
          </cell>
          <cell r="AH321">
            <v>147455.99999999994</v>
          </cell>
          <cell r="AI321">
            <v>36863.999999999985</v>
          </cell>
          <cell r="AK321">
            <v>178900.00000000003</v>
          </cell>
          <cell r="AL321">
            <v>393580.00000000006</v>
          </cell>
          <cell r="AM321">
            <v>143120.00000000003</v>
          </cell>
        </row>
        <row r="322">
          <cell r="B322" t="str">
            <v>New Tariff 4</v>
          </cell>
          <cell r="C322" t="str">
            <v/>
          </cell>
          <cell r="V322" t="str">
            <v>New Tariff 4</v>
          </cell>
          <cell r="W322" t="str">
            <v/>
          </cell>
          <cell r="X322">
            <v>0</v>
          </cell>
          <cell r="AA322">
            <v>0</v>
          </cell>
          <cell r="AB322">
            <v>0</v>
          </cell>
          <cell r="AC322">
            <v>0</v>
          </cell>
          <cell r="AD322">
            <v>0</v>
          </cell>
          <cell r="AE322">
            <v>0</v>
          </cell>
          <cell r="AG322">
            <v>0</v>
          </cell>
          <cell r="AH322">
            <v>0</v>
          </cell>
          <cell r="AI322">
            <v>0</v>
          </cell>
          <cell r="AK322">
            <v>0</v>
          </cell>
          <cell r="AL322">
            <v>0</v>
          </cell>
          <cell r="AM322">
            <v>0</v>
          </cell>
        </row>
        <row r="323">
          <cell r="B323" t="str">
            <v>New Tariff 5</v>
          </cell>
          <cell r="C323" t="str">
            <v/>
          </cell>
          <cell r="V323" t="str">
            <v>New Tariff 5</v>
          </cell>
          <cell r="W323" t="str">
            <v/>
          </cell>
          <cell r="X323">
            <v>0</v>
          </cell>
          <cell r="AA323">
            <v>0</v>
          </cell>
          <cell r="AB323">
            <v>0</v>
          </cell>
          <cell r="AC323">
            <v>0</v>
          </cell>
          <cell r="AD323">
            <v>0</v>
          </cell>
          <cell r="AE323">
            <v>0</v>
          </cell>
          <cell r="AG323">
            <v>0</v>
          </cell>
          <cell r="AH323">
            <v>0</v>
          </cell>
          <cell r="AI323">
            <v>0</v>
          </cell>
          <cell r="AK323">
            <v>0</v>
          </cell>
          <cell r="AL323">
            <v>0</v>
          </cell>
          <cell r="AM323">
            <v>0</v>
          </cell>
        </row>
        <row r="324">
          <cell r="B324" t="str">
            <v>New Tariff 6</v>
          </cell>
          <cell r="C324" t="str">
            <v/>
          </cell>
          <cell r="V324" t="str">
            <v>New Tariff 6</v>
          </cell>
          <cell r="W324" t="str">
            <v/>
          </cell>
          <cell r="X324">
            <v>0</v>
          </cell>
          <cell r="AA324">
            <v>0</v>
          </cell>
          <cell r="AB324">
            <v>0</v>
          </cell>
          <cell r="AC324">
            <v>0</v>
          </cell>
          <cell r="AD324">
            <v>0</v>
          </cell>
          <cell r="AE324">
            <v>0</v>
          </cell>
          <cell r="AG324">
            <v>0</v>
          </cell>
          <cell r="AH324">
            <v>0</v>
          </cell>
          <cell r="AI324">
            <v>0</v>
          </cell>
          <cell r="AK324">
            <v>0</v>
          </cell>
          <cell r="AL324">
            <v>0</v>
          </cell>
          <cell r="AM324">
            <v>0</v>
          </cell>
        </row>
        <row r="325">
          <cell r="B325" t="str">
            <v>New Tariff 7</v>
          </cell>
          <cell r="C325" t="str">
            <v/>
          </cell>
          <cell r="V325" t="str">
            <v>New Tariff 7</v>
          </cell>
          <cell r="W325" t="str">
            <v/>
          </cell>
          <cell r="X325">
            <v>0</v>
          </cell>
          <cell r="AA325">
            <v>0</v>
          </cell>
          <cell r="AB325">
            <v>0</v>
          </cell>
          <cell r="AC325">
            <v>0</v>
          </cell>
          <cell r="AD325">
            <v>0</v>
          </cell>
          <cell r="AE325">
            <v>0</v>
          </cell>
          <cell r="AG325">
            <v>0</v>
          </cell>
          <cell r="AH325">
            <v>0</v>
          </cell>
          <cell r="AI325">
            <v>0</v>
          </cell>
          <cell r="AK325">
            <v>0</v>
          </cell>
          <cell r="AL325">
            <v>0</v>
          </cell>
          <cell r="AM325">
            <v>0</v>
          </cell>
        </row>
        <row r="326">
          <cell r="B326" t="str">
            <v>New Tariff 8</v>
          </cell>
          <cell r="C326" t="str">
            <v/>
          </cell>
          <cell r="V326" t="str">
            <v>New Tariff 8</v>
          </cell>
          <cell r="W326" t="str">
            <v/>
          </cell>
          <cell r="X326">
            <v>0</v>
          </cell>
          <cell r="AA326">
            <v>0</v>
          </cell>
          <cell r="AB326">
            <v>0</v>
          </cell>
          <cell r="AC326">
            <v>0</v>
          </cell>
          <cell r="AD326">
            <v>0</v>
          </cell>
          <cell r="AE326">
            <v>0</v>
          </cell>
          <cell r="AG326">
            <v>0</v>
          </cell>
          <cell r="AH326">
            <v>0</v>
          </cell>
          <cell r="AI326">
            <v>0</v>
          </cell>
          <cell r="AK326">
            <v>0</v>
          </cell>
          <cell r="AL326">
            <v>0</v>
          </cell>
          <cell r="AM326">
            <v>0</v>
          </cell>
        </row>
        <row r="327">
          <cell r="B327" t="str">
            <v>New Tariff 9</v>
          </cell>
          <cell r="C327" t="str">
            <v/>
          </cell>
          <cell r="V327" t="str">
            <v>New Tariff 9</v>
          </cell>
          <cell r="W327" t="str">
            <v/>
          </cell>
          <cell r="X327">
            <v>0</v>
          </cell>
          <cell r="AA327">
            <v>0</v>
          </cell>
          <cell r="AB327">
            <v>0</v>
          </cell>
          <cell r="AC327">
            <v>0</v>
          </cell>
          <cell r="AD327">
            <v>0</v>
          </cell>
          <cell r="AE327">
            <v>0</v>
          </cell>
          <cell r="AG327">
            <v>0</v>
          </cell>
          <cell r="AH327">
            <v>0</v>
          </cell>
          <cell r="AI327">
            <v>0</v>
          </cell>
          <cell r="AK327">
            <v>0</v>
          </cell>
          <cell r="AL327">
            <v>0</v>
          </cell>
          <cell r="AM327">
            <v>0</v>
          </cell>
        </row>
        <row r="328">
          <cell r="B328" t="str">
            <v>New Tariff 10</v>
          </cell>
          <cell r="C328" t="str">
            <v/>
          </cell>
          <cell r="V328" t="str">
            <v>New Tariff 10</v>
          </cell>
          <cell r="W328" t="str">
            <v/>
          </cell>
          <cell r="X328">
            <v>0</v>
          </cell>
          <cell r="AA328">
            <v>0</v>
          </cell>
          <cell r="AB328">
            <v>0</v>
          </cell>
          <cell r="AC328">
            <v>0</v>
          </cell>
          <cell r="AD328">
            <v>0</v>
          </cell>
          <cell r="AE328">
            <v>0</v>
          </cell>
          <cell r="AG328">
            <v>0</v>
          </cell>
          <cell r="AH328">
            <v>0</v>
          </cell>
          <cell r="AI328">
            <v>0</v>
          </cell>
          <cell r="AK328">
            <v>0</v>
          </cell>
          <cell r="AL328">
            <v>0</v>
          </cell>
          <cell r="AM328">
            <v>0</v>
          </cell>
        </row>
        <row r="329">
          <cell r="B329" t="str">
            <v>New Tariff 11</v>
          </cell>
          <cell r="C329" t="str">
            <v/>
          </cell>
          <cell r="V329" t="str">
            <v>New Tariff 11</v>
          </cell>
          <cell r="W329" t="str">
            <v/>
          </cell>
          <cell r="X329">
            <v>0</v>
          </cell>
          <cell r="AA329">
            <v>0</v>
          </cell>
          <cell r="AB329">
            <v>0</v>
          </cell>
          <cell r="AC329">
            <v>0</v>
          </cell>
          <cell r="AD329">
            <v>0</v>
          </cell>
          <cell r="AE329">
            <v>0</v>
          </cell>
          <cell r="AG329">
            <v>0</v>
          </cell>
          <cell r="AH329">
            <v>0</v>
          </cell>
          <cell r="AI329">
            <v>0</v>
          </cell>
          <cell r="AK329">
            <v>0</v>
          </cell>
          <cell r="AL329">
            <v>0</v>
          </cell>
          <cell r="AM329">
            <v>0</v>
          </cell>
        </row>
        <row r="330">
          <cell r="B330" t="str">
            <v>Residential Two Rate 5d</v>
          </cell>
          <cell r="C330" t="str">
            <v>D2</v>
          </cell>
          <cell r="D330">
            <v>1.9118962096281278E-2</v>
          </cell>
          <cell r="G330">
            <v>-1.5269368975828979E-2</v>
          </cell>
          <cell r="H330">
            <v>-1.5269368975828979E-2</v>
          </cell>
          <cell r="I330">
            <v>-1.5269368975828979E-2</v>
          </cell>
          <cell r="J330">
            <v>-1.5269368975828979E-2</v>
          </cell>
          <cell r="K330">
            <v>5.2736861247504319E-3</v>
          </cell>
          <cell r="V330" t="str">
            <v>Residential Two Rate 5d</v>
          </cell>
          <cell r="W330" t="str">
            <v/>
          </cell>
          <cell r="X330">
            <v>-1040.5158068002429</v>
          </cell>
          <cell r="AA330">
            <v>-2530194.615559347</v>
          </cell>
          <cell r="AB330">
            <v>-660552.52217301249</v>
          </cell>
          <cell r="AC330">
            <v>-20369.661321706812</v>
          </cell>
          <cell r="AD330">
            <v>-5752.7933274364495</v>
          </cell>
          <cell r="AE330">
            <v>-5595853.9859748408</v>
          </cell>
          <cell r="AG330">
            <v>0</v>
          </cell>
          <cell r="AH330">
            <v>0</v>
          </cell>
          <cell r="AI330">
            <v>0</v>
          </cell>
          <cell r="AK330">
            <v>0</v>
          </cell>
          <cell r="AL330">
            <v>0</v>
          </cell>
          <cell r="AM330">
            <v>0</v>
          </cell>
        </row>
        <row r="331">
          <cell r="B331" t="str">
            <v>Docklands Two Rate 5d</v>
          </cell>
          <cell r="C331" t="str">
            <v>D2.DK</v>
          </cell>
          <cell r="D331">
            <v>4.1988236494068243E-3</v>
          </cell>
          <cell r="G331">
            <v>6.6274253324614119E-3</v>
          </cell>
          <cell r="H331">
            <v>6.6274253324614119E-3</v>
          </cell>
          <cell r="I331">
            <v>6.6274253324614119E-3</v>
          </cell>
          <cell r="J331">
            <v>6.6274253324614119E-3</v>
          </cell>
          <cell r="K331">
            <v>6.644373995744024E-3</v>
          </cell>
          <cell r="V331" t="str">
            <v>Docklands Two Rate 5d</v>
          </cell>
          <cell r="W331" t="str">
            <v/>
          </cell>
          <cell r="X331">
            <v>-11.7652</v>
          </cell>
          <cell r="AA331">
            <v>-36183.666129943223</v>
          </cell>
          <cell r="AB331">
            <v>-7915.6784054600321</v>
          </cell>
          <cell r="AC331">
            <v>-1210.2018370203057</v>
          </cell>
          <cell r="AD331">
            <v>-560.45362757644375</v>
          </cell>
          <cell r="AE331">
            <v>-46053.999999999993</v>
          </cell>
          <cell r="AG331">
            <v>0</v>
          </cell>
          <cell r="AH331">
            <v>0</v>
          </cell>
          <cell r="AI331">
            <v>0</v>
          </cell>
          <cell r="AK331">
            <v>0</v>
          </cell>
          <cell r="AL331">
            <v>0</v>
          </cell>
          <cell r="AM331">
            <v>0</v>
          </cell>
        </row>
        <row r="332">
          <cell r="B332" t="str">
            <v>Residential Interval</v>
          </cell>
          <cell r="C332" t="str">
            <v>D3</v>
          </cell>
          <cell r="D332">
            <v>4.1988236494068243E-3</v>
          </cell>
          <cell r="G332">
            <v>6.6274253324614119E-3</v>
          </cell>
          <cell r="H332">
            <v>6.6274253324614119E-3</v>
          </cell>
          <cell r="I332">
            <v>6.6274253324614119E-3</v>
          </cell>
          <cell r="J332">
            <v>6.6274253324614119E-3</v>
          </cell>
          <cell r="K332">
            <v>6.644373995744024E-3</v>
          </cell>
          <cell r="V332" t="str">
            <v>Residential Interval</v>
          </cell>
          <cell r="W332" t="str">
            <v/>
          </cell>
          <cell r="X332">
            <v>-288.0081931997571</v>
          </cell>
          <cell r="AA332">
            <v>-716874.6655486268</v>
          </cell>
          <cell r="AB332">
            <v>-266555.12802508799</v>
          </cell>
          <cell r="AC332">
            <v>-21765.680468538536</v>
          </cell>
          <cell r="AD332">
            <v>-15991.361425483696</v>
          </cell>
          <cell r="AE332">
            <v>-1002946.0140251587</v>
          </cell>
          <cell r="AG332">
            <v>0</v>
          </cell>
          <cell r="AH332">
            <v>0</v>
          </cell>
          <cell r="AI332">
            <v>0</v>
          </cell>
          <cell r="AK332">
            <v>0</v>
          </cell>
          <cell r="AL332">
            <v>0</v>
          </cell>
          <cell r="AM332">
            <v>0</v>
          </cell>
        </row>
        <row r="333">
          <cell r="B333" t="str">
            <v>Residential AMI</v>
          </cell>
          <cell r="C333" t="str">
            <v>D4</v>
          </cell>
          <cell r="V333" t="str">
            <v>Residential AMI</v>
          </cell>
          <cell r="W333" t="str">
            <v/>
          </cell>
          <cell r="X333">
            <v>11108.796499999999</v>
          </cell>
          <cell r="AA333">
            <v>0</v>
          </cell>
          <cell r="AB333">
            <v>0</v>
          </cell>
          <cell r="AC333">
            <v>0</v>
          </cell>
          <cell r="AD333">
            <v>0</v>
          </cell>
          <cell r="AE333">
            <v>0</v>
          </cell>
          <cell r="AG333">
            <v>3990870.0590086943</v>
          </cell>
          <cell r="AH333">
            <v>9918806.1359337568</v>
          </cell>
          <cell r="AI333">
            <v>6723167.7942013564</v>
          </cell>
          <cell r="AK333">
            <v>7523448.2724660942</v>
          </cell>
          <cell r="AL333">
            <v>15793969.363087201</v>
          </cell>
          <cell r="AM333">
            <v>12512550.819289014</v>
          </cell>
        </row>
        <row r="334">
          <cell r="B334" t="str">
            <v>Residential Docklands AMI</v>
          </cell>
          <cell r="C334" t="str">
            <v>D4.DK</v>
          </cell>
          <cell r="V334" t="str">
            <v>Residential Docklands AMI</v>
          </cell>
          <cell r="W334" t="str">
            <v/>
          </cell>
          <cell r="X334">
            <v>584.6735000000001</v>
          </cell>
          <cell r="AA334">
            <v>0</v>
          </cell>
          <cell r="AB334">
            <v>0</v>
          </cell>
          <cell r="AC334">
            <v>0</v>
          </cell>
          <cell r="AD334">
            <v>0</v>
          </cell>
          <cell r="AE334">
            <v>0</v>
          </cell>
          <cell r="AG334">
            <v>210045.7925794051</v>
          </cell>
          <cell r="AH334">
            <v>522042.42820703989</v>
          </cell>
          <cell r="AI334">
            <v>353850.93653691345</v>
          </cell>
          <cell r="AK334">
            <v>395970.96170874179</v>
          </cell>
          <cell r="AL334">
            <v>831261.54542564217</v>
          </cell>
          <cell r="AM334">
            <v>658555.30627836904</v>
          </cell>
        </row>
        <row r="335">
          <cell r="B335" t="str">
            <v>New Tariff 5</v>
          </cell>
          <cell r="C335" t="str">
            <v/>
          </cell>
          <cell r="V335" t="str">
            <v>New Tariff 5</v>
          </cell>
          <cell r="W335" t="str">
            <v/>
          </cell>
          <cell r="X335">
            <v>11.7652</v>
          </cell>
          <cell r="AA335">
            <v>0</v>
          </cell>
          <cell r="AB335">
            <v>0</v>
          </cell>
          <cell r="AC335">
            <v>0</v>
          </cell>
          <cell r="AD335">
            <v>0</v>
          </cell>
          <cell r="AE335">
            <v>0</v>
          </cell>
          <cell r="AG335">
            <v>6531.2529313651221</v>
          </cell>
          <cell r="AH335">
            <v>16232.608602408662</v>
          </cell>
          <cell r="AI335">
            <v>11002.7910492391</v>
          </cell>
          <cell r="AK335">
            <v>12211.671230104292</v>
          </cell>
          <cell r="AL335">
            <v>25635.952331355616</v>
          </cell>
          <cell r="AM335">
            <v>20309.723855527194</v>
          </cell>
        </row>
        <row r="336">
          <cell r="B336" t="str">
            <v>New Tariff 6</v>
          </cell>
          <cell r="C336" t="str">
            <v/>
          </cell>
          <cell r="V336" t="str">
            <v>New Tariff 6</v>
          </cell>
          <cell r="W336" t="str">
            <v/>
          </cell>
          <cell r="X336">
            <v>0</v>
          </cell>
          <cell r="AA336">
            <v>0</v>
          </cell>
          <cell r="AB336">
            <v>0</v>
          </cell>
          <cell r="AC336">
            <v>0</v>
          </cell>
          <cell r="AD336">
            <v>0</v>
          </cell>
          <cell r="AE336">
            <v>0</v>
          </cell>
          <cell r="AG336">
            <v>0</v>
          </cell>
          <cell r="AH336">
            <v>0</v>
          </cell>
          <cell r="AI336">
            <v>0</v>
          </cell>
          <cell r="AK336">
            <v>0</v>
          </cell>
          <cell r="AL336">
            <v>0</v>
          </cell>
          <cell r="AM336">
            <v>0</v>
          </cell>
        </row>
        <row r="337">
          <cell r="B337" t="str">
            <v>New Tariff 7</v>
          </cell>
          <cell r="C337" t="str">
            <v/>
          </cell>
          <cell r="V337" t="str">
            <v>New Tariff 7</v>
          </cell>
          <cell r="W337" t="str">
            <v/>
          </cell>
          <cell r="X337">
            <v>0</v>
          </cell>
          <cell r="AA337">
            <v>0</v>
          </cell>
          <cell r="AB337">
            <v>0</v>
          </cell>
          <cell r="AC337">
            <v>0</v>
          </cell>
          <cell r="AD337">
            <v>0</v>
          </cell>
          <cell r="AE337">
            <v>0</v>
          </cell>
          <cell r="AG337">
            <v>0</v>
          </cell>
          <cell r="AH337">
            <v>0</v>
          </cell>
          <cell r="AI337">
            <v>0</v>
          </cell>
          <cell r="AK337">
            <v>0</v>
          </cell>
          <cell r="AL337">
            <v>0</v>
          </cell>
          <cell r="AM337">
            <v>0</v>
          </cell>
        </row>
        <row r="338">
          <cell r="B338" t="str">
            <v>New Tariff 8</v>
          </cell>
          <cell r="C338" t="str">
            <v/>
          </cell>
          <cell r="V338" t="str">
            <v>New Tariff 8</v>
          </cell>
          <cell r="W338" t="str">
            <v/>
          </cell>
          <cell r="X338">
            <v>0</v>
          </cell>
          <cell r="AA338">
            <v>0</v>
          </cell>
          <cell r="AB338">
            <v>0</v>
          </cell>
          <cell r="AC338">
            <v>0</v>
          </cell>
          <cell r="AD338">
            <v>0</v>
          </cell>
          <cell r="AE338">
            <v>0</v>
          </cell>
          <cell r="AG338">
            <v>0</v>
          </cell>
          <cell r="AH338">
            <v>0</v>
          </cell>
          <cell r="AI338">
            <v>0</v>
          </cell>
          <cell r="AK338">
            <v>0</v>
          </cell>
          <cell r="AL338">
            <v>0</v>
          </cell>
          <cell r="AM338">
            <v>0</v>
          </cell>
        </row>
        <row r="339">
          <cell r="B339" t="str">
            <v>New Tariff 9</v>
          </cell>
          <cell r="C339" t="str">
            <v/>
          </cell>
          <cell r="V339" t="str">
            <v>New Tariff 9</v>
          </cell>
          <cell r="W339" t="str">
            <v/>
          </cell>
          <cell r="X339">
            <v>0</v>
          </cell>
          <cell r="AA339">
            <v>0</v>
          </cell>
          <cell r="AB339">
            <v>0</v>
          </cell>
          <cell r="AC339">
            <v>0</v>
          </cell>
          <cell r="AD339">
            <v>0</v>
          </cell>
          <cell r="AE339">
            <v>0</v>
          </cell>
          <cell r="AG339">
            <v>0</v>
          </cell>
          <cell r="AH339">
            <v>0</v>
          </cell>
          <cell r="AI339">
            <v>0</v>
          </cell>
          <cell r="AK339">
            <v>0</v>
          </cell>
          <cell r="AL339">
            <v>0</v>
          </cell>
          <cell r="AM339">
            <v>0</v>
          </cell>
        </row>
        <row r="340">
          <cell r="B340" t="str">
            <v>New Tariff 10</v>
          </cell>
          <cell r="C340" t="str">
            <v/>
          </cell>
          <cell r="V340" t="str">
            <v>New Tariff 10</v>
          </cell>
          <cell r="W340" t="str">
            <v/>
          </cell>
          <cell r="X340">
            <v>0</v>
          </cell>
          <cell r="AA340">
            <v>0</v>
          </cell>
          <cell r="AB340">
            <v>0</v>
          </cell>
          <cell r="AC340">
            <v>0</v>
          </cell>
          <cell r="AD340">
            <v>0</v>
          </cell>
          <cell r="AE340">
            <v>0</v>
          </cell>
          <cell r="AG340">
            <v>0</v>
          </cell>
          <cell r="AH340">
            <v>0</v>
          </cell>
          <cell r="AI340">
            <v>0</v>
          </cell>
          <cell r="AK340">
            <v>0</v>
          </cell>
          <cell r="AL340">
            <v>0</v>
          </cell>
          <cell r="AM340">
            <v>0</v>
          </cell>
        </row>
        <row r="341">
          <cell r="B341" t="str">
            <v>New Tariff 11</v>
          </cell>
          <cell r="C341" t="str">
            <v/>
          </cell>
          <cell r="V341" t="str">
            <v>New Tariff 11</v>
          </cell>
          <cell r="W341" t="str">
            <v/>
          </cell>
          <cell r="X341">
            <v>0</v>
          </cell>
          <cell r="AA341">
            <v>0</v>
          </cell>
          <cell r="AB341">
            <v>0</v>
          </cell>
          <cell r="AC341">
            <v>0</v>
          </cell>
          <cell r="AD341">
            <v>0</v>
          </cell>
          <cell r="AE341">
            <v>0</v>
          </cell>
          <cell r="AG341">
            <v>0</v>
          </cell>
          <cell r="AH341">
            <v>0</v>
          </cell>
          <cell r="AI341">
            <v>0</v>
          </cell>
          <cell r="AK341">
            <v>0</v>
          </cell>
          <cell r="AL341">
            <v>0</v>
          </cell>
          <cell r="AM341">
            <v>0</v>
          </cell>
        </row>
        <row r="342">
          <cell r="B342" t="str">
            <v>Dedicated circuit</v>
          </cell>
          <cell r="C342" t="str">
            <v>DD1</v>
          </cell>
          <cell r="D342">
            <v>-3.9074730859259943E-2</v>
          </cell>
          <cell r="G342">
            <v>0</v>
          </cell>
          <cell r="H342">
            <v>0</v>
          </cell>
          <cell r="I342">
            <v>0</v>
          </cell>
          <cell r="J342">
            <v>0</v>
          </cell>
          <cell r="K342">
            <v>-4.0591798607310658E-2</v>
          </cell>
          <cell r="V342" t="str">
            <v>Dedicated circuit</v>
          </cell>
          <cell r="W342" t="str">
            <v/>
          </cell>
          <cell r="X342">
            <v>-3345.0487861429142</v>
          </cell>
          <cell r="AA342">
            <v>0</v>
          </cell>
          <cell r="AB342">
            <v>0</v>
          </cell>
          <cell r="AC342">
            <v>0</v>
          </cell>
          <cell r="AD342">
            <v>0</v>
          </cell>
          <cell r="AE342">
            <v>-10358971.158181934</v>
          </cell>
          <cell r="AG342">
            <v>0</v>
          </cell>
          <cell r="AH342">
            <v>0</v>
          </cell>
          <cell r="AI342">
            <v>0</v>
          </cell>
          <cell r="AK342">
            <v>0</v>
          </cell>
          <cell r="AL342">
            <v>0</v>
          </cell>
          <cell r="AM342">
            <v>0</v>
          </cell>
        </row>
        <row r="343">
          <cell r="B343" t="str">
            <v>Hot Water Interval</v>
          </cell>
          <cell r="C343" t="str">
            <v>D3.HW</v>
          </cell>
          <cell r="D343">
            <v>-3.9074730859259943E-2</v>
          </cell>
          <cell r="K343">
            <v>-4.0591798607310658E-2</v>
          </cell>
          <cell r="V343" t="str">
            <v>Hot Water Interval</v>
          </cell>
          <cell r="W343" t="str">
            <v/>
          </cell>
          <cell r="X343">
            <v>-91.443213857085411</v>
          </cell>
          <cell r="AA343">
            <v>0</v>
          </cell>
          <cell r="AB343">
            <v>0</v>
          </cell>
          <cell r="AC343">
            <v>0</v>
          </cell>
          <cell r="AD343">
            <v>0</v>
          </cell>
          <cell r="AE343">
            <v>-239228.84181806655</v>
          </cell>
          <cell r="AG343">
            <v>0</v>
          </cell>
          <cell r="AH343">
            <v>0</v>
          </cell>
          <cell r="AI343">
            <v>0</v>
          </cell>
          <cell r="AK343">
            <v>0</v>
          </cell>
          <cell r="AL343">
            <v>0</v>
          </cell>
          <cell r="AM343">
            <v>0</v>
          </cell>
        </row>
        <row r="344">
          <cell r="B344" t="str">
            <v>Dedicated Circuit AMI - Slab Heat</v>
          </cell>
          <cell r="C344" t="str">
            <v>DCSH</v>
          </cell>
          <cell r="D344">
            <v>-3.9074730859259943E-2</v>
          </cell>
          <cell r="K344">
            <v>-4.0591798607310658E-2</v>
          </cell>
          <cell r="V344" t="str">
            <v>Dedicated Circuit AMI - Slab Heat</v>
          </cell>
          <cell r="W344" t="str">
            <v/>
          </cell>
          <cell r="X344">
            <v>3436.4919999999997</v>
          </cell>
          <cell r="AA344">
            <v>0</v>
          </cell>
          <cell r="AB344">
            <v>0</v>
          </cell>
          <cell r="AC344">
            <v>0</v>
          </cell>
          <cell r="AD344">
            <v>0</v>
          </cell>
          <cell r="AE344">
            <v>0</v>
          </cell>
          <cell r="AG344">
            <v>0</v>
          </cell>
          <cell r="AH344">
            <v>0</v>
          </cell>
          <cell r="AI344">
            <v>2939761.252829487</v>
          </cell>
          <cell r="AK344">
            <v>0</v>
          </cell>
          <cell r="AL344">
            <v>0</v>
          </cell>
          <cell r="AM344">
            <v>7658438.7471705126</v>
          </cell>
        </row>
        <row r="345">
          <cell r="B345" t="str">
            <v>Dedicated Circuit AMI - Hot Water</v>
          </cell>
          <cell r="C345" t="str">
            <v>DCHW</v>
          </cell>
          <cell r="D345">
            <v>-3.9074730859259943E-2</v>
          </cell>
          <cell r="K345">
            <v>-4.0591798607310658E-2</v>
          </cell>
          <cell r="V345" t="str">
            <v>Dedicated Circuit AMI - Hot Water</v>
          </cell>
          <cell r="W345" t="str">
            <v/>
          </cell>
          <cell r="X345">
            <v>0</v>
          </cell>
          <cell r="AA345">
            <v>0</v>
          </cell>
          <cell r="AB345">
            <v>0</v>
          </cell>
          <cell r="AC345">
            <v>0</v>
          </cell>
          <cell r="AD345">
            <v>0</v>
          </cell>
          <cell r="AE345">
            <v>0</v>
          </cell>
          <cell r="AG345">
            <v>0</v>
          </cell>
          <cell r="AH345">
            <v>0</v>
          </cell>
          <cell r="AI345">
            <v>0</v>
          </cell>
          <cell r="AK345">
            <v>0</v>
          </cell>
          <cell r="AL345">
            <v>0</v>
          </cell>
          <cell r="AM345">
            <v>0</v>
          </cell>
        </row>
        <row r="346">
          <cell r="B346" t="str">
            <v>New Tariff 4</v>
          </cell>
          <cell r="C346" t="str">
            <v/>
          </cell>
          <cell r="V346" t="str">
            <v>New Tariff 4</v>
          </cell>
          <cell r="W346" t="str">
            <v/>
          </cell>
          <cell r="X346">
            <v>0</v>
          </cell>
          <cell r="AA346">
            <v>0</v>
          </cell>
          <cell r="AB346">
            <v>0</v>
          </cell>
          <cell r="AC346">
            <v>0</v>
          </cell>
          <cell r="AD346">
            <v>0</v>
          </cell>
          <cell r="AE346">
            <v>0</v>
          </cell>
          <cell r="AG346">
            <v>0</v>
          </cell>
          <cell r="AH346">
            <v>0</v>
          </cell>
          <cell r="AI346">
            <v>0</v>
          </cell>
          <cell r="AK346">
            <v>0</v>
          </cell>
          <cell r="AL346">
            <v>0</v>
          </cell>
          <cell r="AM346">
            <v>0</v>
          </cell>
        </row>
        <row r="347">
          <cell r="B347" t="str">
            <v>New Tariff 5</v>
          </cell>
          <cell r="C347" t="str">
            <v/>
          </cell>
          <cell r="V347" t="str">
            <v>New Tariff 5</v>
          </cell>
          <cell r="W347" t="str">
            <v/>
          </cell>
          <cell r="X347">
            <v>0</v>
          </cell>
          <cell r="AA347">
            <v>0</v>
          </cell>
          <cell r="AB347">
            <v>0</v>
          </cell>
          <cell r="AC347">
            <v>0</v>
          </cell>
          <cell r="AD347">
            <v>0</v>
          </cell>
          <cell r="AE347">
            <v>0</v>
          </cell>
          <cell r="AG347">
            <v>0</v>
          </cell>
          <cell r="AH347">
            <v>0</v>
          </cell>
          <cell r="AI347">
            <v>0</v>
          </cell>
          <cell r="AK347">
            <v>0</v>
          </cell>
          <cell r="AL347">
            <v>0</v>
          </cell>
          <cell r="AM347">
            <v>0</v>
          </cell>
        </row>
        <row r="348">
          <cell r="B348" t="str">
            <v>New Tariff 6</v>
          </cell>
          <cell r="C348" t="str">
            <v/>
          </cell>
          <cell r="V348" t="str">
            <v>New Tariff 6</v>
          </cell>
          <cell r="W348" t="str">
            <v/>
          </cell>
          <cell r="X348">
            <v>0</v>
          </cell>
          <cell r="AA348">
            <v>0</v>
          </cell>
          <cell r="AB348">
            <v>0</v>
          </cell>
          <cell r="AC348">
            <v>0</v>
          </cell>
          <cell r="AD348">
            <v>0</v>
          </cell>
          <cell r="AE348">
            <v>0</v>
          </cell>
          <cell r="AG348">
            <v>0</v>
          </cell>
          <cell r="AH348">
            <v>0</v>
          </cell>
          <cell r="AI348">
            <v>0</v>
          </cell>
          <cell r="AK348">
            <v>0</v>
          </cell>
          <cell r="AL348">
            <v>0</v>
          </cell>
          <cell r="AM348">
            <v>0</v>
          </cell>
        </row>
        <row r="349">
          <cell r="B349" t="str">
            <v>New Tariff 7</v>
          </cell>
          <cell r="C349" t="str">
            <v/>
          </cell>
          <cell r="V349" t="str">
            <v>New Tariff 7</v>
          </cell>
          <cell r="W349" t="str">
            <v/>
          </cell>
          <cell r="X349">
            <v>0</v>
          </cell>
          <cell r="AA349">
            <v>0</v>
          </cell>
          <cell r="AB349">
            <v>0</v>
          </cell>
          <cell r="AC349">
            <v>0</v>
          </cell>
          <cell r="AD349">
            <v>0</v>
          </cell>
          <cell r="AE349">
            <v>0</v>
          </cell>
          <cell r="AG349">
            <v>0</v>
          </cell>
          <cell r="AH349">
            <v>0</v>
          </cell>
          <cell r="AI349">
            <v>0</v>
          </cell>
          <cell r="AK349">
            <v>0</v>
          </cell>
          <cell r="AL349">
            <v>0</v>
          </cell>
          <cell r="AM349">
            <v>0</v>
          </cell>
        </row>
        <row r="350">
          <cell r="B350" t="str">
            <v>New Tariff 8</v>
          </cell>
          <cell r="C350" t="str">
            <v/>
          </cell>
          <cell r="V350" t="str">
            <v>New Tariff 8</v>
          </cell>
          <cell r="W350" t="str">
            <v/>
          </cell>
          <cell r="X350">
            <v>0</v>
          </cell>
          <cell r="AA350">
            <v>0</v>
          </cell>
          <cell r="AB350">
            <v>0</v>
          </cell>
          <cell r="AC350">
            <v>0</v>
          </cell>
          <cell r="AD350">
            <v>0</v>
          </cell>
          <cell r="AE350">
            <v>0</v>
          </cell>
          <cell r="AG350">
            <v>0</v>
          </cell>
          <cell r="AH350">
            <v>0</v>
          </cell>
          <cell r="AI350">
            <v>0</v>
          </cell>
          <cell r="AK350">
            <v>0</v>
          </cell>
          <cell r="AL350">
            <v>0</v>
          </cell>
          <cell r="AM350">
            <v>0</v>
          </cell>
        </row>
        <row r="351">
          <cell r="B351" t="str">
            <v>New Tariff 9</v>
          </cell>
          <cell r="C351" t="str">
            <v/>
          </cell>
          <cell r="V351" t="str">
            <v>New Tariff 9</v>
          </cell>
          <cell r="W351" t="str">
            <v/>
          </cell>
          <cell r="X351">
            <v>0</v>
          </cell>
          <cell r="AA351">
            <v>0</v>
          </cell>
          <cell r="AB351">
            <v>0</v>
          </cell>
          <cell r="AC351">
            <v>0</v>
          </cell>
          <cell r="AD351">
            <v>0</v>
          </cell>
          <cell r="AE351">
            <v>0</v>
          </cell>
          <cell r="AG351">
            <v>0</v>
          </cell>
          <cell r="AH351">
            <v>0</v>
          </cell>
          <cell r="AI351">
            <v>0</v>
          </cell>
          <cell r="AK351">
            <v>0</v>
          </cell>
          <cell r="AL351">
            <v>0</v>
          </cell>
          <cell r="AM351">
            <v>0</v>
          </cell>
        </row>
        <row r="352">
          <cell r="B352" t="str">
            <v>New Tariff 10</v>
          </cell>
          <cell r="C352" t="str">
            <v/>
          </cell>
          <cell r="V352" t="str">
            <v>New Tariff 10</v>
          </cell>
          <cell r="W352" t="str">
            <v/>
          </cell>
          <cell r="X352">
            <v>0</v>
          </cell>
          <cell r="AA352">
            <v>0</v>
          </cell>
          <cell r="AB352">
            <v>0</v>
          </cell>
          <cell r="AC352">
            <v>0</v>
          </cell>
          <cell r="AD352">
            <v>0</v>
          </cell>
          <cell r="AE352">
            <v>0</v>
          </cell>
          <cell r="AG352">
            <v>0</v>
          </cell>
          <cell r="AH352">
            <v>0</v>
          </cell>
          <cell r="AI352">
            <v>0</v>
          </cell>
          <cell r="AK352">
            <v>0</v>
          </cell>
          <cell r="AL352">
            <v>0</v>
          </cell>
          <cell r="AM352">
            <v>0</v>
          </cell>
        </row>
        <row r="353">
          <cell r="B353" t="str">
            <v>New Tariff 11</v>
          </cell>
          <cell r="C353" t="str">
            <v/>
          </cell>
          <cell r="V353" t="str">
            <v>New Tariff 11</v>
          </cell>
          <cell r="W353" t="str">
            <v/>
          </cell>
          <cell r="X353">
            <v>0</v>
          </cell>
          <cell r="AA353">
            <v>0</v>
          </cell>
          <cell r="AB353">
            <v>0</v>
          </cell>
          <cell r="AC353">
            <v>0</v>
          </cell>
          <cell r="AD353">
            <v>0</v>
          </cell>
          <cell r="AE353">
            <v>0</v>
          </cell>
          <cell r="AG353">
            <v>0</v>
          </cell>
          <cell r="AH353">
            <v>0</v>
          </cell>
          <cell r="AI353">
            <v>0</v>
          </cell>
          <cell r="AK353">
            <v>0</v>
          </cell>
          <cell r="AL353">
            <v>0</v>
          </cell>
          <cell r="AM353">
            <v>0</v>
          </cell>
        </row>
        <row r="354">
          <cell r="B354" t="str">
            <v>Non-Residential Single Rate</v>
          </cell>
          <cell r="C354" t="str">
            <v>ND1</v>
          </cell>
          <cell r="D354">
            <v>-1.7052932511701258E-2</v>
          </cell>
          <cell r="G354">
            <v>-1.3558848196813189E-2</v>
          </cell>
          <cell r="H354">
            <v>-1.3558848196813189E-2</v>
          </cell>
          <cell r="I354">
            <v>-1.3558848196813189E-2</v>
          </cell>
          <cell r="J354">
            <v>-1.3558848196813189E-2</v>
          </cell>
          <cell r="K354">
            <v>0</v>
          </cell>
          <cell r="V354" t="str">
            <v>Non-Residential Single Rate</v>
          </cell>
          <cell r="W354" t="str">
            <v/>
          </cell>
          <cell r="X354">
            <v>-917.84800000000007</v>
          </cell>
          <cell r="AA354">
            <v>-1743921.8043989604</v>
          </cell>
          <cell r="AB354">
            <v>-2287239.7185354219</v>
          </cell>
          <cell r="AC354">
            <v>-1243483.2423700909</v>
          </cell>
          <cell r="AD354">
            <v>-448555.23469552759</v>
          </cell>
          <cell r="AE354">
            <v>0</v>
          </cell>
          <cell r="AG354">
            <v>0</v>
          </cell>
          <cell r="AH354">
            <v>0</v>
          </cell>
          <cell r="AI354">
            <v>0</v>
          </cell>
          <cell r="AK354">
            <v>0</v>
          </cell>
          <cell r="AL354">
            <v>0</v>
          </cell>
          <cell r="AM354">
            <v>0</v>
          </cell>
        </row>
        <row r="355">
          <cell r="B355" t="str">
            <v>Non-Residential Single Rate (R)</v>
          </cell>
          <cell r="C355" t="str">
            <v>ND1.R</v>
          </cell>
          <cell r="D355">
            <v>0</v>
          </cell>
          <cell r="G355">
            <v>0</v>
          </cell>
          <cell r="H355">
            <v>0</v>
          </cell>
          <cell r="I355">
            <v>0</v>
          </cell>
          <cell r="J355">
            <v>0</v>
          </cell>
          <cell r="K355">
            <v>0</v>
          </cell>
          <cell r="V355" t="str">
            <v>Non-Residential Single Rate (R)</v>
          </cell>
          <cell r="W355" t="str">
            <v/>
          </cell>
          <cell r="X355">
            <v>0</v>
          </cell>
          <cell r="AA355">
            <v>0</v>
          </cell>
          <cell r="AB355">
            <v>0</v>
          </cell>
          <cell r="AC355">
            <v>0</v>
          </cell>
          <cell r="AD355">
            <v>0</v>
          </cell>
          <cell r="AE355">
            <v>0</v>
          </cell>
          <cell r="AG355">
            <v>0</v>
          </cell>
          <cell r="AH355">
            <v>0</v>
          </cell>
          <cell r="AI355">
            <v>0</v>
          </cell>
          <cell r="AK355">
            <v>0</v>
          </cell>
          <cell r="AL355">
            <v>0</v>
          </cell>
          <cell r="AM355">
            <v>0</v>
          </cell>
        </row>
        <row r="356">
          <cell r="B356" t="str">
            <v>New Tariff 2</v>
          </cell>
          <cell r="C356" t="str">
            <v/>
          </cell>
          <cell r="V356" t="str">
            <v>New Tariff 2</v>
          </cell>
          <cell r="W356" t="str">
            <v/>
          </cell>
          <cell r="X356">
            <v>0</v>
          </cell>
          <cell r="AA356">
            <v>0</v>
          </cell>
          <cell r="AB356">
            <v>0</v>
          </cell>
          <cell r="AC356">
            <v>0</v>
          </cell>
          <cell r="AD356">
            <v>0</v>
          </cell>
          <cell r="AE356">
            <v>0</v>
          </cell>
          <cell r="AG356">
            <v>0</v>
          </cell>
          <cell r="AH356">
            <v>0</v>
          </cell>
          <cell r="AI356">
            <v>0</v>
          </cell>
          <cell r="AK356">
            <v>0</v>
          </cell>
          <cell r="AL356">
            <v>0</v>
          </cell>
          <cell r="AM356">
            <v>0</v>
          </cell>
        </row>
        <row r="357">
          <cell r="B357" t="str">
            <v>New Tariff 3</v>
          </cell>
          <cell r="C357" t="str">
            <v/>
          </cell>
          <cell r="V357" t="str">
            <v>New Tariff 3</v>
          </cell>
          <cell r="W357" t="str">
            <v/>
          </cell>
          <cell r="X357">
            <v>0</v>
          </cell>
          <cell r="AA357">
            <v>0</v>
          </cell>
          <cell r="AB357">
            <v>0</v>
          </cell>
          <cell r="AC357">
            <v>0</v>
          </cell>
          <cell r="AD357">
            <v>0</v>
          </cell>
          <cell r="AE357">
            <v>0</v>
          </cell>
          <cell r="AG357">
            <v>0</v>
          </cell>
          <cell r="AH357">
            <v>0</v>
          </cell>
          <cell r="AI357">
            <v>0</v>
          </cell>
          <cell r="AK357">
            <v>0</v>
          </cell>
          <cell r="AL357">
            <v>0</v>
          </cell>
          <cell r="AM357">
            <v>0</v>
          </cell>
        </row>
        <row r="358">
          <cell r="B358" t="str">
            <v>New Tariff 4</v>
          </cell>
          <cell r="C358" t="str">
            <v/>
          </cell>
          <cell r="V358" t="str">
            <v>New Tariff 4</v>
          </cell>
          <cell r="W358" t="str">
            <v/>
          </cell>
          <cell r="X358">
            <v>0</v>
          </cell>
          <cell r="AA358">
            <v>0</v>
          </cell>
          <cell r="AB358">
            <v>0</v>
          </cell>
          <cell r="AC358">
            <v>0</v>
          </cell>
          <cell r="AD358">
            <v>0</v>
          </cell>
          <cell r="AE358">
            <v>0</v>
          </cell>
          <cell r="AG358">
            <v>0</v>
          </cell>
          <cell r="AH358">
            <v>0</v>
          </cell>
          <cell r="AI358">
            <v>0</v>
          </cell>
          <cell r="AK358">
            <v>0</v>
          </cell>
          <cell r="AL358">
            <v>0</v>
          </cell>
          <cell r="AM358">
            <v>0</v>
          </cell>
        </row>
        <row r="359">
          <cell r="B359" t="str">
            <v>New Tariff 5</v>
          </cell>
          <cell r="C359" t="str">
            <v/>
          </cell>
          <cell r="V359" t="str">
            <v>New Tariff 5</v>
          </cell>
          <cell r="W359" t="str">
            <v/>
          </cell>
          <cell r="X359">
            <v>0</v>
          </cell>
          <cell r="AA359">
            <v>0</v>
          </cell>
          <cell r="AB359">
            <v>0</v>
          </cell>
          <cell r="AC359">
            <v>0</v>
          </cell>
          <cell r="AD359">
            <v>0</v>
          </cell>
          <cell r="AE359">
            <v>0</v>
          </cell>
          <cell r="AG359">
            <v>0</v>
          </cell>
          <cell r="AH359">
            <v>0</v>
          </cell>
          <cell r="AI359">
            <v>0</v>
          </cell>
          <cell r="AK359">
            <v>0</v>
          </cell>
          <cell r="AL359">
            <v>0</v>
          </cell>
          <cell r="AM359">
            <v>0</v>
          </cell>
        </row>
        <row r="360">
          <cell r="B360" t="str">
            <v>New Tariff 6</v>
          </cell>
          <cell r="C360" t="str">
            <v/>
          </cell>
          <cell r="V360" t="str">
            <v>New Tariff 6</v>
          </cell>
          <cell r="W360" t="str">
            <v/>
          </cell>
          <cell r="X360">
            <v>0</v>
          </cell>
          <cell r="AA360">
            <v>0</v>
          </cell>
          <cell r="AB360">
            <v>0</v>
          </cell>
          <cell r="AC360">
            <v>0</v>
          </cell>
          <cell r="AD360">
            <v>0</v>
          </cell>
          <cell r="AE360">
            <v>0</v>
          </cell>
          <cell r="AG360">
            <v>0</v>
          </cell>
          <cell r="AH360">
            <v>0</v>
          </cell>
          <cell r="AI360">
            <v>0</v>
          </cell>
          <cell r="AK360">
            <v>0</v>
          </cell>
          <cell r="AL360">
            <v>0</v>
          </cell>
          <cell r="AM360">
            <v>0</v>
          </cell>
        </row>
        <row r="361">
          <cell r="B361" t="str">
            <v>New Tariff 7</v>
          </cell>
          <cell r="C361" t="str">
            <v/>
          </cell>
          <cell r="V361" t="str">
            <v>New Tariff 7</v>
          </cell>
          <cell r="W361" t="str">
            <v/>
          </cell>
          <cell r="X361">
            <v>0</v>
          </cell>
          <cell r="AA361">
            <v>0</v>
          </cell>
          <cell r="AB361">
            <v>0</v>
          </cell>
          <cell r="AC361">
            <v>0</v>
          </cell>
          <cell r="AD361">
            <v>0</v>
          </cell>
          <cell r="AE361">
            <v>0</v>
          </cell>
          <cell r="AG361">
            <v>0</v>
          </cell>
          <cell r="AH361">
            <v>0</v>
          </cell>
          <cell r="AI361">
            <v>0</v>
          </cell>
          <cell r="AK361">
            <v>0</v>
          </cell>
          <cell r="AL361">
            <v>0</v>
          </cell>
          <cell r="AM361">
            <v>0</v>
          </cell>
        </row>
        <row r="362">
          <cell r="B362" t="str">
            <v>New Tariff 8</v>
          </cell>
          <cell r="C362" t="str">
            <v/>
          </cell>
          <cell r="V362" t="str">
            <v>New Tariff 8</v>
          </cell>
          <cell r="W362" t="str">
            <v/>
          </cell>
          <cell r="X362">
            <v>0</v>
          </cell>
          <cell r="AA362">
            <v>0</v>
          </cell>
          <cell r="AB362">
            <v>0</v>
          </cell>
          <cell r="AC362">
            <v>0</v>
          </cell>
          <cell r="AD362">
            <v>0</v>
          </cell>
          <cell r="AE362">
            <v>0</v>
          </cell>
          <cell r="AG362">
            <v>0</v>
          </cell>
          <cell r="AH362">
            <v>0</v>
          </cell>
          <cell r="AI362">
            <v>0</v>
          </cell>
          <cell r="AK362">
            <v>0</v>
          </cell>
          <cell r="AL362">
            <v>0</v>
          </cell>
          <cell r="AM362">
            <v>0</v>
          </cell>
        </row>
        <row r="363">
          <cell r="B363" t="str">
            <v>New Tariff 9</v>
          </cell>
          <cell r="C363" t="str">
            <v/>
          </cell>
          <cell r="V363" t="str">
            <v>New Tariff 9</v>
          </cell>
          <cell r="W363" t="str">
            <v/>
          </cell>
          <cell r="X363">
            <v>0</v>
          </cell>
          <cell r="AA363">
            <v>0</v>
          </cell>
          <cell r="AB363">
            <v>0</v>
          </cell>
          <cell r="AC363">
            <v>0</v>
          </cell>
          <cell r="AD363">
            <v>0</v>
          </cell>
          <cell r="AE363">
            <v>0</v>
          </cell>
          <cell r="AG363">
            <v>0</v>
          </cell>
          <cell r="AH363">
            <v>0</v>
          </cell>
          <cell r="AI363">
            <v>0</v>
          </cell>
          <cell r="AK363">
            <v>0</v>
          </cell>
          <cell r="AL363">
            <v>0</v>
          </cell>
          <cell r="AM363">
            <v>0</v>
          </cell>
        </row>
        <row r="364">
          <cell r="B364" t="str">
            <v>New Tariff 10</v>
          </cell>
          <cell r="C364" t="str">
            <v/>
          </cell>
          <cell r="V364" t="str">
            <v>New Tariff 10</v>
          </cell>
          <cell r="W364" t="str">
            <v/>
          </cell>
          <cell r="X364">
            <v>0</v>
          </cell>
          <cell r="AA364">
            <v>0</v>
          </cell>
          <cell r="AB364">
            <v>0</v>
          </cell>
          <cell r="AC364">
            <v>0</v>
          </cell>
          <cell r="AD364">
            <v>0</v>
          </cell>
          <cell r="AE364">
            <v>0</v>
          </cell>
          <cell r="AG364">
            <v>0</v>
          </cell>
          <cell r="AH364">
            <v>0</v>
          </cell>
          <cell r="AI364">
            <v>0</v>
          </cell>
          <cell r="AK364">
            <v>0</v>
          </cell>
          <cell r="AL364">
            <v>0</v>
          </cell>
          <cell r="AM364">
            <v>0</v>
          </cell>
        </row>
        <row r="365">
          <cell r="B365" t="str">
            <v>New Tariff 11</v>
          </cell>
          <cell r="C365" t="str">
            <v/>
          </cell>
          <cell r="V365" t="str">
            <v>New Tariff 11</v>
          </cell>
          <cell r="W365" t="str">
            <v/>
          </cell>
          <cell r="X365">
            <v>0</v>
          </cell>
          <cell r="AA365">
            <v>0</v>
          </cell>
          <cell r="AB365">
            <v>0</v>
          </cell>
          <cell r="AC365">
            <v>0</v>
          </cell>
          <cell r="AD365">
            <v>0</v>
          </cell>
          <cell r="AE365">
            <v>0</v>
          </cell>
          <cell r="AG365">
            <v>0</v>
          </cell>
          <cell r="AH365">
            <v>0</v>
          </cell>
          <cell r="AI365">
            <v>0</v>
          </cell>
          <cell r="AK365">
            <v>0</v>
          </cell>
          <cell r="AL365">
            <v>0</v>
          </cell>
          <cell r="AM365">
            <v>0</v>
          </cell>
        </row>
        <row r="366">
          <cell r="B366" t="str">
            <v>Non-Residential Two Rate 5d</v>
          </cell>
          <cell r="C366" t="str">
            <v>ND2</v>
          </cell>
          <cell r="D366">
            <v>3.4285977153980518E-2</v>
          </cell>
          <cell r="G366">
            <v>2.6848057301493755E-2</v>
          </cell>
          <cell r="H366">
            <v>2.6848057301493755E-2</v>
          </cell>
          <cell r="I366">
            <v>2.6848057301493755E-2</v>
          </cell>
          <cell r="J366">
            <v>2.6848057301493755E-2</v>
          </cell>
          <cell r="K366">
            <v>3.3138430709874322E-2</v>
          </cell>
          <cell r="V366" t="str">
            <v>Non-Residential Two Rate 5d</v>
          </cell>
          <cell r="W366" t="str">
            <v/>
          </cell>
          <cell r="X366">
            <v>-702.39212444487828</v>
          </cell>
          <cell r="AA366">
            <v>-1982193.1083452497</v>
          </cell>
          <cell r="AB366">
            <v>-4528690.9065016303</v>
          </cell>
          <cell r="AC366">
            <v>-4771396.9656216539</v>
          </cell>
          <cell r="AD366">
            <v>-3150283.5734372898</v>
          </cell>
          <cell r="AE366">
            <v>-11671335.195785778</v>
          </cell>
          <cell r="AG366">
            <v>0</v>
          </cell>
          <cell r="AH366">
            <v>0</v>
          </cell>
          <cell r="AI366">
            <v>0</v>
          </cell>
          <cell r="AK366">
            <v>0</v>
          </cell>
          <cell r="AL366">
            <v>0</v>
          </cell>
          <cell r="AM366">
            <v>0</v>
          </cell>
        </row>
        <row r="367">
          <cell r="B367" t="str">
            <v>Business Sunraysia</v>
          </cell>
          <cell r="C367">
            <v>0</v>
          </cell>
          <cell r="D367">
            <v>0</v>
          </cell>
          <cell r="G367">
            <v>0</v>
          </cell>
          <cell r="H367">
            <v>0</v>
          </cell>
          <cell r="I367">
            <v>0</v>
          </cell>
          <cell r="J367">
            <v>0</v>
          </cell>
          <cell r="K367">
            <v>0</v>
          </cell>
          <cell r="V367" t="str">
            <v>Business Sunraysia</v>
          </cell>
          <cell r="W367" t="str">
            <v/>
          </cell>
          <cell r="X367">
            <v>0</v>
          </cell>
          <cell r="AA367">
            <v>0</v>
          </cell>
          <cell r="AB367">
            <v>0</v>
          </cell>
          <cell r="AC367">
            <v>0</v>
          </cell>
          <cell r="AD367">
            <v>0</v>
          </cell>
          <cell r="AE367">
            <v>0</v>
          </cell>
          <cell r="AG367">
            <v>0</v>
          </cell>
          <cell r="AH367">
            <v>0</v>
          </cell>
          <cell r="AI367">
            <v>0</v>
          </cell>
          <cell r="AK367">
            <v>0</v>
          </cell>
          <cell r="AL367">
            <v>0</v>
          </cell>
          <cell r="AM367">
            <v>0</v>
          </cell>
        </row>
        <row r="368">
          <cell r="B368" t="str">
            <v>Non-Residential Interval</v>
          </cell>
          <cell r="C368" t="str">
            <v>ND5</v>
          </cell>
          <cell r="D368">
            <v>3.4285977153980518E-2</v>
          </cell>
          <cell r="G368">
            <v>2.6848057301493755E-2</v>
          </cell>
          <cell r="H368">
            <v>2.6848057301493755E-2</v>
          </cell>
          <cell r="I368">
            <v>2.6848057301493755E-2</v>
          </cell>
          <cell r="J368">
            <v>2.6848057301493755E-2</v>
          </cell>
          <cell r="K368">
            <v>3.3138430709874322E-2</v>
          </cell>
          <cell r="V368" t="str">
            <v>Non-Residential Interval</v>
          </cell>
          <cell r="W368" t="str">
            <v/>
          </cell>
          <cell r="X368">
            <v>-123.65987555512176</v>
          </cell>
          <cell r="AA368">
            <v>-339454.13744811009</v>
          </cell>
          <cell r="AB368">
            <v>-719375.16401008796</v>
          </cell>
          <cell r="AC368">
            <v>-738932.19426369329</v>
          </cell>
          <cell r="AD368">
            <v>-411473.95037228795</v>
          </cell>
          <cell r="AE368">
            <v>-1702864.8042142219</v>
          </cell>
          <cell r="AG368">
            <v>0</v>
          </cell>
          <cell r="AH368">
            <v>0</v>
          </cell>
          <cell r="AI368">
            <v>0</v>
          </cell>
          <cell r="AK368">
            <v>0</v>
          </cell>
          <cell r="AL368">
            <v>0</v>
          </cell>
          <cell r="AM368">
            <v>0</v>
          </cell>
        </row>
        <row r="369">
          <cell r="B369" t="str">
            <v>Non-Residential AMI</v>
          </cell>
          <cell r="C369" t="str">
            <v>ND7</v>
          </cell>
          <cell r="V369" t="str">
            <v>Non-Residential AMI</v>
          </cell>
          <cell r="W369" t="str">
            <v/>
          </cell>
          <cell r="X369">
            <v>1839.9904000000001</v>
          </cell>
          <cell r="AA369">
            <v>0</v>
          </cell>
          <cell r="AB369">
            <v>0</v>
          </cell>
          <cell r="AC369">
            <v>0</v>
          </cell>
          <cell r="AD369">
            <v>0</v>
          </cell>
          <cell r="AE369">
            <v>0</v>
          </cell>
          <cell r="AG369">
            <v>3234866.5359442849</v>
          </cell>
          <cell r="AH369">
            <v>8039854.3603849886</v>
          </cell>
          <cell r="AI369">
            <v>5449576.2055461444</v>
          </cell>
          <cell r="AK369">
            <v>4454030.7908165911</v>
          </cell>
          <cell r="AL369">
            <v>9350343.5266320333</v>
          </cell>
          <cell r="AM369">
            <v>7407678.5806759577</v>
          </cell>
        </row>
        <row r="370">
          <cell r="B370" t="str">
            <v>New Tariff 4</v>
          </cell>
          <cell r="C370" t="str">
            <v/>
          </cell>
          <cell r="V370" t="str">
            <v>New Tariff 4</v>
          </cell>
          <cell r="W370" t="str">
            <v/>
          </cell>
          <cell r="X370">
            <v>96.841600000000014</v>
          </cell>
          <cell r="AA370">
            <v>0</v>
          </cell>
          <cell r="AB370">
            <v>0</v>
          </cell>
          <cell r="AC370">
            <v>0</v>
          </cell>
          <cell r="AD370">
            <v>0</v>
          </cell>
          <cell r="AE370">
            <v>0</v>
          </cell>
          <cell r="AG370">
            <v>170256.13347075187</v>
          </cell>
          <cell r="AH370">
            <v>423150.22949394683</v>
          </cell>
          <cell r="AI370">
            <v>286819.80029190233</v>
          </cell>
          <cell r="AK370">
            <v>234422.67320087328</v>
          </cell>
          <cell r="AL370">
            <v>492123.34350694926</v>
          </cell>
          <cell r="AM370">
            <v>389877.82003557676</v>
          </cell>
        </row>
        <row r="371">
          <cell r="B371" t="str">
            <v>New Tariff 5</v>
          </cell>
          <cell r="C371" t="str">
            <v/>
          </cell>
          <cell r="V371" t="str">
            <v>New Tariff 5</v>
          </cell>
          <cell r="W371" t="str">
            <v/>
          </cell>
          <cell r="X371">
            <v>0</v>
          </cell>
          <cell r="AA371">
            <v>0</v>
          </cell>
          <cell r="AB371">
            <v>0</v>
          </cell>
          <cell r="AC371">
            <v>0</v>
          </cell>
          <cell r="AD371">
            <v>0</v>
          </cell>
          <cell r="AE371">
            <v>0</v>
          </cell>
          <cell r="AG371">
            <v>0</v>
          </cell>
          <cell r="AH371">
            <v>0</v>
          </cell>
          <cell r="AI371">
            <v>0</v>
          </cell>
          <cell r="AK371">
            <v>0</v>
          </cell>
          <cell r="AL371">
            <v>0</v>
          </cell>
          <cell r="AM371">
            <v>0</v>
          </cell>
        </row>
        <row r="372">
          <cell r="B372" t="str">
            <v>New Tariff 6</v>
          </cell>
          <cell r="C372" t="str">
            <v/>
          </cell>
          <cell r="V372" t="str">
            <v>New Tariff 6</v>
          </cell>
          <cell r="W372" t="str">
            <v/>
          </cell>
          <cell r="X372">
            <v>0</v>
          </cell>
          <cell r="AA372">
            <v>0</v>
          </cell>
          <cell r="AB372">
            <v>0</v>
          </cell>
          <cell r="AC372">
            <v>0</v>
          </cell>
          <cell r="AD372">
            <v>0</v>
          </cell>
          <cell r="AE372">
            <v>0</v>
          </cell>
          <cell r="AG372">
            <v>0</v>
          </cell>
          <cell r="AH372">
            <v>0</v>
          </cell>
          <cell r="AI372">
            <v>0</v>
          </cell>
          <cell r="AK372">
            <v>0</v>
          </cell>
          <cell r="AL372">
            <v>0</v>
          </cell>
          <cell r="AM372">
            <v>0</v>
          </cell>
        </row>
        <row r="373">
          <cell r="B373" t="str">
            <v>New Tariff 7</v>
          </cell>
          <cell r="C373" t="str">
            <v/>
          </cell>
          <cell r="V373" t="str">
            <v>New Tariff 7</v>
          </cell>
          <cell r="W373" t="str">
            <v/>
          </cell>
          <cell r="X373">
            <v>0</v>
          </cell>
          <cell r="AA373">
            <v>0</v>
          </cell>
          <cell r="AB373">
            <v>0</v>
          </cell>
          <cell r="AC373">
            <v>0</v>
          </cell>
          <cell r="AD373">
            <v>0</v>
          </cell>
          <cell r="AE373">
            <v>0</v>
          </cell>
          <cell r="AG373">
            <v>0</v>
          </cell>
          <cell r="AH373">
            <v>0</v>
          </cell>
          <cell r="AI373">
            <v>0</v>
          </cell>
          <cell r="AK373">
            <v>0</v>
          </cell>
          <cell r="AL373">
            <v>0</v>
          </cell>
          <cell r="AM373">
            <v>0</v>
          </cell>
        </row>
        <row r="374">
          <cell r="B374" t="str">
            <v>New Tariff 8</v>
          </cell>
          <cell r="C374" t="str">
            <v/>
          </cell>
          <cell r="V374" t="str">
            <v>New Tariff 8</v>
          </cell>
          <cell r="W374" t="str">
            <v/>
          </cell>
          <cell r="X374">
            <v>0</v>
          </cell>
          <cell r="AA374">
            <v>0</v>
          </cell>
          <cell r="AB374">
            <v>0</v>
          </cell>
          <cell r="AC374">
            <v>0</v>
          </cell>
          <cell r="AD374">
            <v>0</v>
          </cell>
          <cell r="AE374">
            <v>0</v>
          </cell>
          <cell r="AG374">
            <v>0</v>
          </cell>
          <cell r="AH374">
            <v>0</v>
          </cell>
          <cell r="AI374">
            <v>0</v>
          </cell>
          <cell r="AK374">
            <v>0</v>
          </cell>
          <cell r="AL374">
            <v>0</v>
          </cell>
          <cell r="AM374">
            <v>0</v>
          </cell>
        </row>
        <row r="375">
          <cell r="B375" t="str">
            <v>New Tariff 9</v>
          </cell>
          <cell r="C375" t="str">
            <v/>
          </cell>
          <cell r="V375" t="str">
            <v>New Tariff 9</v>
          </cell>
          <cell r="W375" t="str">
            <v/>
          </cell>
          <cell r="X375">
            <v>0</v>
          </cell>
          <cell r="AA375">
            <v>0</v>
          </cell>
          <cell r="AB375">
            <v>0</v>
          </cell>
          <cell r="AC375">
            <v>0</v>
          </cell>
          <cell r="AD375">
            <v>0</v>
          </cell>
          <cell r="AE375">
            <v>0</v>
          </cell>
          <cell r="AG375">
            <v>0</v>
          </cell>
          <cell r="AH375">
            <v>0</v>
          </cell>
          <cell r="AI375">
            <v>0</v>
          </cell>
          <cell r="AK375">
            <v>0</v>
          </cell>
          <cell r="AL375">
            <v>0</v>
          </cell>
          <cell r="AM375">
            <v>0</v>
          </cell>
        </row>
        <row r="376">
          <cell r="B376" t="str">
            <v>New Tariff 10</v>
          </cell>
          <cell r="C376" t="str">
            <v/>
          </cell>
          <cell r="V376" t="str">
            <v>New Tariff 10</v>
          </cell>
          <cell r="W376" t="str">
            <v/>
          </cell>
          <cell r="X376">
            <v>0</v>
          </cell>
          <cell r="AA376">
            <v>0</v>
          </cell>
          <cell r="AB376">
            <v>0</v>
          </cell>
          <cell r="AC376">
            <v>0</v>
          </cell>
          <cell r="AD376">
            <v>0</v>
          </cell>
          <cell r="AE376">
            <v>0</v>
          </cell>
          <cell r="AG376">
            <v>0</v>
          </cell>
          <cell r="AH376">
            <v>0</v>
          </cell>
          <cell r="AI376">
            <v>0</v>
          </cell>
          <cell r="AK376">
            <v>0</v>
          </cell>
          <cell r="AL376">
            <v>0</v>
          </cell>
          <cell r="AM376">
            <v>0</v>
          </cell>
        </row>
        <row r="377">
          <cell r="B377" t="str">
            <v>New Tariff 11</v>
          </cell>
          <cell r="C377" t="str">
            <v/>
          </cell>
          <cell r="V377" t="str">
            <v>New Tariff 11</v>
          </cell>
          <cell r="W377" t="str">
            <v/>
          </cell>
          <cell r="X377">
            <v>0</v>
          </cell>
          <cell r="AA377">
            <v>0</v>
          </cell>
          <cell r="AB377">
            <v>0</v>
          </cell>
          <cell r="AC377">
            <v>0</v>
          </cell>
          <cell r="AD377">
            <v>0</v>
          </cell>
          <cell r="AE377">
            <v>0</v>
          </cell>
          <cell r="AG377">
            <v>0</v>
          </cell>
          <cell r="AH377">
            <v>0</v>
          </cell>
          <cell r="AI377">
            <v>0</v>
          </cell>
          <cell r="AK377">
            <v>0</v>
          </cell>
          <cell r="AL377">
            <v>0</v>
          </cell>
          <cell r="AM377">
            <v>0</v>
          </cell>
        </row>
        <row r="378">
          <cell r="B378" t="str">
            <v>Non-Residential Two Rate 7d</v>
          </cell>
          <cell r="C378" t="str">
            <v>ND3</v>
          </cell>
          <cell r="D378">
            <v>-1.7291066282420831E-2</v>
          </cell>
          <cell r="G378">
            <v>-4.1068607925279998E-2</v>
          </cell>
          <cell r="H378">
            <v>-4.1068607925279998E-2</v>
          </cell>
          <cell r="I378">
            <v>-4.1068607925279998E-2</v>
          </cell>
          <cell r="J378">
            <v>-4.1068607925279998E-2</v>
          </cell>
          <cell r="K378">
            <v>-5.5087390761547672E-2</v>
          </cell>
          <cell r="V378" t="str">
            <v>Non-Residential Two Rate 7d</v>
          </cell>
          <cell r="W378" t="str">
            <v/>
          </cell>
          <cell r="X378">
            <v>-192.93200000000002</v>
          </cell>
          <cell r="AA378">
            <v>-459929.26577554567</v>
          </cell>
          <cell r="AB378">
            <v>-889590.7251375668</v>
          </cell>
          <cell r="AC378">
            <v>-767580.86889855016</v>
          </cell>
          <cell r="AD378">
            <v>-795099.14018833789</v>
          </cell>
          <cell r="AE378">
            <v>-1281599.9999999998</v>
          </cell>
          <cell r="AG378">
            <v>0</v>
          </cell>
          <cell r="AH378">
            <v>0</v>
          </cell>
          <cell r="AI378">
            <v>0</v>
          </cell>
          <cell r="AK378">
            <v>0</v>
          </cell>
          <cell r="AL378">
            <v>0</v>
          </cell>
          <cell r="AM378">
            <v>0</v>
          </cell>
        </row>
        <row r="379">
          <cell r="B379" t="str">
            <v>New Tariff  1</v>
          </cell>
          <cell r="C379" t="str">
            <v/>
          </cell>
          <cell r="V379" t="str">
            <v>New Tariff  1</v>
          </cell>
          <cell r="W379" t="str">
            <v/>
          </cell>
          <cell r="X379">
            <v>0</v>
          </cell>
          <cell r="AA379">
            <v>0</v>
          </cell>
          <cell r="AB379">
            <v>0</v>
          </cell>
          <cell r="AC379">
            <v>0</v>
          </cell>
          <cell r="AD379">
            <v>0</v>
          </cell>
          <cell r="AE379">
            <v>0</v>
          </cell>
          <cell r="AG379">
            <v>0</v>
          </cell>
          <cell r="AH379">
            <v>0</v>
          </cell>
          <cell r="AI379">
            <v>0</v>
          </cell>
          <cell r="AK379">
            <v>0</v>
          </cell>
          <cell r="AL379">
            <v>0</v>
          </cell>
          <cell r="AM379">
            <v>0</v>
          </cell>
        </row>
        <row r="380">
          <cell r="B380" t="str">
            <v>New Tariff  2</v>
          </cell>
          <cell r="C380" t="str">
            <v/>
          </cell>
          <cell r="V380" t="str">
            <v>New Tariff  2</v>
          </cell>
          <cell r="W380" t="str">
            <v/>
          </cell>
          <cell r="X380">
            <v>0</v>
          </cell>
          <cell r="AA380">
            <v>0</v>
          </cell>
          <cell r="AB380">
            <v>0</v>
          </cell>
          <cell r="AC380">
            <v>0</v>
          </cell>
          <cell r="AD380">
            <v>0</v>
          </cell>
          <cell r="AE380">
            <v>0</v>
          </cell>
          <cell r="AG380">
            <v>0</v>
          </cell>
          <cell r="AH380">
            <v>0</v>
          </cell>
          <cell r="AI380">
            <v>0</v>
          </cell>
          <cell r="AK380">
            <v>0</v>
          </cell>
          <cell r="AL380">
            <v>0</v>
          </cell>
          <cell r="AM380">
            <v>0</v>
          </cell>
        </row>
        <row r="381">
          <cell r="B381" t="str">
            <v>New Tariff  3</v>
          </cell>
          <cell r="C381" t="str">
            <v/>
          </cell>
          <cell r="V381" t="str">
            <v>New Tariff  3</v>
          </cell>
          <cell r="W381" t="str">
            <v/>
          </cell>
          <cell r="X381">
            <v>0</v>
          </cell>
          <cell r="AA381">
            <v>0</v>
          </cell>
          <cell r="AB381">
            <v>0</v>
          </cell>
          <cell r="AC381">
            <v>0</v>
          </cell>
          <cell r="AD381">
            <v>0</v>
          </cell>
          <cell r="AE381">
            <v>0</v>
          </cell>
          <cell r="AG381">
            <v>0</v>
          </cell>
          <cell r="AH381">
            <v>0</v>
          </cell>
          <cell r="AI381">
            <v>0</v>
          </cell>
          <cell r="AK381">
            <v>0</v>
          </cell>
          <cell r="AL381">
            <v>0</v>
          </cell>
          <cell r="AM381">
            <v>0</v>
          </cell>
        </row>
        <row r="382">
          <cell r="B382" t="str">
            <v>New Tariff  4</v>
          </cell>
          <cell r="C382" t="str">
            <v/>
          </cell>
          <cell r="V382" t="str">
            <v>New Tariff  4</v>
          </cell>
          <cell r="W382" t="str">
            <v/>
          </cell>
          <cell r="X382">
            <v>0</v>
          </cell>
          <cell r="AA382">
            <v>0</v>
          </cell>
          <cell r="AB382">
            <v>0</v>
          </cell>
          <cell r="AC382">
            <v>0</v>
          </cell>
          <cell r="AD382">
            <v>0</v>
          </cell>
          <cell r="AE382">
            <v>0</v>
          </cell>
          <cell r="AG382">
            <v>0</v>
          </cell>
          <cell r="AH382">
            <v>0</v>
          </cell>
          <cell r="AI382">
            <v>0</v>
          </cell>
          <cell r="AK382">
            <v>0</v>
          </cell>
          <cell r="AL382">
            <v>0</v>
          </cell>
          <cell r="AM382">
            <v>0</v>
          </cell>
        </row>
        <row r="383">
          <cell r="B383" t="str">
            <v>New Tariff  5</v>
          </cell>
          <cell r="C383" t="str">
            <v/>
          </cell>
          <cell r="V383" t="str">
            <v>New Tariff  5</v>
          </cell>
          <cell r="W383" t="str">
            <v/>
          </cell>
          <cell r="X383">
            <v>0</v>
          </cell>
          <cell r="AA383">
            <v>0</v>
          </cell>
          <cell r="AB383">
            <v>0</v>
          </cell>
          <cell r="AC383">
            <v>0</v>
          </cell>
          <cell r="AD383">
            <v>0</v>
          </cell>
          <cell r="AE383">
            <v>0</v>
          </cell>
          <cell r="AG383">
            <v>0</v>
          </cell>
          <cell r="AH383">
            <v>0</v>
          </cell>
          <cell r="AI383">
            <v>0</v>
          </cell>
          <cell r="AK383">
            <v>0</v>
          </cell>
          <cell r="AL383">
            <v>0</v>
          </cell>
          <cell r="AM383">
            <v>0</v>
          </cell>
        </row>
        <row r="384">
          <cell r="B384" t="str">
            <v>New Tariff  6</v>
          </cell>
          <cell r="C384" t="str">
            <v/>
          </cell>
          <cell r="V384" t="str">
            <v>New Tariff  6</v>
          </cell>
          <cell r="W384" t="str">
            <v/>
          </cell>
          <cell r="X384">
            <v>0</v>
          </cell>
          <cell r="AA384">
            <v>0</v>
          </cell>
          <cell r="AB384">
            <v>0</v>
          </cell>
          <cell r="AC384">
            <v>0</v>
          </cell>
          <cell r="AD384">
            <v>0</v>
          </cell>
          <cell r="AE384">
            <v>0</v>
          </cell>
          <cell r="AG384">
            <v>0</v>
          </cell>
          <cell r="AH384">
            <v>0</v>
          </cell>
          <cell r="AI384">
            <v>0</v>
          </cell>
          <cell r="AK384">
            <v>0</v>
          </cell>
          <cell r="AL384">
            <v>0</v>
          </cell>
          <cell r="AM384">
            <v>0</v>
          </cell>
        </row>
        <row r="385">
          <cell r="B385" t="str">
            <v>New Tariff  7</v>
          </cell>
          <cell r="C385" t="str">
            <v/>
          </cell>
          <cell r="V385" t="str">
            <v>New Tariff  7</v>
          </cell>
          <cell r="W385" t="str">
            <v/>
          </cell>
          <cell r="X385">
            <v>0</v>
          </cell>
          <cell r="AA385">
            <v>0</v>
          </cell>
          <cell r="AB385">
            <v>0</v>
          </cell>
          <cell r="AC385">
            <v>0</v>
          </cell>
          <cell r="AD385">
            <v>0</v>
          </cell>
          <cell r="AE385">
            <v>0</v>
          </cell>
          <cell r="AG385">
            <v>0</v>
          </cell>
          <cell r="AH385">
            <v>0</v>
          </cell>
          <cell r="AI385">
            <v>0</v>
          </cell>
          <cell r="AK385">
            <v>0</v>
          </cell>
          <cell r="AL385">
            <v>0</v>
          </cell>
          <cell r="AM385">
            <v>0</v>
          </cell>
        </row>
        <row r="386">
          <cell r="B386" t="str">
            <v>New Tariff  8</v>
          </cell>
          <cell r="C386" t="str">
            <v/>
          </cell>
          <cell r="V386" t="str">
            <v>New Tariff  8</v>
          </cell>
          <cell r="W386" t="str">
            <v/>
          </cell>
          <cell r="X386">
            <v>0</v>
          </cell>
          <cell r="AA386">
            <v>0</v>
          </cell>
          <cell r="AB386">
            <v>0</v>
          </cell>
          <cell r="AC386">
            <v>0</v>
          </cell>
          <cell r="AD386">
            <v>0</v>
          </cell>
          <cell r="AE386">
            <v>0</v>
          </cell>
          <cell r="AG386">
            <v>0</v>
          </cell>
          <cell r="AH386">
            <v>0</v>
          </cell>
          <cell r="AI386">
            <v>0</v>
          </cell>
          <cell r="AK386">
            <v>0</v>
          </cell>
          <cell r="AL386">
            <v>0</v>
          </cell>
          <cell r="AM386">
            <v>0</v>
          </cell>
        </row>
        <row r="387">
          <cell r="B387" t="str">
            <v>New Tariff  9</v>
          </cell>
          <cell r="C387" t="str">
            <v/>
          </cell>
          <cell r="V387" t="str">
            <v>New Tariff  9</v>
          </cell>
          <cell r="W387" t="str">
            <v/>
          </cell>
          <cell r="X387">
            <v>0</v>
          </cell>
          <cell r="AA387">
            <v>0</v>
          </cell>
          <cell r="AB387">
            <v>0</v>
          </cell>
          <cell r="AC387">
            <v>0</v>
          </cell>
          <cell r="AD387">
            <v>0</v>
          </cell>
          <cell r="AE387">
            <v>0</v>
          </cell>
          <cell r="AG387">
            <v>0</v>
          </cell>
          <cell r="AH387">
            <v>0</v>
          </cell>
          <cell r="AI387">
            <v>0</v>
          </cell>
          <cell r="AK387">
            <v>0</v>
          </cell>
          <cell r="AL387">
            <v>0</v>
          </cell>
          <cell r="AM387">
            <v>0</v>
          </cell>
        </row>
        <row r="388">
          <cell r="B388" t="str">
            <v>New Tariff  10</v>
          </cell>
          <cell r="C388" t="str">
            <v/>
          </cell>
          <cell r="V388" t="str">
            <v>New Tariff  10</v>
          </cell>
          <cell r="W388" t="str">
            <v/>
          </cell>
          <cell r="X388">
            <v>0</v>
          </cell>
          <cell r="AA388">
            <v>0</v>
          </cell>
          <cell r="AB388">
            <v>0</v>
          </cell>
          <cell r="AC388">
            <v>0</v>
          </cell>
          <cell r="AD388">
            <v>0</v>
          </cell>
          <cell r="AE388">
            <v>0</v>
          </cell>
          <cell r="AG388">
            <v>0</v>
          </cell>
          <cell r="AH388">
            <v>0</v>
          </cell>
          <cell r="AI388">
            <v>0</v>
          </cell>
          <cell r="AK388">
            <v>0</v>
          </cell>
          <cell r="AL388">
            <v>0</v>
          </cell>
          <cell r="AM388">
            <v>0</v>
          </cell>
        </row>
        <row r="389">
          <cell r="B389" t="str">
            <v>New Tariff  11</v>
          </cell>
          <cell r="C389" t="str">
            <v/>
          </cell>
          <cell r="V389" t="str">
            <v>New Tariff  11</v>
          </cell>
          <cell r="W389" t="str">
            <v/>
          </cell>
          <cell r="X389">
            <v>0</v>
          </cell>
          <cell r="AA389">
            <v>0</v>
          </cell>
          <cell r="AB389">
            <v>0</v>
          </cell>
          <cell r="AC389">
            <v>0</v>
          </cell>
          <cell r="AD389">
            <v>0</v>
          </cell>
          <cell r="AE389">
            <v>0</v>
          </cell>
          <cell r="AG389">
            <v>0</v>
          </cell>
          <cell r="AH389">
            <v>0</v>
          </cell>
          <cell r="AI389">
            <v>0</v>
          </cell>
          <cell r="AK389">
            <v>0</v>
          </cell>
          <cell r="AL389">
            <v>0</v>
          </cell>
          <cell r="AM389">
            <v>0</v>
          </cell>
        </row>
        <row r="390">
          <cell r="B390" t="str">
            <v>Unmetered supplies</v>
          </cell>
          <cell r="C390" t="str">
            <v>PL2</v>
          </cell>
          <cell r="D390">
            <v>1.0869393494162383E-2</v>
          </cell>
          <cell r="G390">
            <v>3.3339396879294991E-2</v>
          </cell>
          <cell r="H390">
            <v>3.3339396879294991E-2</v>
          </cell>
          <cell r="I390">
            <v>3.3339396879294991E-2</v>
          </cell>
          <cell r="J390">
            <v>3.3339396879294991E-2</v>
          </cell>
          <cell r="K390">
            <v>3.3339396879294991E-2</v>
          </cell>
          <cell r="V390" t="str">
            <v>Unmetered supplies</v>
          </cell>
          <cell r="W390" t="str">
            <v/>
          </cell>
        </row>
        <row r="391">
          <cell r="B391" t="str">
            <v>New Tariff 1</v>
          </cell>
          <cell r="C391">
            <v>0</v>
          </cell>
          <cell r="V391" t="str">
            <v>New Tariff 1</v>
          </cell>
          <cell r="W391" t="str">
            <v/>
          </cell>
        </row>
        <row r="392">
          <cell r="B392" t="str">
            <v>New Tariff 2</v>
          </cell>
          <cell r="C392" t="str">
            <v/>
          </cell>
          <cell r="V392" t="str">
            <v>New Tariff 2</v>
          </cell>
          <cell r="W392" t="str">
            <v/>
          </cell>
        </row>
        <row r="393">
          <cell r="B393" t="str">
            <v>Large Low Voltage Demand (kVa)</v>
          </cell>
          <cell r="C393" t="str">
            <v>DLk</v>
          </cell>
          <cell r="D393">
            <v>9.6772559152860094E-3</v>
          </cell>
          <cell r="F393">
            <v>1.5579446064139801E-2</v>
          </cell>
          <cell r="G393">
            <v>1.4853452558370783E-2</v>
          </cell>
          <cell r="H393">
            <v>1.4853452558370783E-2</v>
          </cell>
          <cell r="I393">
            <v>1.4853452558370783E-2</v>
          </cell>
          <cell r="J393">
            <v>1.4853452558370783E-2</v>
          </cell>
          <cell r="K393">
            <v>1.4853452558370783E-2</v>
          </cell>
          <cell r="V393" t="str">
            <v>Large Low Voltage Demand (kVa)</v>
          </cell>
          <cell r="W393" t="str">
            <v/>
          </cell>
          <cell r="X393">
            <v>69.600000000000009</v>
          </cell>
          <cell r="Z393">
            <v>12282.646538455614</v>
          </cell>
          <cell r="AA393">
            <v>17427294.54356917</v>
          </cell>
          <cell r="AB393">
            <v>0</v>
          </cell>
          <cell r="AC393">
            <v>0</v>
          </cell>
          <cell r="AD393">
            <v>0</v>
          </cell>
          <cell r="AE393">
            <v>12668506.245150533</v>
          </cell>
        </row>
        <row r="394">
          <cell r="B394" t="str">
            <v>Large Low Voltage Demand Docklands (kVa)</v>
          </cell>
          <cell r="C394" t="str">
            <v>DLDKk</v>
          </cell>
          <cell r="D394">
            <v>9.6772559152860094E-3</v>
          </cell>
          <cell r="F394">
            <v>1.5579446064139801E-2</v>
          </cell>
          <cell r="G394">
            <v>1.4853452558370783E-2</v>
          </cell>
          <cell r="H394">
            <v>1.4853452558370561E-2</v>
          </cell>
          <cell r="I394">
            <v>1.4853452558370561E-2</v>
          </cell>
          <cell r="J394">
            <v>1.4853452558370561E-2</v>
          </cell>
          <cell r="K394">
            <v>1.4853452558370561E-2</v>
          </cell>
          <cell r="V394" t="str">
            <v>Large Low Voltage Demand Docklands (kVa)</v>
          </cell>
          <cell r="W394" t="str">
            <v/>
          </cell>
          <cell r="X394">
            <v>0.8</v>
          </cell>
          <cell r="Z394">
            <v>246.57330380569965</v>
          </cell>
          <cell r="AA394">
            <v>430549.31239283906</v>
          </cell>
          <cell r="AB394">
            <v>0</v>
          </cell>
          <cell r="AC394">
            <v>0</v>
          </cell>
          <cell r="AD394">
            <v>0</v>
          </cell>
          <cell r="AE394">
            <v>312981.26276902104</v>
          </cell>
        </row>
        <row r="395">
          <cell r="B395" t="str">
            <v>Large Low Voltage Demand CXX (kVa)</v>
          </cell>
          <cell r="C395" t="str">
            <v>DLCXXk</v>
          </cell>
          <cell r="D395">
            <v>9.6772559152860094E-3</v>
          </cell>
          <cell r="F395">
            <v>1.5579446064139801E-2</v>
          </cell>
          <cell r="G395">
            <v>1.4853452558370783E-2</v>
          </cell>
          <cell r="H395">
            <v>1.4853452558370561E-2</v>
          </cell>
          <cell r="I395">
            <v>1.4853452558370561E-2</v>
          </cell>
          <cell r="J395">
            <v>1.4853452558370561E-2</v>
          </cell>
          <cell r="K395">
            <v>1.4853452558370561E-2</v>
          </cell>
          <cell r="V395" t="str">
            <v>Large Low Voltage Demand CXX (kVa)</v>
          </cell>
          <cell r="W395" t="str">
            <v/>
          </cell>
          <cell r="X395">
            <v>71.900000000000006</v>
          </cell>
          <cell r="Z395">
            <v>38655.164120230205</v>
          </cell>
          <cell r="AA395">
            <v>54440682.671146393</v>
          </cell>
          <cell r="AB395">
            <v>0</v>
          </cell>
          <cell r="AC395">
            <v>0</v>
          </cell>
          <cell r="AD395">
            <v>0</v>
          </cell>
          <cell r="AE395">
            <v>39804133.379432939</v>
          </cell>
        </row>
        <row r="396">
          <cell r="B396" t="str">
            <v>New Tariff 6</v>
          </cell>
          <cell r="C396" t="str">
            <v/>
          </cell>
          <cell r="V396" t="str">
            <v>New Tariff 6</v>
          </cell>
          <cell r="W396" t="str">
            <v/>
          </cell>
        </row>
        <row r="397">
          <cell r="B397" t="str">
            <v>New Tariff 7</v>
          </cell>
          <cell r="C397" t="str">
            <v/>
          </cell>
          <cell r="V397" t="str">
            <v>New Tariff 7</v>
          </cell>
          <cell r="W397" t="str">
            <v/>
          </cell>
        </row>
        <row r="398">
          <cell r="B398" t="str">
            <v>New Tariff 8</v>
          </cell>
          <cell r="C398" t="str">
            <v/>
          </cell>
          <cell r="V398" t="str">
            <v>New Tariff 8</v>
          </cell>
          <cell r="W398" t="str">
            <v/>
          </cell>
        </row>
        <row r="399">
          <cell r="B399" t="str">
            <v>New Tariff 9</v>
          </cell>
          <cell r="C399" t="str">
            <v/>
          </cell>
          <cell r="V399" t="str">
            <v>New Tariff 9</v>
          </cell>
          <cell r="W399" t="str">
            <v/>
          </cell>
        </row>
        <row r="400">
          <cell r="B400" t="str">
            <v>New Tariff 10</v>
          </cell>
          <cell r="C400" t="str">
            <v/>
          </cell>
          <cell r="V400" t="str">
            <v>New Tariff 10</v>
          </cell>
          <cell r="W400" t="str">
            <v/>
          </cell>
        </row>
        <row r="401">
          <cell r="B401" t="str">
            <v>New Tariff 11</v>
          </cell>
          <cell r="C401" t="str">
            <v/>
          </cell>
          <cell r="V401" t="str">
            <v>New Tariff 11</v>
          </cell>
          <cell r="W401" t="str">
            <v/>
          </cell>
        </row>
        <row r="402">
          <cell r="B402" t="str">
            <v>Large Low Voltage Demand</v>
          </cell>
          <cell r="C402" t="str">
            <v>DL</v>
          </cell>
          <cell r="D402">
            <v>9.6772559152860094E-3</v>
          </cell>
          <cell r="E402">
            <v>1.2463556851311841E-2</v>
          </cell>
          <cell r="G402">
            <v>1.4853452558370783E-2</v>
          </cell>
          <cell r="H402">
            <v>1.4853452558370783E-2</v>
          </cell>
          <cell r="I402">
            <v>1.4853452558370783E-2</v>
          </cell>
          <cell r="J402">
            <v>1.4853452558370783E-2</v>
          </cell>
          <cell r="K402">
            <v>1.4853452558370561E-2</v>
          </cell>
          <cell r="V402" t="str">
            <v>Large Low Voltage Demand</v>
          </cell>
          <cell r="W402" t="str">
            <v/>
          </cell>
          <cell r="X402">
            <v>-71.900000000000006</v>
          </cell>
          <cell r="Y402">
            <v>-33374.189202783899</v>
          </cell>
          <cell r="Z402">
            <v>0</v>
          </cell>
          <cell r="AA402">
            <v>-54440682.671146393</v>
          </cell>
          <cell r="AB402">
            <v>0</v>
          </cell>
          <cell r="AC402">
            <v>0</v>
          </cell>
          <cell r="AD402">
            <v>0</v>
          </cell>
          <cell r="AE402">
            <v>-39804133.379432939</v>
          </cell>
        </row>
        <row r="403">
          <cell r="B403" t="str">
            <v>Large Low Voltage Demand A</v>
          </cell>
          <cell r="C403" t="str">
            <v>DL.A</v>
          </cell>
          <cell r="D403">
            <v>9.6772559152860094E-3</v>
          </cell>
          <cell r="E403">
            <v>1.2463556851311841E-2</v>
          </cell>
          <cell r="G403">
            <v>1.4853452558370561E-2</v>
          </cell>
          <cell r="H403">
            <v>1.4853452558370561E-2</v>
          </cell>
          <cell r="I403">
            <v>1.4853452558370561E-2</v>
          </cell>
          <cell r="J403">
            <v>1.4853452558370561E-2</v>
          </cell>
          <cell r="K403">
            <v>1.4853452558370783E-2</v>
          </cell>
          <cell r="V403" t="str">
            <v>Large Low Voltage Demand A</v>
          </cell>
          <cell r="W403" t="str">
            <v/>
          </cell>
        </row>
        <row r="404">
          <cell r="B404" t="str">
            <v>Large Low Voltage Demand C</v>
          </cell>
          <cell r="C404" t="str">
            <v>DL.C</v>
          </cell>
          <cell r="D404">
            <v>9.6772559152860094E-3</v>
          </cell>
          <cell r="E404">
            <v>1.2463556851311841E-2</v>
          </cell>
          <cell r="G404">
            <v>1.4853452558370561E-2</v>
          </cell>
          <cell r="H404">
            <v>1.4853452558370561E-2</v>
          </cell>
          <cell r="I404">
            <v>1.4853452558370561E-2</v>
          </cell>
          <cell r="J404">
            <v>1.4853452558370561E-2</v>
          </cell>
          <cell r="K404">
            <v>1.4853452558370783E-2</v>
          </cell>
          <cell r="V404" t="str">
            <v>Large Low Voltage Demand C</v>
          </cell>
          <cell r="W404" t="str">
            <v/>
          </cell>
        </row>
        <row r="405">
          <cell r="B405" t="str">
            <v>Large Low Voltage Demand S</v>
          </cell>
          <cell r="C405" t="str">
            <v>DL.S</v>
          </cell>
          <cell r="D405">
            <v>9.6772559152860094E-3</v>
          </cell>
          <cell r="E405">
            <v>1.2463556851311841E-2</v>
          </cell>
          <cell r="G405">
            <v>1.4853452558370561E-2</v>
          </cell>
          <cell r="H405">
            <v>1.4853452558370561E-2</v>
          </cell>
          <cell r="I405">
            <v>1.4853452558370561E-2</v>
          </cell>
          <cell r="J405">
            <v>1.4853452558370561E-2</v>
          </cell>
          <cell r="K405">
            <v>1.4853452558370339E-2</v>
          </cell>
          <cell r="V405" t="str">
            <v>Large Low Voltage Demand S</v>
          </cell>
          <cell r="W405" t="str">
            <v/>
          </cell>
        </row>
        <row r="406">
          <cell r="B406" t="str">
            <v>Large Low Voltage Demand Docklands</v>
          </cell>
          <cell r="C406" t="str">
            <v>DL.DK</v>
          </cell>
          <cell r="D406">
            <v>9.6772559152860094E-3</v>
          </cell>
          <cell r="E406">
            <v>1.2463556851311841E-2</v>
          </cell>
          <cell r="G406">
            <v>1.4853452558370561E-2</v>
          </cell>
          <cell r="H406">
            <v>1.4853452558370561E-2</v>
          </cell>
          <cell r="I406">
            <v>1.4853452558370561E-2</v>
          </cell>
          <cell r="J406">
            <v>1.4853452558370561E-2</v>
          </cell>
          <cell r="K406">
            <v>1.4853452558370783E-2</v>
          </cell>
          <cell r="V406" t="str">
            <v>Large Low Voltage Demand Docklands</v>
          </cell>
          <cell r="W406" t="str">
            <v/>
          </cell>
          <cell r="X406">
            <v>-0.8</v>
          </cell>
          <cell r="Y406">
            <v>-212.42190874417372</v>
          </cell>
          <cell r="Z406">
            <v>0</v>
          </cell>
          <cell r="AA406">
            <v>-430549.31239283906</v>
          </cell>
          <cell r="AB406">
            <v>0</v>
          </cell>
          <cell r="AC406">
            <v>0</v>
          </cell>
          <cell r="AD406">
            <v>0</v>
          </cell>
          <cell r="AE406">
            <v>-312981.26276902104</v>
          </cell>
        </row>
        <row r="407">
          <cell r="B407" t="str">
            <v>Large Low Voltage Demand CXX</v>
          </cell>
          <cell r="C407" t="str">
            <v>DL.CXX</v>
          </cell>
          <cell r="D407">
            <v>9.6772559152860094E-3</v>
          </cell>
          <cell r="E407">
            <v>1.2463556851311841E-2</v>
          </cell>
          <cell r="G407">
            <v>1.4853452558370783E-2</v>
          </cell>
          <cell r="H407">
            <v>1.4853452558370783E-2</v>
          </cell>
          <cell r="I407">
            <v>1.4853452558370783E-2</v>
          </cell>
          <cell r="J407">
            <v>1.4853452558370783E-2</v>
          </cell>
          <cell r="K407">
            <v>1.4853452558370561E-2</v>
          </cell>
          <cell r="V407" t="str">
            <v>Large Low Voltage Demand CXX</v>
          </cell>
          <cell r="W407" t="str">
            <v/>
          </cell>
          <cell r="X407">
            <v>-69.600000000000009</v>
          </cell>
          <cell r="Y407">
            <v>-10561.272530122254</v>
          </cell>
          <cell r="Z407">
            <v>0</v>
          </cell>
          <cell r="AA407">
            <v>-17427294.54356917</v>
          </cell>
          <cell r="AB407">
            <v>0</v>
          </cell>
          <cell r="AC407">
            <v>0</v>
          </cell>
          <cell r="AD407">
            <v>0</v>
          </cell>
          <cell r="AE407">
            <v>-12668506.245150533</v>
          </cell>
        </row>
        <row r="408">
          <cell r="B408" t="str">
            <v>Large Low Voltage Demand EN.R</v>
          </cell>
          <cell r="C408" t="str">
            <v>DL.R</v>
          </cell>
          <cell r="D408">
            <v>9.6772559152860094E-3</v>
          </cell>
          <cell r="E408">
            <v>1.2463556851311841E-2</v>
          </cell>
          <cell r="G408">
            <v>1.4853452558370783E-2</v>
          </cell>
          <cell r="H408">
            <v>1.4853452558370783E-2</v>
          </cell>
          <cell r="I408">
            <v>1.4853452558370783E-2</v>
          </cell>
          <cell r="J408">
            <v>1.4853452558370783E-2</v>
          </cell>
          <cell r="K408">
            <v>1.4853452558370561E-2</v>
          </cell>
          <cell r="V408" t="str">
            <v>Large Low Voltage Demand EN.R</v>
          </cell>
          <cell r="W408" t="str">
            <v/>
          </cell>
        </row>
        <row r="409">
          <cell r="B409" t="str">
            <v>Large Low Voltage Demand EN.NR</v>
          </cell>
          <cell r="C409" t="str">
            <v>DL.NR</v>
          </cell>
          <cell r="D409">
            <v>9.6772559152860094E-3</v>
          </cell>
          <cell r="E409">
            <v>1.2463556851311841E-2</v>
          </cell>
          <cell r="G409">
            <v>1.4853452558370783E-2</v>
          </cell>
          <cell r="H409">
            <v>1.4853452558370783E-2</v>
          </cell>
          <cell r="I409">
            <v>1.4853452558370783E-2</v>
          </cell>
          <cell r="J409">
            <v>1.4853452558370783E-2</v>
          </cell>
          <cell r="K409">
            <v>1.4853452558370561E-2</v>
          </cell>
          <cell r="V409" t="str">
            <v>Large Low Voltage Demand EN.NR</v>
          </cell>
          <cell r="W409" t="str">
            <v/>
          </cell>
        </row>
        <row r="410">
          <cell r="B410" t="str">
            <v>Large Low Voltage Demand EN.R CXX</v>
          </cell>
          <cell r="C410" t="str">
            <v>DL.CXXR</v>
          </cell>
          <cell r="D410">
            <v>9.6772559152860094E-3</v>
          </cell>
          <cell r="E410">
            <v>1.2463556851311841E-2</v>
          </cell>
          <cell r="G410">
            <v>1.4853452558370783E-2</v>
          </cell>
          <cell r="H410">
            <v>1.4853452558370783E-2</v>
          </cell>
          <cell r="I410">
            <v>1.4853452558370783E-2</v>
          </cell>
          <cell r="J410">
            <v>1.4853452558370783E-2</v>
          </cell>
          <cell r="K410">
            <v>1.4853452558370561E-2</v>
          </cell>
          <cell r="V410" t="str">
            <v>Large Low Voltage Demand EN.R CXX</v>
          </cell>
          <cell r="W410" t="str">
            <v/>
          </cell>
        </row>
        <row r="411">
          <cell r="B411" t="str">
            <v>Large Low Voltage Demand EN.NR CXX</v>
          </cell>
          <cell r="C411" t="str">
            <v>DL.CXXNR</v>
          </cell>
          <cell r="D411">
            <v>9.6772559152860094E-3</v>
          </cell>
          <cell r="E411">
            <v>1.2463556851311841E-2</v>
          </cell>
          <cell r="G411">
            <v>1.4853452558370783E-2</v>
          </cell>
          <cell r="H411">
            <v>1.4853452558370783E-2</v>
          </cell>
          <cell r="I411">
            <v>1.4853452558370783E-2</v>
          </cell>
          <cell r="J411">
            <v>1.4853452558370783E-2</v>
          </cell>
          <cell r="K411">
            <v>1.4853452558370561E-2</v>
          </cell>
          <cell r="V411" t="str">
            <v>Large Low Voltage Demand EN.NR CXX</v>
          </cell>
          <cell r="W411" t="str">
            <v/>
          </cell>
        </row>
        <row r="412">
          <cell r="B412" t="str">
            <v>New Tariff 10</v>
          </cell>
          <cell r="C412">
            <v>0</v>
          </cell>
          <cell r="V412" t="str">
            <v>New Tariff 10</v>
          </cell>
          <cell r="W412" t="str">
            <v/>
          </cell>
        </row>
        <row r="413">
          <cell r="B413" t="str">
            <v>New Tariff 11</v>
          </cell>
          <cell r="C413" t="str">
            <v/>
          </cell>
          <cell r="V413" t="str">
            <v>New Tariff 11</v>
          </cell>
          <cell r="W413" t="str">
            <v/>
          </cell>
        </row>
        <row r="414">
          <cell r="B414" t="str">
            <v>High Voltage Demand</v>
          </cell>
          <cell r="C414" t="str">
            <v>DH</v>
          </cell>
          <cell r="D414">
            <v>3.9781841514276994E-3</v>
          </cell>
          <cell r="E414">
            <v>5.1792192384036984E-3</v>
          </cell>
          <cell r="G414">
            <v>7.6422764227641604E-3</v>
          </cell>
          <cell r="H414">
            <v>7.6422764227641604E-3</v>
          </cell>
          <cell r="I414">
            <v>7.6422764227641604E-3</v>
          </cell>
          <cell r="J414">
            <v>7.6422764227641604E-3</v>
          </cell>
          <cell r="K414">
            <v>7.6422764227641604E-3</v>
          </cell>
          <cell r="V414" t="str">
            <v>High Voltage Demand</v>
          </cell>
          <cell r="W414" t="str">
            <v/>
          </cell>
          <cell r="X414">
            <v>-10.100000000000001</v>
          </cell>
          <cell r="Y414">
            <v>-24702.224826768648</v>
          </cell>
          <cell r="Z414">
            <v>0</v>
          </cell>
          <cell r="AA414">
            <v>-48808225.863090664</v>
          </cell>
          <cell r="AB414">
            <v>0</v>
          </cell>
          <cell r="AC414">
            <v>0</v>
          </cell>
          <cell r="AD414">
            <v>0</v>
          </cell>
          <cell r="AE414">
            <v>-46387432.603259481</v>
          </cell>
        </row>
        <row r="415">
          <cell r="B415" t="str">
            <v>High Voltage Demand A</v>
          </cell>
          <cell r="C415" t="str">
            <v>DH.A</v>
          </cell>
          <cell r="D415">
            <v>3.9781841514274774E-3</v>
          </cell>
          <cell r="E415">
            <v>5.1792192384036984E-3</v>
          </cell>
          <cell r="G415">
            <v>7.6422764227641604E-3</v>
          </cell>
          <cell r="H415">
            <v>7.6422764227641604E-3</v>
          </cell>
          <cell r="I415">
            <v>7.6422764227641604E-3</v>
          </cell>
          <cell r="J415">
            <v>7.6422764227641604E-3</v>
          </cell>
          <cell r="K415">
            <v>7.6422764227641604E-3</v>
          </cell>
          <cell r="V415" t="str">
            <v>High Voltage Demand A</v>
          </cell>
          <cell r="W415" t="str">
            <v/>
          </cell>
        </row>
        <row r="416">
          <cell r="B416" t="str">
            <v>High Voltage Demand C</v>
          </cell>
          <cell r="C416" t="str">
            <v>DH.C</v>
          </cell>
          <cell r="D416">
            <v>3.9781841514276994E-3</v>
          </cell>
          <cell r="E416">
            <v>5.1792192384036984E-3</v>
          </cell>
          <cell r="G416">
            <v>7.6422764227641604E-3</v>
          </cell>
          <cell r="H416">
            <v>7.6422764227641604E-3</v>
          </cell>
          <cell r="I416">
            <v>7.6422764227641604E-3</v>
          </cell>
          <cell r="J416">
            <v>7.6422764227641604E-3</v>
          </cell>
          <cell r="K416">
            <v>7.6422764227643825E-3</v>
          </cell>
          <cell r="V416" t="str">
            <v>High Voltage Demand C</v>
          </cell>
          <cell r="W416" t="str">
            <v/>
          </cell>
        </row>
        <row r="417">
          <cell r="B417" t="str">
            <v>High Voltage Demand D1</v>
          </cell>
          <cell r="C417" t="str">
            <v>DH.D1</v>
          </cell>
          <cell r="D417">
            <v>3.9781841514276994E-3</v>
          </cell>
          <cell r="E417">
            <v>5.1792192384036984E-3</v>
          </cell>
          <cell r="G417">
            <v>7.6422764227643825E-3</v>
          </cell>
          <cell r="H417">
            <v>7.6422764227643825E-3</v>
          </cell>
          <cell r="I417">
            <v>7.6422764227643825E-3</v>
          </cell>
          <cell r="J417">
            <v>7.6422764227643825E-3</v>
          </cell>
          <cell r="K417">
            <v>7.6422764227641604E-3</v>
          </cell>
          <cell r="V417" t="str">
            <v>High Voltage Demand D1</v>
          </cell>
          <cell r="W417" t="str">
            <v/>
          </cell>
        </row>
        <row r="418">
          <cell r="B418" t="str">
            <v>High Voltage Demand D2</v>
          </cell>
          <cell r="C418" t="str">
            <v>DH.D2</v>
          </cell>
          <cell r="D418">
            <v>3.9781841514276994E-3</v>
          </cell>
          <cell r="E418">
            <v>5.1792192384036984E-3</v>
          </cell>
          <cell r="G418">
            <v>7.6422764227639384E-3</v>
          </cell>
          <cell r="H418">
            <v>7.6422764227639384E-3</v>
          </cell>
          <cell r="I418">
            <v>7.6422764227639384E-3</v>
          </cell>
          <cell r="J418">
            <v>7.6422764227639384E-3</v>
          </cell>
          <cell r="K418">
            <v>7.6422764227641604E-3</v>
          </cell>
          <cell r="V418" t="str">
            <v>High Voltage Demand D2</v>
          </cell>
          <cell r="W418" t="str">
            <v/>
          </cell>
        </row>
        <row r="419">
          <cell r="B419" t="str">
            <v>High Voltage Demand Docklands</v>
          </cell>
          <cell r="C419" t="str">
            <v>DH.DK</v>
          </cell>
          <cell r="D419">
            <v>3.9781841514276994E-3</v>
          </cell>
          <cell r="E419">
            <v>5.1792192384036984E-3</v>
          </cell>
          <cell r="G419">
            <v>7.6422764227641604E-3</v>
          </cell>
          <cell r="H419">
            <v>7.6422764227641604E-3</v>
          </cell>
          <cell r="I419">
            <v>7.6422764227641604E-3</v>
          </cell>
          <cell r="J419">
            <v>7.6422764227641604E-3</v>
          </cell>
          <cell r="K419">
            <v>7.6422764227641604E-3</v>
          </cell>
          <cell r="V419" t="str">
            <v>High Voltage Demand Docklands</v>
          </cell>
          <cell r="W419" t="str">
            <v/>
          </cell>
          <cell r="X419">
            <v>-0.1</v>
          </cell>
          <cell r="Y419">
            <v>-101.77965551067437</v>
          </cell>
          <cell r="Z419">
            <v>0</v>
          </cell>
          <cell r="AA419">
            <v>-94244.860467144259</v>
          </cell>
          <cell r="AB419">
            <v>0</v>
          </cell>
          <cell r="AC419">
            <v>0</v>
          </cell>
          <cell r="AD419">
            <v>0</v>
          </cell>
          <cell r="AE419">
            <v>-89570.498329242386</v>
          </cell>
        </row>
        <row r="420">
          <cell r="B420" t="str">
            <v>High Voltage Demand D3</v>
          </cell>
          <cell r="C420" t="str">
            <v>DH.D3</v>
          </cell>
          <cell r="D420">
            <v>3.9781841514276994E-3</v>
          </cell>
          <cell r="E420">
            <v>5.1792192384036984E-3</v>
          </cell>
          <cell r="G420">
            <v>7.6422764227641604E-3</v>
          </cell>
          <cell r="H420">
            <v>7.6422764227641604E-3</v>
          </cell>
          <cell r="I420">
            <v>7.6422764227641604E-3</v>
          </cell>
          <cell r="J420">
            <v>7.6422764227641604E-3</v>
          </cell>
          <cell r="K420">
            <v>7.6422764227643825E-3</v>
          </cell>
          <cell r="V420" t="str">
            <v>High Voltage Demand D3</v>
          </cell>
          <cell r="W420" t="str">
            <v/>
          </cell>
        </row>
        <row r="421">
          <cell r="B421" t="str">
            <v>High Voltage Demand D4</v>
          </cell>
          <cell r="C421" t="str">
            <v>DH.D4</v>
          </cell>
          <cell r="D421">
            <v>3.9781841514276994E-3</v>
          </cell>
          <cell r="E421">
            <v>5.1792192384036984E-3</v>
          </cell>
          <cell r="G421">
            <v>7.6422764227641604E-3</v>
          </cell>
          <cell r="H421">
            <v>7.6422764227641604E-3</v>
          </cell>
          <cell r="I421">
            <v>7.6422764227641604E-3</v>
          </cell>
          <cell r="J421">
            <v>7.6422764227641604E-3</v>
          </cell>
          <cell r="K421">
            <v>7.6422764227643825E-3</v>
          </cell>
          <cell r="V421" t="str">
            <v>High Voltage Demand D4</v>
          </cell>
          <cell r="W421" t="str">
            <v/>
          </cell>
        </row>
        <row r="422">
          <cell r="B422" t="str">
            <v>High Voltage Demand D5</v>
          </cell>
          <cell r="C422">
            <v>0</v>
          </cell>
          <cell r="G422">
            <v>0</v>
          </cell>
          <cell r="H422">
            <v>0</v>
          </cell>
          <cell r="I422">
            <v>0</v>
          </cell>
          <cell r="J422">
            <v>0</v>
          </cell>
          <cell r="K422">
            <v>0</v>
          </cell>
          <cell r="V422" t="str">
            <v>High Voltage Demand D5</v>
          </cell>
          <cell r="W422" t="str">
            <v/>
          </cell>
        </row>
        <row r="423">
          <cell r="B423" t="str">
            <v>High Voltage Demand EN.R</v>
          </cell>
          <cell r="C423">
            <v>0</v>
          </cell>
          <cell r="D423">
            <v>3.9781841514276994E-3</v>
          </cell>
          <cell r="E423">
            <v>5.1792192384036984E-3</v>
          </cell>
          <cell r="F423">
            <v>0</v>
          </cell>
          <cell r="G423">
            <v>7.6422764227641604E-3</v>
          </cell>
          <cell r="H423">
            <v>7.6422764227641604E-3</v>
          </cell>
          <cell r="I423">
            <v>7.6422764227641604E-3</v>
          </cell>
          <cell r="J423">
            <v>7.6422764227641604E-3</v>
          </cell>
          <cell r="K423">
            <v>7.6422764227641604E-3</v>
          </cell>
          <cell r="V423" t="str">
            <v>High Voltage Demand EN.R</v>
          </cell>
          <cell r="W423" t="str">
            <v/>
          </cell>
        </row>
        <row r="424">
          <cell r="B424" t="str">
            <v>High Voltage Demand EN.NR</v>
          </cell>
          <cell r="C424">
            <v>0</v>
          </cell>
          <cell r="D424">
            <v>3.9781841514276994E-3</v>
          </cell>
          <cell r="E424">
            <v>5.1792192384036984E-3</v>
          </cell>
          <cell r="F424">
            <v>0</v>
          </cell>
          <cell r="G424">
            <v>7.6422764227641604E-3</v>
          </cell>
          <cell r="H424">
            <v>7.6422764227641604E-3</v>
          </cell>
          <cell r="I424">
            <v>7.6422764227641604E-3</v>
          </cell>
          <cell r="J424">
            <v>7.6422764227641604E-3</v>
          </cell>
          <cell r="K424">
            <v>7.6422764227641604E-3</v>
          </cell>
          <cell r="V424" t="str">
            <v>High Voltage Demand EN.NR</v>
          </cell>
          <cell r="W424" t="str">
            <v/>
          </cell>
        </row>
        <row r="425">
          <cell r="B425" t="str">
            <v>New Tariff 11</v>
          </cell>
          <cell r="C425" t="str">
            <v/>
          </cell>
          <cell r="V425" t="str">
            <v>New Tariff 11</v>
          </cell>
          <cell r="W425" t="str">
            <v/>
          </cell>
        </row>
        <row r="426">
          <cell r="B426" t="str">
            <v>New Tariff 1</v>
          </cell>
          <cell r="C426" t="str">
            <v/>
          </cell>
          <cell r="V426" t="str">
            <v>New Tariff 1</v>
          </cell>
          <cell r="W426" t="str">
            <v/>
          </cell>
        </row>
        <row r="427">
          <cell r="B427" t="str">
            <v>New Tariff 2</v>
          </cell>
          <cell r="C427" t="str">
            <v/>
          </cell>
          <cell r="V427" t="str">
            <v>New Tariff 2</v>
          </cell>
          <cell r="W427" t="str">
            <v/>
          </cell>
        </row>
        <row r="428">
          <cell r="B428" t="str">
            <v>High Voltage Demand (kVa)</v>
          </cell>
          <cell r="C428" t="str">
            <v>DHk</v>
          </cell>
          <cell r="D428">
            <v>3.9781841514276994E-3</v>
          </cell>
          <cell r="F428">
            <v>6.4740240480046229E-3</v>
          </cell>
          <cell r="G428">
            <v>7.6422764227641604E-3</v>
          </cell>
          <cell r="H428">
            <v>7.6422764227641604E-3</v>
          </cell>
          <cell r="I428">
            <v>7.6422764227641604E-3</v>
          </cell>
          <cell r="J428">
            <v>7.6422764227641604E-3</v>
          </cell>
          <cell r="K428">
            <v>7.6422764227641604E-3</v>
          </cell>
          <cell r="V428" t="str">
            <v>High Voltage Demand (kVa)</v>
          </cell>
          <cell r="W428" t="str">
            <v/>
          </cell>
          <cell r="X428">
            <v>10.100000000000001</v>
          </cell>
          <cell r="Z428">
            <v>25494.986535783781</v>
          </cell>
          <cell r="AA428">
            <v>48808225.863090664</v>
          </cell>
          <cell r="AB428">
            <v>0</v>
          </cell>
          <cell r="AC428">
            <v>0</v>
          </cell>
          <cell r="AD428">
            <v>0</v>
          </cell>
          <cell r="AE428">
            <v>46387432.603259481</v>
          </cell>
        </row>
        <row r="429">
          <cell r="B429" t="str">
            <v>High Voltage Demand Docklands (kVa)</v>
          </cell>
          <cell r="C429" t="str">
            <v>DHDKk</v>
          </cell>
          <cell r="D429">
            <v>3.9781841514276994E-3</v>
          </cell>
          <cell r="F429">
            <v>6.4740240480046229E-3</v>
          </cell>
          <cell r="G429">
            <v>7.6422764227641604E-3</v>
          </cell>
          <cell r="H429">
            <v>7.6422764227641604E-3</v>
          </cell>
          <cell r="I429">
            <v>7.6422764227641604E-3</v>
          </cell>
          <cell r="J429">
            <v>7.6422764227641604E-3</v>
          </cell>
          <cell r="K429">
            <v>7.6422764227641604E-3</v>
          </cell>
          <cell r="V429" t="str">
            <v>High Voltage Demand Docklands (kVa)</v>
          </cell>
          <cell r="W429" t="str">
            <v/>
          </cell>
          <cell r="X429">
            <v>0.1</v>
          </cell>
          <cell r="Z429">
            <v>105.04604200871066</v>
          </cell>
          <cell r="AA429">
            <v>94244.860467144259</v>
          </cell>
          <cell r="AB429">
            <v>0</v>
          </cell>
          <cell r="AC429">
            <v>0</v>
          </cell>
          <cell r="AD429">
            <v>0</v>
          </cell>
          <cell r="AE429">
            <v>89570.498329242386</v>
          </cell>
        </row>
        <row r="430">
          <cell r="B430" t="str">
            <v>New Tariff 5</v>
          </cell>
          <cell r="C430" t="str">
            <v/>
          </cell>
          <cell r="V430" t="str">
            <v>New Tariff 5</v>
          </cell>
          <cell r="W430" t="str">
            <v/>
          </cell>
        </row>
        <row r="431">
          <cell r="B431" t="str">
            <v>New Tariff 6</v>
          </cell>
          <cell r="C431" t="str">
            <v/>
          </cell>
          <cell r="V431" t="str">
            <v>New Tariff 6</v>
          </cell>
          <cell r="W431" t="str">
            <v/>
          </cell>
        </row>
        <row r="432">
          <cell r="B432" t="str">
            <v>New Tariff 7</v>
          </cell>
          <cell r="C432" t="str">
            <v/>
          </cell>
          <cell r="V432" t="str">
            <v>New Tariff 7</v>
          </cell>
          <cell r="W432" t="str">
            <v/>
          </cell>
        </row>
        <row r="433">
          <cell r="B433" t="str">
            <v>New Tariff 8</v>
          </cell>
          <cell r="C433" t="str">
            <v/>
          </cell>
          <cell r="V433" t="str">
            <v>New Tariff 8</v>
          </cell>
          <cell r="W433" t="str">
            <v/>
          </cell>
        </row>
        <row r="434">
          <cell r="B434" t="str">
            <v>New Tariff 9</v>
          </cell>
          <cell r="C434" t="str">
            <v/>
          </cell>
          <cell r="V434" t="str">
            <v>New Tariff 9</v>
          </cell>
          <cell r="W434" t="str">
            <v/>
          </cell>
        </row>
        <row r="435">
          <cell r="B435" t="str">
            <v>New Tariff 10</v>
          </cell>
          <cell r="C435" t="str">
            <v/>
          </cell>
          <cell r="V435" t="str">
            <v>New Tariff 10</v>
          </cell>
          <cell r="W435" t="str">
            <v/>
          </cell>
        </row>
        <row r="436">
          <cell r="B436" t="str">
            <v>New Tariff 11</v>
          </cell>
          <cell r="C436" t="str">
            <v/>
          </cell>
          <cell r="V436" t="str">
            <v>New Tariff 11</v>
          </cell>
          <cell r="W436" t="str">
            <v/>
          </cell>
        </row>
        <row r="437">
          <cell r="B437" t="str">
            <v>New Tariff 12</v>
          </cell>
          <cell r="C437" t="str">
            <v/>
          </cell>
          <cell r="V437" t="str">
            <v>New Tariff 12</v>
          </cell>
          <cell r="W437" t="str">
            <v/>
          </cell>
        </row>
        <row r="438">
          <cell r="B438" t="str">
            <v>New Tariff 1</v>
          </cell>
          <cell r="C438" t="str">
            <v/>
          </cell>
          <cell r="V438" t="str">
            <v>New Tariff 1</v>
          </cell>
          <cell r="W438" t="str">
            <v/>
          </cell>
        </row>
        <row r="439">
          <cell r="B439" t="str">
            <v>Subtransmission Demand A</v>
          </cell>
          <cell r="C439" t="str">
            <v>DS.A</v>
          </cell>
          <cell r="D439">
            <v>0</v>
          </cell>
          <cell r="E439">
            <v>-4.5363138942150494E-3</v>
          </cell>
          <cell r="G439">
            <v>-8.210936811060443E-3</v>
          </cell>
          <cell r="H439">
            <v>-8.210936811060443E-3</v>
          </cell>
          <cell r="I439">
            <v>-8.210936811060443E-3</v>
          </cell>
          <cell r="J439">
            <v>-8.210936811060443E-3</v>
          </cell>
          <cell r="K439">
            <v>-8.210936811060443E-3</v>
          </cell>
          <cell r="V439" t="str">
            <v>Subtransmission Demand A</v>
          </cell>
          <cell r="W439" t="str">
            <v/>
          </cell>
        </row>
        <row r="440">
          <cell r="B440" t="str">
            <v>Subtransmission Demand G</v>
          </cell>
          <cell r="C440" t="str">
            <v>DS.G</v>
          </cell>
          <cell r="D440">
            <v>0</v>
          </cell>
          <cell r="E440">
            <v>-4.5363138942150494E-3</v>
          </cell>
          <cell r="G440">
            <v>-8.210936811060443E-3</v>
          </cell>
          <cell r="H440">
            <v>-8.210936811060443E-3</v>
          </cell>
          <cell r="I440">
            <v>-8.210936811060443E-3</v>
          </cell>
          <cell r="J440">
            <v>-8.210936811060443E-3</v>
          </cell>
          <cell r="K440">
            <v>-8.210936811060443E-3</v>
          </cell>
          <cell r="V440" t="str">
            <v>Subtransmission Demand G</v>
          </cell>
          <cell r="W440" t="str">
            <v/>
          </cell>
        </row>
        <row r="441">
          <cell r="B441" t="str">
            <v>Subtransmission Demand S</v>
          </cell>
          <cell r="C441" t="str">
            <v>DS.S</v>
          </cell>
          <cell r="D441">
            <v>0</v>
          </cell>
          <cell r="E441">
            <v>-4.5363138942150494E-3</v>
          </cell>
          <cell r="G441">
            <v>-8.210936811060443E-3</v>
          </cell>
          <cell r="H441">
            <v>-8.210936811060443E-3</v>
          </cell>
          <cell r="I441">
            <v>-8.210936811060443E-3</v>
          </cell>
          <cell r="J441">
            <v>-8.210936811060443E-3</v>
          </cell>
          <cell r="K441">
            <v>-8.210936811060443E-3</v>
          </cell>
          <cell r="V441" t="str">
            <v>Subtransmission Demand S</v>
          </cell>
          <cell r="W441" t="str">
            <v/>
          </cell>
        </row>
        <row r="442">
          <cell r="B442" t="str">
            <v>Subtransmission Demand (kVa)</v>
          </cell>
          <cell r="C442" t="str">
            <v>DSk</v>
          </cell>
          <cell r="D442">
            <v>0</v>
          </cell>
          <cell r="F442">
            <v>-5.6703923677688117E-3</v>
          </cell>
          <cell r="G442">
            <v>-8.210936811060443E-3</v>
          </cell>
          <cell r="H442">
            <v>-8.210936811060443E-3</v>
          </cell>
          <cell r="I442">
            <v>-8.210936811060443E-3</v>
          </cell>
          <cell r="J442">
            <v>-8.210936811060443E-3</v>
          </cell>
          <cell r="K442">
            <v>-8.210936811060443E-3</v>
          </cell>
          <cell r="V442" t="str">
            <v>Subtransmission Demand (kVa)</v>
          </cell>
          <cell r="W442" t="str">
            <v/>
          </cell>
        </row>
        <row r="443">
          <cell r="B443" t="str">
            <v>New Tariff 5</v>
          </cell>
          <cell r="C443" t="str">
            <v/>
          </cell>
          <cell r="V443" t="str">
            <v>New Tariff 5</v>
          </cell>
          <cell r="W443" t="str">
            <v/>
          </cell>
        </row>
        <row r="444">
          <cell r="B444" t="str">
            <v>New Tariff 6</v>
          </cell>
          <cell r="C444" t="str">
            <v/>
          </cell>
          <cell r="V444" t="str">
            <v>New Tariff 6</v>
          </cell>
          <cell r="W444" t="str">
            <v/>
          </cell>
        </row>
        <row r="445">
          <cell r="B445" t="str">
            <v>New Tariff 7</v>
          </cell>
          <cell r="C445" t="str">
            <v/>
          </cell>
          <cell r="V445" t="str">
            <v>New Tariff 7</v>
          </cell>
          <cell r="W445" t="str">
            <v/>
          </cell>
        </row>
        <row r="446">
          <cell r="B446" t="str">
            <v>New Tariff 8</v>
          </cell>
          <cell r="C446" t="str">
            <v/>
          </cell>
          <cell r="V446" t="str">
            <v>New Tariff 8</v>
          </cell>
          <cell r="W446" t="str">
            <v/>
          </cell>
        </row>
        <row r="447">
          <cell r="B447" t="str">
            <v>New Tariff 9</v>
          </cell>
          <cell r="C447" t="str">
            <v/>
          </cell>
          <cell r="V447" t="str">
            <v>New Tariff 9</v>
          </cell>
          <cell r="W447" t="str">
            <v/>
          </cell>
        </row>
        <row r="448">
          <cell r="B448" t="str">
            <v>New Tariff 10</v>
          </cell>
          <cell r="C448" t="str">
            <v/>
          </cell>
          <cell r="V448" t="str">
            <v>New Tariff 10</v>
          </cell>
          <cell r="W448" t="str">
            <v/>
          </cell>
        </row>
        <row r="449">
          <cell r="B449" t="str">
            <v>New Tariff 11</v>
          </cell>
          <cell r="C449" t="str">
            <v/>
          </cell>
          <cell r="V449" t="str">
            <v>New Tariff 11</v>
          </cell>
          <cell r="W449" t="str">
            <v/>
          </cell>
        </row>
        <row r="458">
          <cell r="B458" t="str">
            <v>Source:</v>
          </cell>
          <cell r="E458" t="str">
            <v>Demand charges</v>
          </cell>
          <cell r="G458" t="str">
            <v>Peak charges</v>
          </cell>
          <cell r="K458" t="str">
            <v>Off Peak charges</v>
          </cell>
          <cell r="M458" t="str">
            <v>Summer Time of Use Tariffs</v>
          </cell>
          <cell r="Q458" t="str">
            <v>Winter Time of use tariffs</v>
          </cell>
        </row>
        <row r="459">
          <cell r="B459" t="str">
            <v>Network Tariffs</v>
          </cell>
          <cell r="C459" t="str">
            <v>Network Tariff Category</v>
          </cell>
          <cell r="D459" t="str">
            <v>Customer No</v>
          </cell>
          <cell r="E459" t="str">
            <v>kW</v>
          </cell>
          <cell r="F459" t="str">
            <v>kVA</v>
          </cell>
          <cell r="G459" t="str">
            <v>Block1</v>
          </cell>
          <cell r="H459" t="str">
            <v>Block 2</v>
          </cell>
          <cell r="I459" t="str">
            <v>Block 3</v>
          </cell>
          <cell r="J459" t="str">
            <v>Block 4</v>
          </cell>
          <cell r="K459" t="str">
            <v>Block 1</v>
          </cell>
          <cell r="L459" t="str">
            <v>Block 2</v>
          </cell>
          <cell r="M459" t="str">
            <v>Block 1</v>
          </cell>
          <cell r="N459" t="str">
            <v>Block 2</v>
          </cell>
          <cell r="O459" t="str">
            <v>Block 3</v>
          </cell>
          <cell r="P459" t="str">
            <v>Block 4</v>
          </cell>
          <cell r="Q459" t="str">
            <v>Block1</v>
          </cell>
          <cell r="R459" t="str">
            <v>Block 2</v>
          </cell>
          <cell r="S459" t="str">
            <v>Block 3</v>
          </cell>
          <cell r="T459" t="str">
            <v>Block 4</v>
          </cell>
        </row>
        <row r="460">
          <cell r="D460" t="str">
            <v>%</v>
          </cell>
          <cell r="E460" t="str">
            <v>%</v>
          </cell>
          <cell r="F460" t="str">
            <v>%</v>
          </cell>
          <cell r="G460" t="str">
            <v>%</v>
          </cell>
          <cell r="H460" t="str">
            <v>%</v>
          </cell>
          <cell r="I460" t="str">
            <v>%</v>
          </cell>
          <cell r="J460" t="str">
            <v>%</v>
          </cell>
          <cell r="K460" t="str">
            <v>%</v>
          </cell>
          <cell r="L460" t="str">
            <v>%</v>
          </cell>
          <cell r="M460" t="str">
            <v>%</v>
          </cell>
          <cell r="N460" t="str">
            <v>%</v>
          </cell>
          <cell r="O460" t="str">
            <v>%</v>
          </cell>
          <cell r="P460" t="str">
            <v>%</v>
          </cell>
          <cell r="Q460" t="str">
            <v>%</v>
          </cell>
          <cell r="R460" t="str">
            <v>%</v>
          </cell>
          <cell r="S460" t="str">
            <v>%</v>
          </cell>
          <cell r="T460" t="str">
            <v>%</v>
          </cell>
        </row>
        <row r="461">
          <cell r="B461" t="str">
            <v>Residential Single Rate</v>
          </cell>
          <cell r="C461" t="str">
            <v>D1</v>
          </cell>
          <cell r="D461">
            <v>2.2422154684635931E-2</v>
          </cell>
          <cell r="G461">
            <v>1.3502845424699927E-3</v>
          </cell>
          <cell r="H461">
            <v>1.3502845424699927E-3</v>
          </cell>
          <cell r="I461">
            <v>1.3502845424699927E-3</v>
          </cell>
          <cell r="J461">
            <v>1.3502845424699927E-3</v>
          </cell>
          <cell r="K461">
            <v>0</v>
          </cell>
        </row>
        <row r="462">
          <cell r="B462" t="str">
            <v>ClimateSaver</v>
          </cell>
          <cell r="C462" t="str">
            <v>D1.CS</v>
          </cell>
          <cell r="D462">
            <v>8.773227976462139E-2</v>
          </cell>
          <cell r="G462">
            <v>0.12969915646789221</v>
          </cell>
          <cell r="H462">
            <v>0.12969915646789221</v>
          </cell>
          <cell r="I462">
            <v>0.12969915646789221</v>
          </cell>
          <cell r="J462">
            <v>0.12969915646789221</v>
          </cell>
          <cell r="K462">
            <v>0.12974127103742794</v>
          </cell>
        </row>
        <row r="463">
          <cell r="B463" t="str">
            <v>ClimateSaver Interval</v>
          </cell>
          <cell r="C463" t="str">
            <v>D3.CS</v>
          </cell>
          <cell r="D463">
            <v>8.773227976462139E-2</v>
          </cell>
          <cell r="G463">
            <v>0.12969915646789221</v>
          </cell>
          <cell r="H463">
            <v>0.12969915646789221</v>
          </cell>
          <cell r="I463">
            <v>0.12969915646789221</v>
          </cell>
          <cell r="J463">
            <v>0.12969915646789221</v>
          </cell>
          <cell r="K463">
            <v>0.12974127103742794</v>
          </cell>
        </row>
        <row r="464">
          <cell r="B464" t="str">
            <v>New Tariff 3</v>
          </cell>
          <cell r="C464" t="str">
            <v>C4RCS</v>
          </cell>
        </row>
        <row r="465">
          <cell r="B465" t="str">
            <v>New Tariff 4</v>
          </cell>
          <cell r="C465" t="str">
            <v/>
          </cell>
        </row>
        <row r="466">
          <cell r="B466" t="str">
            <v>New Tariff 5</v>
          </cell>
          <cell r="C466" t="str">
            <v/>
          </cell>
        </row>
        <row r="467">
          <cell r="B467" t="str">
            <v>New Tariff 6</v>
          </cell>
          <cell r="C467" t="str">
            <v/>
          </cell>
        </row>
        <row r="468">
          <cell r="B468" t="str">
            <v>New Tariff 7</v>
          </cell>
          <cell r="C468" t="str">
            <v/>
          </cell>
        </row>
        <row r="469">
          <cell r="B469" t="str">
            <v>New Tariff 8</v>
          </cell>
          <cell r="C469" t="str">
            <v/>
          </cell>
        </row>
        <row r="470">
          <cell r="B470" t="str">
            <v>New Tariff 9</v>
          </cell>
          <cell r="C470" t="str">
            <v/>
          </cell>
        </row>
        <row r="471">
          <cell r="B471" t="str">
            <v>New Tariff 10</v>
          </cell>
          <cell r="C471" t="str">
            <v/>
          </cell>
        </row>
        <row r="472">
          <cell r="B472" t="str">
            <v>New Tariff 11</v>
          </cell>
          <cell r="C472" t="str">
            <v/>
          </cell>
        </row>
        <row r="473">
          <cell r="B473" t="str">
            <v>Residential Two Rate 5d</v>
          </cell>
          <cell r="C473" t="str">
            <v>D2</v>
          </cell>
          <cell r="D473">
            <v>0</v>
          </cell>
          <cell r="G473">
            <v>-4.2064449384059732E-2</v>
          </cell>
          <cell r="H473">
            <v>-4.2064449384059732E-2</v>
          </cell>
          <cell r="I473">
            <v>-4.2064449384059732E-2</v>
          </cell>
          <cell r="J473">
            <v>-4.2064449384059732E-2</v>
          </cell>
          <cell r="K473">
            <v>-8.0197780993729317E-3</v>
          </cell>
        </row>
        <row r="474">
          <cell r="B474" t="str">
            <v>Docklands Two Rate 5d</v>
          </cell>
          <cell r="C474" t="str">
            <v>D2.DK</v>
          </cell>
          <cell r="D474">
            <v>4.384405735276653E-3</v>
          </cell>
          <cell r="G474">
            <v>9.1393424871140105E-3</v>
          </cell>
          <cell r="H474">
            <v>9.1393424871140105E-3</v>
          </cell>
          <cell r="I474">
            <v>9.1393424871140105E-3</v>
          </cell>
          <cell r="J474">
            <v>9.1393424871140105E-3</v>
          </cell>
          <cell r="K474">
            <v>9.1458153580672441E-3</v>
          </cell>
        </row>
        <row r="475">
          <cell r="B475" t="str">
            <v>Residential Interval</v>
          </cell>
          <cell r="C475" t="str">
            <v>D3</v>
          </cell>
          <cell r="D475">
            <v>4.384405735276653E-3</v>
          </cell>
          <cell r="G475">
            <v>9.1393424871140105E-3</v>
          </cell>
          <cell r="H475">
            <v>9.1393424871140105E-3</v>
          </cell>
          <cell r="I475">
            <v>9.1393424871140105E-3</v>
          </cell>
          <cell r="J475">
            <v>9.1393424871140105E-3</v>
          </cell>
          <cell r="K475">
            <v>9.1458153580672441E-3</v>
          </cell>
        </row>
        <row r="476">
          <cell r="B476" t="str">
            <v>Residential AMI</v>
          </cell>
          <cell r="C476" t="str">
            <v>D4</v>
          </cell>
          <cell r="D476">
            <v>1.9118962096281278E-2</v>
          </cell>
          <cell r="M476">
            <v>-2.9811710262606095E-3</v>
          </cell>
          <cell r="N476">
            <v>-2.9811710262606095E-3</v>
          </cell>
          <cell r="O476">
            <v>-2.9811710262606095E-3</v>
          </cell>
          <cell r="Q476">
            <v>2.3565880177485843E-2</v>
          </cell>
          <cell r="R476">
            <v>2.3565880177485843E-2</v>
          </cell>
          <cell r="S476">
            <v>2.3565880177485843E-2</v>
          </cell>
        </row>
        <row r="477">
          <cell r="B477" t="str">
            <v>Residential Docklands AMI</v>
          </cell>
          <cell r="C477" t="str">
            <v>D4.DK</v>
          </cell>
          <cell r="D477">
            <v>1.9118962096281278E-2</v>
          </cell>
          <cell r="M477">
            <v>-2.9811710262606095E-3</v>
          </cell>
          <cell r="N477">
            <v>-2.9811710262606095E-3</v>
          </cell>
          <cell r="O477">
            <v>-2.9811710262606095E-3</v>
          </cell>
          <cell r="Q477">
            <v>2.3565880177485843E-2</v>
          </cell>
          <cell r="R477">
            <v>2.3565880177485843E-2</v>
          </cell>
          <cell r="S477">
            <v>2.3565880177485843E-2</v>
          </cell>
        </row>
        <row r="478">
          <cell r="B478" t="str">
            <v>New Tariff 5</v>
          </cell>
          <cell r="C478" t="str">
            <v/>
          </cell>
          <cell r="D478">
            <v>1.9118962096281278E-2</v>
          </cell>
          <cell r="M478">
            <v>-2.9811710262606095E-3</v>
          </cell>
          <cell r="N478">
            <v>-2.9811710262606095E-3</v>
          </cell>
          <cell r="O478">
            <v>-2.9811710262606095E-3</v>
          </cell>
          <cell r="Q478">
            <v>2.3565880177485843E-2</v>
          </cell>
          <cell r="R478">
            <v>2.3565880177485843E-2</v>
          </cell>
          <cell r="S478">
            <v>2.3565880177485843E-2</v>
          </cell>
        </row>
        <row r="479">
          <cell r="B479" t="str">
            <v>New Tariff 6</v>
          </cell>
          <cell r="C479" t="str">
            <v/>
          </cell>
          <cell r="D479">
            <v>1.9118962096281278E-2</v>
          </cell>
          <cell r="M479">
            <v>-2.9811710262606095E-3</v>
          </cell>
          <cell r="N479">
            <v>-2.9811710262606095E-3</v>
          </cell>
          <cell r="O479">
            <v>-2.9811710262606095E-3</v>
          </cell>
          <cell r="Q479">
            <v>2.3565880177485843E-2</v>
          </cell>
          <cell r="R479">
            <v>2.3565880177485843E-2</v>
          </cell>
          <cell r="S479">
            <v>2.3565880177485843E-2</v>
          </cell>
        </row>
        <row r="480">
          <cell r="B480" t="str">
            <v>New Tariff 7</v>
          </cell>
          <cell r="C480" t="str">
            <v/>
          </cell>
        </row>
        <row r="481">
          <cell r="B481" t="str">
            <v>New Tariff 8</v>
          </cell>
          <cell r="C481" t="str">
            <v/>
          </cell>
        </row>
        <row r="482">
          <cell r="B482" t="str">
            <v>New Tariff 9</v>
          </cell>
          <cell r="C482" t="str">
            <v/>
          </cell>
        </row>
        <row r="483">
          <cell r="B483" t="str">
            <v>New Tariff 10</v>
          </cell>
          <cell r="C483" t="str">
            <v/>
          </cell>
        </row>
        <row r="484">
          <cell r="B484" t="str">
            <v>New Tariff 11</v>
          </cell>
          <cell r="C484" t="str">
            <v/>
          </cell>
        </row>
        <row r="485">
          <cell r="B485" t="str">
            <v>Dedicated circuit</v>
          </cell>
          <cell r="C485" t="str">
            <v>DD1</v>
          </cell>
          <cell r="D485">
            <v>-6.6669856447738596E-2</v>
          </cell>
          <cell r="G485">
            <v>0</v>
          </cell>
          <cell r="H485">
            <v>0</v>
          </cell>
          <cell r="I485">
            <v>0</v>
          </cell>
          <cell r="J485">
            <v>0</v>
          </cell>
          <cell r="K485">
            <v>-6.6660110149488583E-2</v>
          </cell>
        </row>
        <row r="486">
          <cell r="B486" t="str">
            <v>Hot Water Interval</v>
          </cell>
          <cell r="C486" t="str">
            <v>D3.HW</v>
          </cell>
          <cell r="D486">
            <v>-6.6669856447738596E-2</v>
          </cell>
          <cell r="K486">
            <v>-6.6660110149488583E-2</v>
          </cell>
        </row>
        <row r="487">
          <cell r="B487" t="str">
            <v>Dedicated Circuit AMI - Slab Heat</v>
          </cell>
          <cell r="C487" t="str">
            <v>DCSH</v>
          </cell>
          <cell r="D487">
            <v>-6.6669856447738596E-2</v>
          </cell>
          <cell r="K487">
            <v>-6.6660110149488583E-2</v>
          </cell>
        </row>
        <row r="488">
          <cell r="B488" t="str">
            <v>Dedicated Circuit AMI - Hot Water</v>
          </cell>
          <cell r="C488" t="str">
            <v>DCHW</v>
          </cell>
          <cell r="D488">
            <v>-6.6669856447738596E-2</v>
          </cell>
          <cell r="K488">
            <v>-6.6660110149488583E-2</v>
          </cell>
        </row>
        <row r="489">
          <cell r="B489" t="str">
            <v>New Tariff 4</v>
          </cell>
          <cell r="C489" t="str">
            <v/>
          </cell>
        </row>
        <row r="490">
          <cell r="B490" t="str">
            <v>New Tariff 5</v>
          </cell>
          <cell r="C490" t="str">
            <v/>
          </cell>
        </row>
        <row r="491">
          <cell r="B491" t="str">
            <v>New Tariff 6</v>
          </cell>
          <cell r="C491" t="str">
            <v/>
          </cell>
        </row>
        <row r="492">
          <cell r="B492" t="str">
            <v>New Tariff 7</v>
          </cell>
          <cell r="C492" t="str">
            <v/>
          </cell>
        </row>
        <row r="493">
          <cell r="B493" t="str">
            <v>New Tariff 8</v>
          </cell>
          <cell r="C493" t="str">
            <v/>
          </cell>
        </row>
        <row r="494">
          <cell r="B494" t="str">
            <v>New Tariff 9</v>
          </cell>
          <cell r="C494" t="str">
            <v/>
          </cell>
        </row>
        <row r="495">
          <cell r="B495" t="str">
            <v>New Tariff 10</v>
          </cell>
          <cell r="C495" t="str">
            <v/>
          </cell>
        </row>
        <row r="496">
          <cell r="B496" t="str">
            <v>New Tariff 11</v>
          </cell>
          <cell r="C496" t="str">
            <v/>
          </cell>
        </row>
        <row r="497">
          <cell r="B497" t="str">
            <v>Non-Residential Single Rate</v>
          </cell>
          <cell r="C497" t="str">
            <v>ND1</v>
          </cell>
          <cell r="D497">
            <v>-1.3948188641936032E-2</v>
          </cell>
          <cell r="G497">
            <v>6.0932407538614175E-3</v>
          </cell>
          <cell r="H497">
            <v>6.0932407538614175E-3</v>
          </cell>
          <cell r="I497">
            <v>6.0932407538614175E-3</v>
          </cell>
          <cell r="J497">
            <v>6.0932407538614175E-3</v>
          </cell>
          <cell r="K497">
            <v>0</v>
          </cell>
        </row>
        <row r="498">
          <cell r="B498" t="str">
            <v>Non-Residential Single Rate (R)</v>
          </cell>
          <cell r="C498" t="str">
            <v>ND1.R</v>
          </cell>
          <cell r="D498">
            <v>0</v>
          </cell>
          <cell r="G498">
            <v>0</v>
          </cell>
          <cell r="H498">
            <v>0</v>
          </cell>
          <cell r="I498">
            <v>0</v>
          </cell>
          <cell r="J498">
            <v>0</v>
          </cell>
          <cell r="K498">
            <v>0</v>
          </cell>
        </row>
        <row r="499">
          <cell r="B499" t="str">
            <v>New Tariff 2</v>
          </cell>
          <cell r="C499" t="str">
            <v/>
          </cell>
        </row>
        <row r="500">
          <cell r="B500" t="str">
            <v>New Tariff 3</v>
          </cell>
          <cell r="C500" t="str">
            <v/>
          </cell>
        </row>
        <row r="501">
          <cell r="B501" t="str">
            <v>New Tariff 4</v>
          </cell>
          <cell r="C501" t="str">
            <v/>
          </cell>
        </row>
        <row r="502">
          <cell r="B502" t="str">
            <v>New Tariff 5</v>
          </cell>
          <cell r="C502" t="str">
            <v/>
          </cell>
        </row>
        <row r="503">
          <cell r="B503" t="str">
            <v>New Tariff 6</v>
          </cell>
          <cell r="C503" t="str">
            <v/>
          </cell>
        </row>
        <row r="504">
          <cell r="B504" t="str">
            <v>New Tariff 7</v>
          </cell>
          <cell r="C504" t="str">
            <v/>
          </cell>
        </row>
        <row r="505">
          <cell r="B505" t="str">
            <v>New Tariff 8</v>
          </cell>
          <cell r="C505" t="str">
            <v/>
          </cell>
        </row>
        <row r="506">
          <cell r="B506" t="str">
            <v>New Tariff 9</v>
          </cell>
          <cell r="C506" t="str">
            <v/>
          </cell>
        </row>
        <row r="507">
          <cell r="B507" t="str">
            <v>New Tariff 10</v>
          </cell>
          <cell r="C507" t="str">
            <v/>
          </cell>
        </row>
        <row r="508">
          <cell r="B508" t="str">
            <v>New Tariff 11</v>
          </cell>
          <cell r="C508" t="str">
            <v/>
          </cell>
        </row>
        <row r="509">
          <cell r="B509" t="str">
            <v>Non-Residential Two Rate 5d</v>
          </cell>
          <cell r="C509" t="str">
            <v>ND2</v>
          </cell>
          <cell r="D509">
            <v>4.0687099560614115E-2</v>
          </cell>
          <cell r="G509">
            <v>4.6136020504898179E-2</v>
          </cell>
          <cell r="H509">
            <v>4.6136020504898179E-2</v>
          </cell>
          <cell r="I509">
            <v>4.6136020504898179E-2</v>
          </cell>
          <cell r="J509">
            <v>4.6136020504898179E-2</v>
          </cell>
          <cell r="K509">
            <v>5.7290083517883117E-2</v>
          </cell>
        </row>
        <row r="510">
          <cell r="B510" t="str">
            <v>Business Sunraysia</v>
          </cell>
          <cell r="C510">
            <v>0</v>
          </cell>
          <cell r="D510">
            <v>0</v>
          </cell>
          <cell r="G510">
            <v>0</v>
          </cell>
          <cell r="H510">
            <v>0</v>
          </cell>
          <cell r="I510">
            <v>0</v>
          </cell>
          <cell r="J510">
            <v>0</v>
          </cell>
          <cell r="K510">
            <v>0</v>
          </cell>
        </row>
        <row r="511">
          <cell r="B511" t="str">
            <v>Non-Residential Interval</v>
          </cell>
          <cell r="C511" t="str">
            <v>ND5</v>
          </cell>
          <cell r="D511">
            <v>4.0687099560614115E-2</v>
          </cell>
          <cell r="G511">
            <v>4.6136020504898179E-2</v>
          </cell>
          <cell r="H511">
            <v>4.6136020504898179E-2</v>
          </cell>
          <cell r="I511">
            <v>4.6136020504898179E-2</v>
          </cell>
          <cell r="J511">
            <v>4.6136020504898179E-2</v>
          </cell>
          <cell r="K511">
            <v>5.7290083517883117E-2</v>
          </cell>
        </row>
        <row r="512">
          <cell r="B512" t="str">
            <v>Non-Residential AMI</v>
          </cell>
          <cell r="C512" t="str">
            <v>ND7</v>
          </cell>
          <cell r="D512">
            <v>3.4285977153980518E-2</v>
          </cell>
          <cell r="M512">
            <v>-2.9811710262606095E-3</v>
          </cell>
          <cell r="N512">
            <v>-2.9811710262606095E-3</v>
          </cell>
          <cell r="O512">
            <v>-2.9811710262606095E-3</v>
          </cell>
          <cell r="Q512">
            <v>2.3565880177485843E-2</v>
          </cell>
          <cell r="R512">
            <v>2.3565880177485843E-2</v>
          </cell>
          <cell r="S512">
            <v>2.3565880177485843E-2</v>
          </cell>
        </row>
        <row r="513">
          <cell r="B513" t="str">
            <v>New Tariff 4</v>
          </cell>
          <cell r="C513" t="str">
            <v/>
          </cell>
          <cell r="D513">
            <v>3.4285977153980518E-2</v>
          </cell>
          <cell r="M513">
            <v>-2.9811710262606095E-3</v>
          </cell>
          <cell r="N513">
            <v>-2.9811710262606095E-3</v>
          </cell>
          <cell r="O513">
            <v>-2.9811710262606095E-3</v>
          </cell>
          <cell r="Q513">
            <v>2.3565880177485843E-2</v>
          </cell>
          <cell r="R513">
            <v>2.3565880177485843E-2</v>
          </cell>
          <cell r="S513">
            <v>2.3565880177485843E-2</v>
          </cell>
        </row>
        <row r="514">
          <cell r="B514" t="str">
            <v>New Tariff 5</v>
          </cell>
          <cell r="C514" t="str">
            <v/>
          </cell>
        </row>
        <row r="515">
          <cell r="B515" t="str">
            <v>New Tariff 6</v>
          </cell>
          <cell r="C515" t="str">
            <v/>
          </cell>
        </row>
        <row r="516">
          <cell r="B516" t="str">
            <v>New Tariff 7</v>
          </cell>
          <cell r="C516" t="str">
            <v/>
          </cell>
        </row>
        <row r="517">
          <cell r="B517" t="str">
            <v>New Tariff 8</v>
          </cell>
          <cell r="C517" t="str">
            <v/>
          </cell>
        </row>
        <row r="518">
          <cell r="B518" t="str">
            <v>New Tariff 9</v>
          </cell>
          <cell r="C518" t="str">
            <v/>
          </cell>
        </row>
        <row r="519">
          <cell r="B519" t="str">
            <v>New Tariff 10</v>
          </cell>
          <cell r="C519" t="str">
            <v/>
          </cell>
        </row>
        <row r="520">
          <cell r="B520" t="str">
            <v>New Tariff 11</v>
          </cell>
          <cell r="C520" t="str">
            <v/>
          </cell>
        </row>
        <row r="521">
          <cell r="B521" t="str">
            <v>Non-Residential Two Rate 7d</v>
          </cell>
          <cell r="C521" t="str">
            <v>ND3</v>
          </cell>
          <cell r="D521">
            <v>-1.4409586700141253E-2</v>
          </cell>
          <cell r="G521">
            <v>-2.4350068036954831E-2</v>
          </cell>
          <cell r="H521">
            <v>-2.4350068036954831E-2</v>
          </cell>
          <cell r="I521">
            <v>-2.4350068036954831E-2</v>
          </cell>
          <cell r="J521">
            <v>-2.4350068036954831E-2</v>
          </cell>
          <cell r="K521">
            <v>-3.2535094962840572E-2</v>
          </cell>
        </row>
        <row r="522">
          <cell r="B522" t="str">
            <v>New Tariff  1</v>
          </cell>
          <cell r="C522" t="str">
            <v/>
          </cell>
        </row>
        <row r="523">
          <cell r="B523" t="str">
            <v>New Tariff  2</v>
          </cell>
          <cell r="C523" t="str">
            <v/>
          </cell>
        </row>
        <row r="524">
          <cell r="B524" t="str">
            <v>New Tariff  3</v>
          </cell>
          <cell r="C524" t="str">
            <v/>
          </cell>
        </row>
        <row r="525">
          <cell r="B525" t="str">
            <v>New Tariff  4</v>
          </cell>
          <cell r="C525" t="str">
            <v/>
          </cell>
        </row>
        <row r="526">
          <cell r="B526" t="str">
            <v>New Tariff  5</v>
          </cell>
          <cell r="C526" t="str">
            <v/>
          </cell>
        </row>
        <row r="527">
          <cell r="B527" t="str">
            <v>New Tariff  6</v>
          </cell>
          <cell r="C527" t="str">
            <v/>
          </cell>
        </row>
        <row r="528">
          <cell r="B528" t="str">
            <v>New Tariff  7</v>
          </cell>
          <cell r="C528" t="str">
            <v/>
          </cell>
        </row>
        <row r="529">
          <cell r="B529" t="str">
            <v>New Tariff  8</v>
          </cell>
          <cell r="C529" t="str">
            <v/>
          </cell>
        </row>
        <row r="530">
          <cell r="B530" t="str">
            <v>New Tariff  9</v>
          </cell>
          <cell r="C530" t="str">
            <v/>
          </cell>
        </row>
        <row r="531">
          <cell r="B531" t="str">
            <v>New Tariff  10</v>
          </cell>
          <cell r="C531" t="str">
            <v/>
          </cell>
        </row>
        <row r="532">
          <cell r="B532" t="str">
            <v>New Tariff  11</v>
          </cell>
          <cell r="C532" t="str">
            <v/>
          </cell>
        </row>
        <row r="533">
          <cell r="B533" t="str">
            <v>Unmetered supplies</v>
          </cell>
          <cell r="C533" t="str">
            <v>PL2</v>
          </cell>
          <cell r="D533">
            <v>9.9085723216378874E-3</v>
          </cell>
          <cell r="G533">
            <v>3.0376231039305202E-2</v>
          </cell>
          <cell r="H533">
            <v>3.0376231039305202E-2</v>
          </cell>
          <cell r="I533">
            <v>3.0376231039305202E-2</v>
          </cell>
          <cell r="J533">
            <v>3.0376231039305202E-2</v>
          </cell>
          <cell r="K533">
            <v>3.0376231039305202E-2</v>
          </cell>
        </row>
        <row r="534">
          <cell r="B534" t="str">
            <v>New Tariff 1</v>
          </cell>
          <cell r="C534">
            <v>0</v>
          </cell>
        </row>
        <row r="535">
          <cell r="B535" t="str">
            <v>New Tariff 2</v>
          </cell>
          <cell r="C535" t="str">
            <v/>
          </cell>
        </row>
        <row r="536">
          <cell r="B536" t="str">
            <v>Large Low Voltage Demand (kVa)</v>
          </cell>
          <cell r="C536" t="str">
            <v>DLk</v>
          </cell>
          <cell r="D536">
            <v>2.1276595744680771E-2</v>
          </cell>
          <cell r="F536">
            <v>3.4284788712115877E-2</v>
          </cell>
          <cell r="G536">
            <v>3.2747564736403945E-2</v>
          </cell>
          <cell r="H536">
            <v>3.2747564736403945E-2</v>
          </cell>
          <cell r="I536">
            <v>3.2747564736403945E-2</v>
          </cell>
          <cell r="J536">
            <v>3.2747564736403945E-2</v>
          </cell>
          <cell r="K536">
            <v>3.2747564736403945E-2</v>
          </cell>
        </row>
        <row r="537">
          <cell r="B537" t="str">
            <v>Large Low Voltage Demand Docklands (kVa)</v>
          </cell>
          <cell r="C537" t="str">
            <v>DLDKk</v>
          </cell>
          <cell r="D537">
            <v>2.1276595744680771E-2</v>
          </cell>
          <cell r="F537">
            <v>3.4284788712115877E-2</v>
          </cell>
          <cell r="G537">
            <v>3.2747564736403945E-2</v>
          </cell>
          <cell r="H537">
            <v>3.2747564736404167E-2</v>
          </cell>
          <cell r="I537">
            <v>3.2747564736404167E-2</v>
          </cell>
          <cell r="J537">
            <v>3.2747564736404167E-2</v>
          </cell>
          <cell r="K537">
            <v>3.2747564736404167E-2</v>
          </cell>
        </row>
        <row r="538">
          <cell r="B538" t="str">
            <v>Large Low Voltage Demand CXX (kVa)</v>
          </cell>
          <cell r="C538" t="str">
            <v>DLCXXk</v>
          </cell>
          <cell r="D538">
            <v>2.1276595744680771E-2</v>
          </cell>
          <cell r="F538">
            <v>3.4284788712115877E-2</v>
          </cell>
          <cell r="G538">
            <v>3.2747564736403945E-2</v>
          </cell>
          <cell r="H538">
            <v>3.2747564736404167E-2</v>
          </cell>
          <cell r="I538">
            <v>3.2747564736404167E-2</v>
          </cell>
          <cell r="J538">
            <v>3.2747564736404167E-2</v>
          </cell>
          <cell r="K538">
            <v>3.2747564736404167E-2</v>
          </cell>
        </row>
        <row r="539">
          <cell r="B539" t="str">
            <v>New Tariff 6</v>
          </cell>
          <cell r="C539" t="str">
            <v/>
          </cell>
        </row>
        <row r="540">
          <cell r="B540" t="str">
            <v>New Tariff 7</v>
          </cell>
          <cell r="C540" t="str">
            <v/>
          </cell>
        </row>
        <row r="541">
          <cell r="B541" t="str">
            <v>New Tariff 8</v>
          </cell>
          <cell r="C541" t="str">
            <v/>
          </cell>
        </row>
        <row r="542">
          <cell r="B542" t="str">
            <v>New Tariff 9</v>
          </cell>
          <cell r="C542" t="str">
            <v/>
          </cell>
        </row>
        <row r="543">
          <cell r="B543" t="str">
            <v>New Tariff 10</v>
          </cell>
          <cell r="C543" t="str">
            <v/>
          </cell>
        </row>
        <row r="544">
          <cell r="B544" t="str">
            <v>New Tariff 11</v>
          </cell>
          <cell r="C544" t="str">
            <v/>
          </cell>
        </row>
        <row r="545">
          <cell r="B545" t="str">
            <v>Large Low Voltage Demand</v>
          </cell>
          <cell r="C545" t="str">
            <v>DL</v>
          </cell>
          <cell r="D545">
            <v>2.1276595744680771E-2</v>
          </cell>
          <cell r="E545">
            <v>2.7427830969692701E-2</v>
          </cell>
          <cell r="G545">
            <v>3.2747564736403945E-2</v>
          </cell>
          <cell r="H545">
            <v>3.2747564736403945E-2</v>
          </cell>
          <cell r="I545">
            <v>3.2747564736403945E-2</v>
          </cell>
          <cell r="J545">
            <v>3.2747564736403945E-2</v>
          </cell>
          <cell r="K545">
            <v>3.2747564736404167E-2</v>
          </cell>
        </row>
        <row r="546">
          <cell r="B546" t="str">
            <v>Large Low Voltage Demand A</v>
          </cell>
          <cell r="C546" t="str">
            <v>DL.A</v>
          </cell>
          <cell r="D546">
            <v>2.1276595744680993E-2</v>
          </cell>
          <cell r="E546">
            <v>2.7427830969692701E-2</v>
          </cell>
          <cell r="G546">
            <v>3.2747564736404167E-2</v>
          </cell>
          <cell r="H546">
            <v>3.2747564736404167E-2</v>
          </cell>
          <cell r="I546">
            <v>3.2747564736404167E-2</v>
          </cell>
          <cell r="J546">
            <v>3.2747564736404167E-2</v>
          </cell>
          <cell r="K546">
            <v>3.2747564736403945E-2</v>
          </cell>
        </row>
        <row r="547">
          <cell r="B547" t="str">
            <v>Large Low Voltage Demand C</v>
          </cell>
          <cell r="C547" t="str">
            <v>DL.C</v>
          </cell>
          <cell r="D547">
            <v>2.1276595744680993E-2</v>
          </cell>
          <cell r="E547">
            <v>2.7427830969692701E-2</v>
          </cell>
          <cell r="G547">
            <v>3.2747564736404167E-2</v>
          </cell>
          <cell r="H547">
            <v>3.2747564736404167E-2</v>
          </cell>
          <cell r="I547">
            <v>3.2747564736404167E-2</v>
          </cell>
          <cell r="J547">
            <v>3.2747564736404167E-2</v>
          </cell>
          <cell r="K547">
            <v>3.2747564736404167E-2</v>
          </cell>
        </row>
        <row r="548">
          <cell r="B548" t="str">
            <v>Large Low Voltage Demand S</v>
          </cell>
          <cell r="C548" t="str">
            <v>DL.S</v>
          </cell>
          <cell r="D548">
            <v>2.1276595744680771E-2</v>
          </cell>
          <cell r="E548">
            <v>2.7427830969692701E-2</v>
          </cell>
          <cell r="G548">
            <v>3.2747564736404389E-2</v>
          </cell>
          <cell r="H548">
            <v>3.2747564736404389E-2</v>
          </cell>
          <cell r="I548">
            <v>3.2747564736404389E-2</v>
          </cell>
          <cell r="J548">
            <v>3.2747564736404389E-2</v>
          </cell>
          <cell r="K548">
            <v>3.2747564736404611E-2</v>
          </cell>
        </row>
        <row r="549">
          <cell r="B549" t="str">
            <v>Large Low Voltage Demand Docklands</v>
          </cell>
          <cell r="C549" t="str">
            <v>DL.DK</v>
          </cell>
          <cell r="D549">
            <v>2.1276595744680993E-2</v>
          </cell>
          <cell r="E549">
            <v>2.7427830969692701E-2</v>
          </cell>
          <cell r="G549">
            <v>3.2747564736404167E-2</v>
          </cell>
          <cell r="H549">
            <v>3.2747564736404167E-2</v>
          </cell>
          <cell r="I549">
            <v>3.2747564736404167E-2</v>
          </cell>
          <cell r="J549">
            <v>3.2747564736404167E-2</v>
          </cell>
          <cell r="K549">
            <v>3.2747564736404389E-2</v>
          </cell>
        </row>
        <row r="550">
          <cell r="B550" t="str">
            <v>Large Low Voltage Demand CXX</v>
          </cell>
          <cell r="C550" t="str">
            <v>DL.CXX</v>
          </cell>
          <cell r="D550">
            <v>2.1276595744680771E-2</v>
          </cell>
          <cell r="E550">
            <v>2.7427830969692701E-2</v>
          </cell>
          <cell r="G550">
            <v>3.2747564736403945E-2</v>
          </cell>
          <cell r="H550">
            <v>3.2747564736403945E-2</v>
          </cell>
          <cell r="I550">
            <v>3.2747564736403945E-2</v>
          </cell>
          <cell r="J550">
            <v>3.2747564736403945E-2</v>
          </cell>
          <cell r="K550">
            <v>3.2747564736404167E-2</v>
          </cell>
        </row>
        <row r="551">
          <cell r="B551" t="str">
            <v>Large Low Voltage Demand EN.R</v>
          </cell>
          <cell r="C551" t="str">
            <v>DL.R</v>
          </cell>
          <cell r="D551">
            <v>2.1276595744680771E-2</v>
          </cell>
          <cell r="E551">
            <v>2.7427830969692701E-2</v>
          </cell>
          <cell r="F551">
            <v>0</v>
          </cell>
          <cell r="G551">
            <v>3.2747564736403945E-2</v>
          </cell>
          <cell r="H551">
            <v>3.2747564736403945E-2</v>
          </cell>
          <cell r="I551">
            <v>3.2747564736403945E-2</v>
          </cell>
          <cell r="J551">
            <v>3.2747564736403945E-2</v>
          </cell>
          <cell r="K551">
            <v>3.2747564736404167E-2</v>
          </cell>
        </row>
        <row r="552">
          <cell r="B552" t="str">
            <v>Large Low Voltage Demand EN.NR</v>
          </cell>
          <cell r="C552" t="str">
            <v>DL.NR</v>
          </cell>
          <cell r="D552">
            <v>2.1276595744680993E-2</v>
          </cell>
          <cell r="E552">
            <v>2.7427830969692701E-2</v>
          </cell>
          <cell r="F552">
            <v>0</v>
          </cell>
          <cell r="G552">
            <v>3.2747564736403945E-2</v>
          </cell>
          <cell r="H552">
            <v>3.2747564736403945E-2</v>
          </cell>
          <cell r="I552">
            <v>3.2747564736403945E-2</v>
          </cell>
          <cell r="J552">
            <v>3.2747564736403945E-2</v>
          </cell>
          <cell r="K552">
            <v>3.2747564736404167E-2</v>
          </cell>
        </row>
        <row r="553">
          <cell r="B553" t="str">
            <v>Large Low Voltage Demand EN.R CXX</v>
          </cell>
          <cell r="C553" t="str">
            <v>DL.CXXR</v>
          </cell>
          <cell r="D553">
            <v>2.1276595744680771E-2</v>
          </cell>
          <cell r="E553">
            <v>2.7427830969692701E-2</v>
          </cell>
          <cell r="F553">
            <v>0</v>
          </cell>
          <cell r="G553">
            <v>3.2747564736403945E-2</v>
          </cell>
          <cell r="H553">
            <v>3.2747564736403945E-2</v>
          </cell>
          <cell r="I553">
            <v>3.2747564736403945E-2</v>
          </cell>
          <cell r="J553">
            <v>3.2747564736403945E-2</v>
          </cell>
          <cell r="K553">
            <v>3.2747564736404167E-2</v>
          </cell>
        </row>
        <row r="554">
          <cell r="B554" t="str">
            <v>Large Low Voltage Demand EN.NR CXX</v>
          </cell>
          <cell r="C554" t="str">
            <v>DL.CXXNR</v>
          </cell>
          <cell r="D554">
            <v>2.1276595744680771E-2</v>
          </cell>
          <cell r="E554">
            <v>2.7427830969692701E-2</v>
          </cell>
          <cell r="F554">
            <v>0</v>
          </cell>
          <cell r="G554">
            <v>3.2747564736403945E-2</v>
          </cell>
          <cell r="H554">
            <v>3.2747564736403945E-2</v>
          </cell>
          <cell r="I554">
            <v>3.2747564736403945E-2</v>
          </cell>
          <cell r="J554">
            <v>3.2747564736403945E-2</v>
          </cell>
          <cell r="K554">
            <v>3.2747564736404167E-2</v>
          </cell>
        </row>
        <row r="555">
          <cell r="B555" t="str">
            <v>New Tariff 10</v>
          </cell>
          <cell r="C555">
            <v>0</v>
          </cell>
        </row>
        <row r="556">
          <cell r="B556" t="str">
            <v>New Tariff 11</v>
          </cell>
          <cell r="C556" t="str">
            <v/>
          </cell>
        </row>
        <row r="557">
          <cell r="B557" t="str">
            <v>High Voltage Demand</v>
          </cell>
          <cell r="C557" t="str">
            <v>DH</v>
          </cell>
          <cell r="D557">
            <v>9.3947721607976487E-3</v>
          </cell>
          <cell r="E557">
            <v>1.2143635373161432E-2</v>
          </cell>
          <cell r="G557">
            <v>1.7858103383357582E-2</v>
          </cell>
          <cell r="H557">
            <v>1.7858103383357582E-2</v>
          </cell>
          <cell r="I557">
            <v>1.7858103383357582E-2</v>
          </cell>
          <cell r="J557">
            <v>1.7858103383357582E-2</v>
          </cell>
          <cell r="K557">
            <v>1.7858103383357582E-2</v>
          </cell>
        </row>
        <row r="558">
          <cell r="B558" t="str">
            <v>High Voltage Demand A</v>
          </cell>
          <cell r="C558" t="str">
            <v>DH.A</v>
          </cell>
          <cell r="D558">
            <v>9.3947721607976487E-3</v>
          </cell>
          <cell r="E558">
            <v>1.2143635373161432E-2</v>
          </cell>
          <cell r="G558">
            <v>1.785810338335736E-2</v>
          </cell>
          <cell r="H558">
            <v>1.785810338335736E-2</v>
          </cell>
          <cell r="I558">
            <v>1.785810338335736E-2</v>
          </cell>
          <cell r="J558">
            <v>1.785810338335736E-2</v>
          </cell>
          <cell r="K558">
            <v>1.7858103383357582E-2</v>
          </cell>
        </row>
        <row r="559">
          <cell r="B559" t="str">
            <v>High Voltage Demand C</v>
          </cell>
          <cell r="C559" t="str">
            <v>DH.C</v>
          </cell>
          <cell r="D559">
            <v>9.3947721607976487E-3</v>
          </cell>
          <cell r="E559">
            <v>1.2143635373161432E-2</v>
          </cell>
          <cell r="G559">
            <v>1.7858103383357582E-2</v>
          </cell>
          <cell r="H559">
            <v>1.7858103383357582E-2</v>
          </cell>
          <cell r="I559">
            <v>1.7858103383357582E-2</v>
          </cell>
          <cell r="J559">
            <v>1.7858103383357582E-2</v>
          </cell>
          <cell r="K559">
            <v>1.7858103383357582E-2</v>
          </cell>
        </row>
        <row r="560">
          <cell r="B560" t="str">
            <v>High Voltage Demand D1</v>
          </cell>
          <cell r="C560" t="str">
            <v>DH.D1</v>
          </cell>
          <cell r="D560">
            <v>9.3947721607976487E-3</v>
          </cell>
          <cell r="E560">
            <v>1.2143635373161432E-2</v>
          </cell>
          <cell r="G560">
            <v>1.7858103383357582E-2</v>
          </cell>
          <cell r="H560">
            <v>1.7858103383357582E-2</v>
          </cell>
          <cell r="I560">
            <v>1.7858103383357582E-2</v>
          </cell>
          <cell r="J560">
            <v>1.7858103383357582E-2</v>
          </cell>
          <cell r="K560">
            <v>1.7858103383357804E-2</v>
          </cell>
        </row>
        <row r="561">
          <cell r="B561" t="str">
            <v>High Voltage Demand D2</v>
          </cell>
          <cell r="C561" t="str">
            <v>DH.D2</v>
          </cell>
          <cell r="D561">
            <v>9.3947721607976487E-3</v>
          </cell>
          <cell r="E561">
            <v>1.2143635373161432E-2</v>
          </cell>
          <cell r="G561">
            <v>1.7858103383357804E-2</v>
          </cell>
          <cell r="H561">
            <v>1.7858103383357804E-2</v>
          </cell>
          <cell r="I561">
            <v>1.7858103383357804E-2</v>
          </cell>
          <cell r="J561">
            <v>1.7858103383357804E-2</v>
          </cell>
          <cell r="K561">
            <v>1.7858103383357804E-2</v>
          </cell>
        </row>
        <row r="562">
          <cell r="B562" t="str">
            <v>High Voltage Demand Docklands</v>
          </cell>
          <cell r="C562" t="str">
            <v>DH.DK</v>
          </cell>
          <cell r="D562">
            <v>9.3947721607976487E-3</v>
          </cell>
          <cell r="E562">
            <v>1.2143635373161432E-2</v>
          </cell>
          <cell r="G562">
            <v>1.785810338335736E-2</v>
          </cell>
          <cell r="H562">
            <v>1.785810338335736E-2</v>
          </cell>
          <cell r="I562">
            <v>1.785810338335736E-2</v>
          </cell>
          <cell r="J562">
            <v>1.785810338335736E-2</v>
          </cell>
          <cell r="K562">
            <v>1.7858103383357582E-2</v>
          </cell>
        </row>
        <row r="563">
          <cell r="B563" t="str">
            <v>High Voltage Demand D3</v>
          </cell>
          <cell r="C563" t="str">
            <v>DH.D3</v>
          </cell>
          <cell r="D563">
            <v>9.3947721607976487E-3</v>
          </cell>
          <cell r="E563">
            <v>1.2143635373161432E-2</v>
          </cell>
          <cell r="G563">
            <v>1.7858103383357582E-2</v>
          </cell>
          <cell r="H563">
            <v>1.7858103383357582E-2</v>
          </cell>
          <cell r="I563">
            <v>1.7858103383357582E-2</v>
          </cell>
          <cell r="J563">
            <v>1.7858103383357582E-2</v>
          </cell>
          <cell r="K563">
            <v>1.785810338335736E-2</v>
          </cell>
        </row>
        <row r="564">
          <cell r="B564" t="str">
            <v>High Voltage Demand D4</v>
          </cell>
          <cell r="C564" t="str">
            <v>DH.D4</v>
          </cell>
          <cell r="D564">
            <v>9.3947721607976487E-3</v>
          </cell>
          <cell r="E564">
            <v>1.2143635373161432E-2</v>
          </cell>
          <cell r="G564">
            <v>1.7858103383357582E-2</v>
          </cell>
          <cell r="H564">
            <v>1.7858103383357582E-2</v>
          </cell>
          <cell r="I564">
            <v>1.7858103383357582E-2</v>
          </cell>
          <cell r="J564">
            <v>1.7858103383357582E-2</v>
          </cell>
          <cell r="K564">
            <v>1.7858103383357582E-2</v>
          </cell>
        </row>
        <row r="565">
          <cell r="B565" t="str">
            <v>High Voltage Demand D5</v>
          </cell>
          <cell r="C565">
            <v>0</v>
          </cell>
          <cell r="G565">
            <v>0</v>
          </cell>
          <cell r="H565">
            <v>0</v>
          </cell>
          <cell r="I565">
            <v>0</v>
          </cell>
          <cell r="J565">
            <v>0</v>
          </cell>
          <cell r="K565">
            <v>0</v>
          </cell>
        </row>
        <row r="566">
          <cell r="B566" t="str">
            <v>High Voltage Demand EN.R</v>
          </cell>
          <cell r="C566">
            <v>0</v>
          </cell>
          <cell r="D566">
            <v>9.3947721607976487E-3</v>
          </cell>
          <cell r="E566">
            <v>1.2143635373161432E-2</v>
          </cell>
          <cell r="F566">
            <v>0</v>
          </cell>
          <cell r="G566">
            <v>1.7858103383357582E-2</v>
          </cell>
          <cell r="H566">
            <v>1.7858103383357582E-2</v>
          </cell>
          <cell r="I566">
            <v>1.7858103383357582E-2</v>
          </cell>
          <cell r="J566">
            <v>1.7858103383357582E-2</v>
          </cell>
          <cell r="K566">
            <v>1.7858103383357582E-2</v>
          </cell>
        </row>
        <row r="567">
          <cell r="B567" t="str">
            <v>High Voltage Demand EN.NR</v>
          </cell>
          <cell r="C567">
            <v>0</v>
          </cell>
          <cell r="D567">
            <v>9.3947721607976487E-3</v>
          </cell>
          <cell r="E567">
            <v>1.2143635373161432E-2</v>
          </cell>
          <cell r="F567">
            <v>0</v>
          </cell>
          <cell r="G567">
            <v>1.7858103383357582E-2</v>
          </cell>
          <cell r="H567">
            <v>1.7858103383357582E-2</v>
          </cell>
          <cell r="I567">
            <v>1.7858103383357582E-2</v>
          </cell>
          <cell r="J567">
            <v>1.7858103383357582E-2</v>
          </cell>
          <cell r="K567">
            <v>1.7858103383357582E-2</v>
          </cell>
        </row>
        <row r="568">
          <cell r="B568" t="str">
            <v>New Tariff 11</v>
          </cell>
          <cell r="C568" t="str">
            <v/>
          </cell>
        </row>
        <row r="569">
          <cell r="B569" t="str">
            <v>New Tariff 1</v>
          </cell>
          <cell r="C569" t="str">
            <v/>
          </cell>
        </row>
        <row r="570">
          <cell r="B570" t="str">
            <v>New Tariff 2</v>
          </cell>
          <cell r="C570" t="str">
            <v/>
          </cell>
        </row>
        <row r="571">
          <cell r="B571" t="str">
            <v>High Voltage Demand (kVa)</v>
          </cell>
          <cell r="C571" t="str">
            <v>DHk</v>
          </cell>
          <cell r="D571">
            <v>9.3947721607976487E-3</v>
          </cell>
          <cell r="E571">
            <v>5.1792192384036984E-3</v>
          </cell>
          <cell r="F571">
            <v>1.517954421645179E-2</v>
          </cell>
          <cell r="G571">
            <v>1.7858103383357582E-2</v>
          </cell>
          <cell r="H571">
            <v>1.7858103383357582E-2</v>
          </cell>
          <cell r="I571">
            <v>1.7858103383357582E-2</v>
          </cell>
          <cell r="J571">
            <v>1.7858103383357582E-2</v>
          </cell>
          <cell r="K571">
            <v>1.7858103383357582E-2</v>
          </cell>
        </row>
        <row r="572">
          <cell r="B572" t="str">
            <v>High Voltage Demand Docklands (kVa)</v>
          </cell>
          <cell r="C572" t="str">
            <v>DHDKk</v>
          </cell>
          <cell r="D572">
            <v>9.3947721607976487E-3</v>
          </cell>
          <cell r="E572">
            <v>5.1792192384036984E-3</v>
          </cell>
          <cell r="F572">
            <v>1.517954421645179E-2</v>
          </cell>
          <cell r="G572">
            <v>1.785810338335736E-2</v>
          </cell>
          <cell r="H572">
            <v>1.785810338335736E-2</v>
          </cell>
          <cell r="I572">
            <v>1.785810338335736E-2</v>
          </cell>
          <cell r="J572">
            <v>1.785810338335736E-2</v>
          </cell>
          <cell r="K572">
            <v>1.7858103383357582E-2</v>
          </cell>
        </row>
        <row r="573">
          <cell r="B573" t="str">
            <v>New Tariff 5</v>
          </cell>
          <cell r="C573" t="str">
            <v/>
          </cell>
        </row>
        <row r="574">
          <cell r="B574" t="str">
            <v>New Tariff 6</v>
          </cell>
          <cell r="C574" t="str">
            <v/>
          </cell>
        </row>
        <row r="575">
          <cell r="B575" t="str">
            <v>New Tariff 7</v>
          </cell>
          <cell r="C575" t="str">
            <v/>
          </cell>
        </row>
        <row r="576">
          <cell r="B576" t="str">
            <v>New Tariff 8</v>
          </cell>
          <cell r="C576" t="str">
            <v/>
          </cell>
        </row>
        <row r="577">
          <cell r="B577" t="str">
            <v>New Tariff 9</v>
          </cell>
          <cell r="C577" t="str">
            <v/>
          </cell>
        </row>
        <row r="578">
          <cell r="B578" t="str">
            <v>New Tariff 10</v>
          </cell>
          <cell r="C578" t="str">
            <v/>
          </cell>
        </row>
        <row r="579">
          <cell r="B579" t="str">
            <v>New Tariff 11</v>
          </cell>
          <cell r="C579" t="str">
            <v/>
          </cell>
        </row>
        <row r="580">
          <cell r="B580" t="str">
            <v>New Tariff 12</v>
          </cell>
          <cell r="C580" t="str">
            <v/>
          </cell>
        </row>
        <row r="581">
          <cell r="B581" t="str">
            <v>New Tariff 1</v>
          </cell>
          <cell r="C581" t="str">
            <v/>
          </cell>
        </row>
        <row r="582">
          <cell r="B582" t="str">
            <v>Subtransmission Demand A</v>
          </cell>
          <cell r="C582" t="str">
            <v>DS.A</v>
          </cell>
          <cell r="D582">
            <v>0</v>
          </cell>
          <cell r="E582">
            <v>4.2751104012026531E-3</v>
          </cell>
          <cell r="G582">
            <v>7.7355489473529548E-3</v>
          </cell>
          <cell r="H582">
            <v>7.7355489473529548E-3</v>
          </cell>
          <cell r="I582">
            <v>7.7355489473529548E-3</v>
          </cell>
          <cell r="J582">
            <v>7.7355489473529548E-3</v>
          </cell>
          <cell r="K582">
            <v>7.7355489473529548E-3</v>
          </cell>
        </row>
        <row r="583">
          <cell r="B583" t="str">
            <v>Subtransmission Demand G</v>
          </cell>
          <cell r="C583" t="str">
            <v>DS.G</v>
          </cell>
          <cell r="D583">
            <v>0</v>
          </cell>
          <cell r="E583">
            <v>4.2751104012026531E-3</v>
          </cell>
          <cell r="G583">
            <v>7.7355489473529548E-3</v>
          </cell>
          <cell r="H583">
            <v>7.7355489473529548E-3</v>
          </cell>
          <cell r="I583">
            <v>7.7355489473529548E-3</v>
          </cell>
          <cell r="J583">
            <v>7.7355489473529548E-3</v>
          </cell>
          <cell r="K583">
            <v>7.7355489473529548E-3</v>
          </cell>
        </row>
        <row r="584">
          <cell r="B584" t="str">
            <v>Subtransmission Demand S</v>
          </cell>
          <cell r="C584" t="str">
            <v>DS.S</v>
          </cell>
          <cell r="D584">
            <v>0</v>
          </cell>
          <cell r="E584">
            <v>4.2751104012026531E-3</v>
          </cell>
          <cell r="G584">
            <v>7.7355489473529548E-3</v>
          </cell>
          <cell r="H584">
            <v>7.7355489473529548E-3</v>
          </cell>
          <cell r="I584">
            <v>7.7355489473529548E-3</v>
          </cell>
          <cell r="J584">
            <v>7.7355489473529548E-3</v>
          </cell>
          <cell r="K584">
            <v>7.7355489473529548E-3</v>
          </cell>
        </row>
        <row r="585">
          <cell r="B585" t="str">
            <v>Subtransmission Demand (kVa)</v>
          </cell>
          <cell r="C585" t="str">
            <v>DSk</v>
          </cell>
          <cell r="D585">
            <v>0</v>
          </cell>
          <cell r="F585">
            <v>5.3438880015033163E-3</v>
          </cell>
          <cell r="G585">
            <v>7.7355489473529548E-3</v>
          </cell>
          <cell r="H585">
            <v>7.7355489473529548E-3</v>
          </cell>
          <cell r="I585">
            <v>7.7355489473529548E-3</v>
          </cell>
          <cell r="J585">
            <v>7.7355489473529548E-3</v>
          </cell>
          <cell r="K585">
            <v>7.7355489473529548E-3</v>
          </cell>
        </row>
        <row r="586">
          <cell r="B586" t="str">
            <v>New Tariff 5</v>
          </cell>
          <cell r="C586" t="str">
            <v/>
          </cell>
        </row>
        <row r="587">
          <cell r="B587" t="str">
            <v>New Tariff 6</v>
          </cell>
          <cell r="C587" t="str">
            <v/>
          </cell>
        </row>
        <row r="588">
          <cell r="B588" t="str">
            <v>New Tariff 7</v>
          </cell>
          <cell r="C588" t="str">
            <v/>
          </cell>
        </row>
        <row r="589">
          <cell r="B589" t="str">
            <v>New Tariff 8</v>
          </cell>
          <cell r="C589" t="str">
            <v/>
          </cell>
        </row>
        <row r="590">
          <cell r="B590" t="str">
            <v>New Tariff 9</v>
          </cell>
          <cell r="C590" t="str">
            <v/>
          </cell>
        </row>
        <row r="591">
          <cell r="B591" t="str">
            <v>New Tariff 10</v>
          </cell>
          <cell r="C591" t="str">
            <v/>
          </cell>
        </row>
        <row r="592">
          <cell r="B592" t="str">
            <v>New Tariff 11</v>
          </cell>
          <cell r="C592" t="str">
            <v/>
          </cell>
        </row>
        <row r="601">
          <cell r="B601" t="str">
            <v>Source:</v>
          </cell>
          <cell r="E601" t="str">
            <v>Demand charges</v>
          </cell>
          <cell r="G601" t="str">
            <v>Peak charges</v>
          </cell>
          <cell r="K601" t="str">
            <v>Off Peak charges</v>
          </cell>
          <cell r="M601" t="str">
            <v>Summer Time of Use Tariffs</v>
          </cell>
          <cell r="Q601" t="str">
            <v>Winter Time of use tariffs</v>
          </cell>
        </row>
        <row r="602">
          <cell r="B602" t="str">
            <v>Network Tariffs</v>
          </cell>
          <cell r="C602" t="str">
            <v>Network Tariff Category</v>
          </cell>
          <cell r="D602" t="str">
            <v>Customer No</v>
          </cell>
          <cell r="E602" t="str">
            <v>kW</v>
          </cell>
          <cell r="F602" t="str">
            <v>kVA</v>
          </cell>
          <cell r="G602" t="str">
            <v>Block1</v>
          </cell>
          <cell r="H602" t="str">
            <v>Block 2</v>
          </cell>
          <cell r="I602" t="str">
            <v>Block 3</v>
          </cell>
          <cell r="J602" t="str">
            <v>Block 4</v>
          </cell>
          <cell r="K602" t="str">
            <v>Block 1</v>
          </cell>
          <cell r="L602" t="str">
            <v>Block 2</v>
          </cell>
          <cell r="M602" t="str">
            <v>Block 1</v>
          </cell>
          <cell r="N602" t="str">
            <v>Block 2</v>
          </cell>
          <cell r="O602" t="str">
            <v>Block 3</v>
          </cell>
          <cell r="P602" t="str">
            <v>Block 4</v>
          </cell>
          <cell r="Q602" t="str">
            <v>Block1</v>
          </cell>
          <cell r="R602" t="str">
            <v>Block 2</v>
          </cell>
          <cell r="S602" t="str">
            <v>Block 3</v>
          </cell>
          <cell r="T602" t="str">
            <v>Block 4</v>
          </cell>
        </row>
        <row r="603">
          <cell r="D603" t="str">
            <v>%</v>
          </cell>
          <cell r="E603" t="str">
            <v>%</v>
          </cell>
          <cell r="F603" t="str">
            <v>%</v>
          </cell>
          <cell r="G603" t="str">
            <v>%</v>
          </cell>
          <cell r="H603" t="str">
            <v>%</v>
          </cell>
          <cell r="I603" t="str">
            <v>%</v>
          </cell>
          <cell r="J603" t="str">
            <v>%</v>
          </cell>
          <cell r="K603" t="str">
            <v>%</v>
          </cell>
          <cell r="L603" t="str">
            <v>%</v>
          </cell>
          <cell r="M603" t="str">
            <v>%</v>
          </cell>
          <cell r="N603" t="str">
            <v>%</v>
          </cell>
          <cell r="O603" t="str">
            <v>%</v>
          </cell>
          <cell r="P603" t="str">
            <v>%</v>
          </cell>
          <cell r="Q603" t="str">
            <v>%</v>
          </cell>
          <cell r="R603" t="str">
            <v>%</v>
          </cell>
          <cell r="S603" t="str">
            <v>%</v>
          </cell>
          <cell r="T603" t="str">
            <v>%</v>
          </cell>
        </row>
        <row r="604">
          <cell r="B604" t="str">
            <v>Residential Single Rate</v>
          </cell>
          <cell r="C604" t="str">
            <v>D1</v>
          </cell>
          <cell r="D604">
            <v>2.3213632907252313E-2</v>
          </cell>
          <cell r="G604">
            <v>-1.7711500508355016E-3</v>
          </cell>
          <cell r="H604">
            <v>-1.7711500508355016E-3</v>
          </cell>
          <cell r="I604">
            <v>-1.7711500508355016E-3</v>
          </cell>
          <cell r="J604">
            <v>-1.7711500508355016E-3</v>
          </cell>
          <cell r="K604">
            <v>0</v>
          </cell>
        </row>
        <row r="605">
          <cell r="B605" t="str">
            <v>ClimateSaver</v>
          </cell>
          <cell r="C605" t="str">
            <v>D1.CS</v>
          </cell>
          <cell r="D605">
            <v>7.923601731945662E-2</v>
          </cell>
          <cell r="G605">
            <v>0.11955630368164361</v>
          </cell>
          <cell r="H605">
            <v>0.11955630368164361</v>
          </cell>
          <cell r="I605">
            <v>0.11955630368164361</v>
          </cell>
          <cell r="J605">
            <v>0.11955630368164361</v>
          </cell>
          <cell r="K605">
            <v>0.11957754307948854</v>
          </cell>
        </row>
        <row r="606">
          <cell r="B606" t="str">
            <v>ClimateSaver Interval</v>
          </cell>
          <cell r="C606" t="str">
            <v>D3.CS</v>
          </cell>
          <cell r="D606">
            <v>7.923601731945662E-2</v>
          </cell>
          <cell r="G606">
            <v>0.11955630368164361</v>
          </cell>
          <cell r="H606">
            <v>0.11955630368164361</v>
          </cell>
          <cell r="I606">
            <v>0.11955630368164361</v>
          </cell>
          <cell r="J606">
            <v>0.11955630368164361</v>
          </cell>
          <cell r="K606">
            <v>0.11957754307948854</v>
          </cell>
        </row>
        <row r="607">
          <cell r="B607" t="str">
            <v>New Tariff 3</v>
          </cell>
          <cell r="C607">
            <v>0</v>
          </cell>
          <cell r="D607">
            <v>0</v>
          </cell>
        </row>
        <row r="608">
          <cell r="B608" t="str">
            <v>New Tariff 4</v>
          </cell>
          <cell r="C608" t="str">
            <v/>
          </cell>
        </row>
        <row r="609">
          <cell r="B609" t="str">
            <v>New Tariff 5</v>
          </cell>
          <cell r="C609" t="str">
            <v/>
          </cell>
        </row>
        <row r="610">
          <cell r="B610" t="str">
            <v>New Tariff 6</v>
          </cell>
          <cell r="C610" t="str">
            <v/>
          </cell>
        </row>
        <row r="611">
          <cell r="B611" t="str">
            <v>New Tariff 7</v>
          </cell>
          <cell r="C611" t="str">
            <v/>
          </cell>
        </row>
        <row r="612">
          <cell r="B612" t="str">
            <v>New Tariff 8</v>
          </cell>
          <cell r="C612" t="str">
            <v/>
          </cell>
        </row>
        <row r="613">
          <cell r="B613" t="str">
            <v>New Tariff 9</v>
          </cell>
          <cell r="C613" t="str">
            <v/>
          </cell>
        </row>
        <row r="614">
          <cell r="B614" t="str">
            <v>New Tariff 10</v>
          </cell>
          <cell r="C614" t="str">
            <v/>
          </cell>
        </row>
        <row r="615">
          <cell r="B615" t="str">
            <v>New Tariff 11</v>
          </cell>
          <cell r="C615" t="str">
            <v/>
          </cell>
        </row>
        <row r="616">
          <cell r="B616" t="str">
            <v>Residential Two Rate 5d</v>
          </cell>
          <cell r="C616" t="str">
            <v>D2</v>
          </cell>
          <cell r="D616">
            <v>0</v>
          </cell>
          <cell r="G616">
            <v>-5.5814990092894701E-2</v>
          </cell>
          <cell r="H616">
            <v>-5.5814990092894701E-2</v>
          </cell>
          <cell r="I616">
            <v>-5.5814990092894701E-2</v>
          </cell>
          <cell r="J616">
            <v>-5.5814990092894701E-2</v>
          </cell>
          <cell r="K616">
            <v>-7.1120296638502722E-3</v>
          </cell>
        </row>
        <row r="617">
          <cell r="B617" t="str">
            <v>Docklands Two Rate 5d</v>
          </cell>
          <cell r="C617" t="str">
            <v>D2.DK</v>
          </cell>
          <cell r="D617">
            <v>4.2978493898737646E-3</v>
          </cell>
          <cell r="G617">
            <v>8.927804961799346E-3</v>
          </cell>
          <cell r="H617">
            <v>8.927804961799346E-3</v>
          </cell>
          <cell r="I617">
            <v>8.927804961799346E-3</v>
          </cell>
          <cell r="J617">
            <v>8.927804961799346E-3</v>
          </cell>
          <cell r="K617">
            <v>8.891928864569465E-3</v>
          </cell>
        </row>
        <row r="618">
          <cell r="B618" t="str">
            <v>Residential Interval</v>
          </cell>
          <cell r="C618" t="str">
            <v>D3</v>
          </cell>
          <cell r="D618">
            <v>4.2978493898737646E-3</v>
          </cell>
          <cell r="G618">
            <v>8.927804961799346E-3</v>
          </cell>
          <cell r="H618">
            <v>8.927804961799346E-3</v>
          </cell>
          <cell r="I618">
            <v>8.927804961799346E-3</v>
          </cell>
          <cell r="J618">
            <v>8.927804961799346E-3</v>
          </cell>
          <cell r="K618">
            <v>8.891928864569465E-3</v>
          </cell>
        </row>
        <row r="619">
          <cell r="B619" t="str">
            <v>Residential AMI</v>
          </cell>
          <cell r="C619" t="str">
            <v>D4</v>
          </cell>
          <cell r="D619">
            <v>4.384405735276653E-3</v>
          </cell>
          <cell r="M619">
            <v>-1.2941233576195033E-2</v>
          </cell>
          <cell r="N619">
            <v>-1.2941233576195033E-2</v>
          </cell>
          <cell r="O619">
            <v>-1.2941233576195033E-2</v>
          </cell>
          <cell r="Q619">
            <v>4.2062468846067569E-2</v>
          </cell>
          <cell r="R619">
            <v>4.2062468846067569E-2</v>
          </cell>
          <cell r="S619">
            <v>4.2062468846067569E-2</v>
          </cell>
        </row>
        <row r="620">
          <cell r="B620" t="str">
            <v>Residential Docklands AMI</v>
          </cell>
          <cell r="C620" t="str">
            <v>D4.DK</v>
          </cell>
          <cell r="D620">
            <v>4.384405735276653E-3</v>
          </cell>
          <cell r="M620">
            <v>-1.2941233576195033E-2</v>
          </cell>
          <cell r="N620">
            <v>-1.2941233576195033E-2</v>
          </cell>
          <cell r="O620">
            <v>-1.2941233576195033E-2</v>
          </cell>
          <cell r="Q620">
            <v>4.2062468846067569E-2</v>
          </cell>
          <cell r="R620">
            <v>4.2062468846067569E-2</v>
          </cell>
          <cell r="S620">
            <v>4.2062468846067569E-2</v>
          </cell>
        </row>
        <row r="621">
          <cell r="B621" t="str">
            <v>New Tariff 5</v>
          </cell>
          <cell r="C621" t="str">
            <v/>
          </cell>
          <cell r="D621">
            <v>4.384405735276653E-3</v>
          </cell>
          <cell r="M621">
            <v>-1.2941233576195033E-2</v>
          </cell>
          <cell r="N621">
            <v>-1.2941233576195033E-2</v>
          </cell>
          <cell r="O621">
            <v>-1.2941233576195033E-2</v>
          </cell>
          <cell r="Q621">
            <v>4.2062468846067569E-2</v>
          </cell>
          <cell r="R621">
            <v>4.2062468846067569E-2</v>
          </cell>
          <cell r="S621">
            <v>4.2062468846067569E-2</v>
          </cell>
        </row>
        <row r="622">
          <cell r="B622" t="str">
            <v>New Tariff 6</v>
          </cell>
          <cell r="C622" t="str">
            <v/>
          </cell>
          <cell r="D622">
            <v>4.384405735276653E-3</v>
          </cell>
          <cell r="M622">
            <v>-1.2941233576195033E-2</v>
          </cell>
          <cell r="N622">
            <v>-1.2941233576195033E-2</v>
          </cell>
          <cell r="O622">
            <v>-1.2941233576195033E-2</v>
          </cell>
          <cell r="Q622">
            <v>4.2062468846067569E-2</v>
          </cell>
          <cell r="R622">
            <v>4.2062468846067569E-2</v>
          </cell>
          <cell r="S622">
            <v>4.2062468846067569E-2</v>
          </cell>
        </row>
        <row r="623">
          <cell r="B623" t="str">
            <v>New Tariff 7</v>
          </cell>
          <cell r="C623" t="str">
            <v/>
          </cell>
        </row>
        <row r="624">
          <cell r="B624" t="str">
            <v>New Tariff 8</v>
          </cell>
          <cell r="C624" t="str">
            <v/>
          </cell>
        </row>
        <row r="625">
          <cell r="B625" t="str">
            <v>New Tariff 9</v>
          </cell>
          <cell r="C625" t="str">
            <v/>
          </cell>
        </row>
        <row r="626">
          <cell r="B626" t="str">
            <v>New Tariff 10</v>
          </cell>
          <cell r="C626" t="str">
            <v/>
          </cell>
        </row>
        <row r="627">
          <cell r="B627" t="str">
            <v>New Tariff 11</v>
          </cell>
          <cell r="C627" t="str">
            <v/>
          </cell>
        </row>
        <row r="628">
          <cell r="B628" t="str">
            <v>Dedicated circuit</v>
          </cell>
          <cell r="C628" t="str">
            <v>DD1</v>
          </cell>
          <cell r="D628">
            <v>-6.6670473651662232E-2</v>
          </cell>
          <cell r="G628">
            <v>0</v>
          </cell>
          <cell r="H628">
            <v>0</v>
          </cell>
          <cell r="I628">
            <v>0</v>
          </cell>
          <cell r="J628">
            <v>0</v>
          </cell>
          <cell r="K628">
            <v>-6.6679311289540744E-2</v>
          </cell>
        </row>
        <row r="629">
          <cell r="B629" t="str">
            <v>Hot Water Interval</v>
          </cell>
          <cell r="C629" t="str">
            <v>D3.HW</v>
          </cell>
          <cell r="D629">
            <v>-6.6670473651662232E-2</v>
          </cell>
          <cell r="K629">
            <v>-6.6679311289540744E-2</v>
          </cell>
        </row>
        <row r="630">
          <cell r="B630" t="str">
            <v>Dedicated Circuit AMI - Slab Heat</v>
          </cell>
          <cell r="C630" t="str">
            <v>DCSH</v>
          </cell>
          <cell r="D630">
            <v>-6.6670473651662232E-2</v>
          </cell>
          <cell r="K630">
            <v>-6.6679311289540744E-2</v>
          </cell>
        </row>
        <row r="631">
          <cell r="B631" t="str">
            <v>Dedicated Circuit AMI - Hot Water</v>
          </cell>
          <cell r="C631" t="str">
            <v>DCHW</v>
          </cell>
          <cell r="D631">
            <v>-6.6670473651662232E-2</v>
          </cell>
          <cell r="K631">
            <v>-6.6679311289540744E-2</v>
          </cell>
        </row>
        <row r="632">
          <cell r="B632" t="str">
            <v>New Tariff 4</v>
          </cell>
          <cell r="C632" t="str">
            <v/>
          </cell>
        </row>
        <row r="633">
          <cell r="B633" t="str">
            <v>New Tariff 5</v>
          </cell>
          <cell r="C633" t="str">
            <v/>
          </cell>
        </row>
        <row r="634">
          <cell r="B634" t="str">
            <v>New Tariff 6</v>
          </cell>
          <cell r="C634" t="str">
            <v/>
          </cell>
        </row>
        <row r="635">
          <cell r="B635" t="str">
            <v>New Tariff 7</v>
          </cell>
          <cell r="C635" t="str">
            <v/>
          </cell>
        </row>
        <row r="636">
          <cell r="B636" t="str">
            <v>New Tariff 8</v>
          </cell>
          <cell r="C636" t="str">
            <v/>
          </cell>
        </row>
        <row r="637">
          <cell r="B637" t="str">
            <v>New Tariff 9</v>
          </cell>
          <cell r="C637" t="str">
            <v/>
          </cell>
        </row>
        <row r="638">
          <cell r="B638" t="str">
            <v>New Tariff 10</v>
          </cell>
          <cell r="C638" t="str">
            <v/>
          </cell>
        </row>
        <row r="639">
          <cell r="B639" t="str">
            <v>New Tariff 11</v>
          </cell>
          <cell r="C639" t="str">
            <v/>
          </cell>
        </row>
        <row r="640">
          <cell r="B640" t="str">
            <v>Non-Residential Single Rate</v>
          </cell>
          <cell r="C640" t="str">
            <v>ND1</v>
          </cell>
          <cell r="D640">
            <v>-1.4044324941659858E-2</v>
          </cell>
          <cell r="G640">
            <v>1.2464788732394538E-2</v>
          </cell>
          <cell r="H640">
            <v>1.2464788732394538E-2</v>
          </cell>
          <cell r="I640">
            <v>1.2464788732394538E-2</v>
          </cell>
          <cell r="J640">
            <v>1.2464788732394538E-2</v>
          </cell>
          <cell r="K640">
            <v>0</v>
          </cell>
        </row>
        <row r="641">
          <cell r="B641" t="str">
            <v>Non-Residential Single Rate (R)</v>
          </cell>
          <cell r="C641" t="str">
            <v>ND1.R</v>
          </cell>
          <cell r="D641">
            <v>0</v>
          </cell>
          <cell r="G641">
            <v>0</v>
          </cell>
          <cell r="H641">
            <v>0</v>
          </cell>
          <cell r="I641">
            <v>0</v>
          </cell>
          <cell r="J641">
            <v>0</v>
          </cell>
          <cell r="K641">
            <v>0</v>
          </cell>
        </row>
        <row r="642">
          <cell r="B642" t="str">
            <v>New Tariff 2</v>
          </cell>
          <cell r="C642" t="str">
            <v/>
          </cell>
        </row>
        <row r="643">
          <cell r="B643" t="str">
            <v>New Tariff 3</v>
          </cell>
          <cell r="C643" t="str">
            <v/>
          </cell>
        </row>
        <row r="644">
          <cell r="B644" t="str">
            <v>New Tariff 4</v>
          </cell>
          <cell r="C644" t="str">
            <v/>
          </cell>
        </row>
        <row r="645">
          <cell r="B645" t="str">
            <v>New Tariff 5</v>
          </cell>
          <cell r="C645" t="str">
            <v/>
          </cell>
        </row>
        <row r="646">
          <cell r="B646" t="str">
            <v>New Tariff 6</v>
          </cell>
          <cell r="C646" t="str">
            <v/>
          </cell>
        </row>
        <row r="647">
          <cell r="B647" t="str">
            <v>New Tariff 7</v>
          </cell>
          <cell r="C647" t="str">
            <v/>
          </cell>
        </row>
        <row r="648">
          <cell r="B648" t="str">
            <v>New Tariff 8</v>
          </cell>
          <cell r="C648" t="str">
            <v/>
          </cell>
        </row>
        <row r="649">
          <cell r="B649" t="str">
            <v>New Tariff 9</v>
          </cell>
          <cell r="C649" t="str">
            <v/>
          </cell>
        </row>
        <row r="650">
          <cell r="B650" t="str">
            <v>New Tariff 10</v>
          </cell>
          <cell r="C650" t="str">
            <v/>
          </cell>
        </row>
        <row r="651">
          <cell r="B651" t="str">
            <v>New Tariff 11</v>
          </cell>
          <cell r="C651" t="str">
            <v/>
          </cell>
        </row>
        <row r="652">
          <cell r="B652" t="str">
            <v>Non-Residential Two Rate 5d</v>
          </cell>
          <cell r="C652" t="str">
            <v>ND2</v>
          </cell>
          <cell r="D652">
            <v>4.1021845926832334E-2</v>
          </cell>
          <cell r="G652">
            <v>5.2033338927113038E-2</v>
          </cell>
          <cell r="H652">
            <v>5.2033338927113038E-2</v>
          </cell>
          <cell r="I652">
            <v>5.2033338927113038E-2</v>
          </cell>
          <cell r="J652">
            <v>5.2033338927113038E-2</v>
          </cell>
          <cell r="K652">
            <v>6.4877815045520038E-2</v>
          </cell>
        </row>
        <row r="653">
          <cell r="B653" t="str">
            <v>Business Sunraysia</v>
          </cell>
          <cell r="C653">
            <v>0</v>
          </cell>
          <cell r="D653">
            <v>0</v>
          </cell>
          <cell r="G653">
            <v>0</v>
          </cell>
          <cell r="H653">
            <v>0</v>
          </cell>
          <cell r="I653">
            <v>0</v>
          </cell>
          <cell r="J653">
            <v>0</v>
          </cell>
          <cell r="K653">
            <v>0</v>
          </cell>
        </row>
        <row r="654">
          <cell r="B654" t="str">
            <v>Non-Residential Interval</v>
          </cell>
          <cell r="C654" t="str">
            <v>ND5</v>
          </cell>
          <cell r="D654">
            <v>4.1021845926832334E-2</v>
          </cell>
          <cell r="G654">
            <v>5.2033338927113038E-2</v>
          </cell>
          <cell r="H654">
            <v>5.2033338927113038E-2</v>
          </cell>
          <cell r="I654">
            <v>5.2033338927113038E-2</v>
          </cell>
          <cell r="J654">
            <v>5.2033338927113038E-2</v>
          </cell>
          <cell r="K654">
            <v>6.4877815045520038E-2</v>
          </cell>
        </row>
        <row r="655">
          <cell r="B655" t="str">
            <v>Non-Residential AMI</v>
          </cell>
          <cell r="C655" t="str">
            <v>ND7</v>
          </cell>
          <cell r="D655">
            <v>4.0687099560614115E-2</v>
          </cell>
          <cell r="M655">
            <v>-1.2941233576195033E-2</v>
          </cell>
          <cell r="N655">
            <v>-1.2941233576195033E-2</v>
          </cell>
          <cell r="O655">
            <v>-1.2941233576195033E-2</v>
          </cell>
          <cell r="Q655">
            <v>4.2062468846067569E-2</v>
          </cell>
          <cell r="R655">
            <v>4.2062468846067569E-2</v>
          </cell>
          <cell r="S655">
            <v>4.2062468846067569E-2</v>
          </cell>
        </row>
        <row r="656">
          <cell r="B656" t="str">
            <v>New Tariff 4</v>
          </cell>
          <cell r="C656" t="str">
            <v/>
          </cell>
          <cell r="D656">
            <v>4.0687099560614115E-2</v>
          </cell>
          <cell r="M656">
            <v>-1.2941233576195033E-2</v>
          </cell>
          <cell r="N656">
            <v>-1.2941233576195033E-2</v>
          </cell>
          <cell r="O656">
            <v>-1.2941233576195033E-2</v>
          </cell>
          <cell r="Q656">
            <v>4.2062468846067569E-2</v>
          </cell>
          <cell r="R656">
            <v>4.2062468846067569E-2</v>
          </cell>
          <cell r="S656">
            <v>4.2062468846067569E-2</v>
          </cell>
        </row>
        <row r="657">
          <cell r="B657" t="str">
            <v>New Tariff 5</v>
          </cell>
          <cell r="C657" t="str">
            <v/>
          </cell>
        </row>
        <row r="658">
          <cell r="B658" t="str">
            <v>New Tariff 6</v>
          </cell>
          <cell r="C658" t="str">
            <v/>
          </cell>
        </row>
        <row r="659">
          <cell r="B659" t="str">
            <v>New Tariff 7</v>
          </cell>
          <cell r="C659" t="str">
            <v/>
          </cell>
        </row>
        <row r="660">
          <cell r="B660" t="str">
            <v>New Tariff 8</v>
          </cell>
          <cell r="C660" t="str">
            <v/>
          </cell>
        </row>
        <row r="661">
          <cell r="B661" t="str">
            <v>New Tariff 9</v>
          </cell>
          <cell r="C661" t="str">
            <v/>
          </cell>
        </row>
        <row r="662">
          <cell r="B662" t="str">
            <v>New Tariff 10</v>
          </cell>
          <cell r="C662" t="str">
            <v/>
          </cell>
        </row>
        <row r="663">
          <cell r="B663" t="str">
            <v>New Tariff 11</v>
          </cell>
          <cell r="C663" t="str">
            <v/>
          </cell>
        </row>
        <row r="664">
          <cell r="B664" t="str">
            <v>Non-Residential Two Rate 7d</v>
          </cell>
          <cell r="C664" t="str">
            <v>ND3</v>
          </cell>
          <cell r="D664">
            <v>-1.4545337785769497E-2</v>
          </cell>
          <cell r="G664">
            <v>-1.8204507083608545E-2</v>
          </cell>
          <cell r="H664">
            <v>-1.8204507083608545E-2</v>
          </cell>
          <cell r="I664">
            <v>-1.8204507083608545E-2</v>
          </cell>
          <cell r="J664">
            <v>-1.8204507083608545E-2</v>
          </cell>
          <cell r="K664">
            <v>-2.4581768521680147E-2</v>
          </cell>
        </row>
        <row r="665">
          <cell r="B665" t="str">
            <v>New Tariff  1</v>
          </cell>
          <cell r="C665" t="str">
            <v/>
          </cell>
        </row>
        <row r="666">
          <cell r="B666" t="str">
            <v>New Tariff  2</v>
          </cell>
          <cell r="C666" t="str">
            <v/>
          </cell>
        </row>
        <row r="667">
          <cell r="B667" t="str">
            <v>New Tariff  3</v>
          </cell>
          <cell r="C667" t="str">
            <v/>
          </cell>
        </row>
        <row r="668">
          <cell r="B668" t="str">
            <v>New Tariff  4</v>
          </cell>
          <cell r="C668" t="str">
            <v/>
          </cell>
        </row>
        <row r="669">
          <cell r="B669" t="str">
            <v>New Tariff  5</v>
          </cell>
          <cell r="C669" t="str">
            <v/>
          </cell>
        </row>
        <row r="670">
          <cell r="B670" t="str">
            <v>New Tariff  6</v>
          </cell>
          <cell r="C670" t="str">
            <v/>
          </cell>
        </row>
        <row r="671">
          <cell r="B671" t="str">
            <v>New Tariff  7</v>
          </cell>
          <cell r="C671" t="str">
            <v/>
          </cell>
        </row>
        <row r="672">
          <cell r="B672" t="str">
            <v>New Tariff  8</v>
          </cell>
          <cell r="C672" t="str">
            <v/>
          </cell>
        </row>
        <row r="673">
          <cell r="B673" t="str">
            <v>New Tariff  9</v>
          </cell>
          <cell r="C673" t="str">
            <v/>
          </cell>
        </row>
        <row r="674">
          <cell r="B674" t="str">
            <v>New Tariff  10</v>
          </cell>
          <cell r="C674" t="str">
            <v/>
          </cell>
        </row>
        <row r="675">
          <cell r="B675" t="str">
            <v>New Tariff  11</v>
          </cell>
          <cell r="C675" t="str">
            <v/>
          </cell>
        </row>
        <row r="676">
          <cell r="B676" t="str">
            <v>Unmetered supplies</v>
          </cell>
          <cell r="C676" t="str">
            <v>PL2</v>
          </cell>
          <cell r="D676">
            <v>9.4399480029092597E-3</v>
          </cell>
          <cell r="G676">
            <v>2.8863767950871644E-2</v>
          </cell>
          <cell r="H676">
            <v>2.8863767950871644E-2</v>
          </cell>
          <cell r="I676">
            <v>2.8863767950871644E-2</v>
          </cell>
          <cell r="J676">
            <v>2.8863767950871644E-2</v>
          </cell>
          <cell r="K676">
            <v>2.8863767950871644E-2</v>
          </cell>
        </row>
        <row r="677">
          <cell r="B677" t="str">
            <v>New Tariff 1</v>
          </cell>
          <cell r="C677">
            <v>0</v>
          </cell>
        </row>
        <row r="678">
          <cell r="B678" t="str">
            <v>New Tariff 2</v>
          </cell>
          <cell r="C678" t="str">
            <v/>
          </cell>
        </row>
        <row r="679">
          <cell r="B679" t="str">
            <v>Large Low Voltage Demand (kVa)</v>
          </cell>
          <cell r="C679" t="str">
            <v>DLk</v>
          </cell>
          <cell r="D679">
            <v>2.363404088050336E-2</v>
          </cell>
          <cell r="F679">
            <v>3.7993974215246584E-2</v>
          </cell>
          <cell r="G679">
            <v>3.6306758934496308E-2</v>
          </cell>
          <cell r="H679">
            <v>3.6306758934496308E-2</v>
          </cell>
          <cell r="I679">
            <v>3.6306758934496308E-2</v>
          </cell>
          <cell r="J679">
            <v>3.6306758934496308E-2</v>
          </cell>
          <cell r="K679">
            <v>3.6306758934496308E-2</v>
          </cell>
        </row>
        <row r="680">
          <cell r="B680" t="str">
            <v>Large Low Voltage Demand Docklands (kVa)</v>
          </cell>
          <cell r="C680" t="str">
            <v>DLDKk</v>
          </cell>
          <cell r="D680">
            <v>2.363404088050336E-2</v>
          </cell>
          <cell r="F680">
            <v>3.7993974215246584E-2</v>
          </cell>
          <cell r="G680">
            <v>3.6306758934496308E-2</v>
          </cell>
          <cell r="H680">
            <v>3.6306758934496308E-2</v>
          </cell>
          <cell r="I680">
            <v>3.6306758934496308E-2</v>
          </cell>
          <cell r="J680">
            <v>3.6306758934496308E-2</v>
          </cell>
          <cell r="K680">
            <v>3.6306758934496308E-2</v>
          </cell>
        </row>
        <row r="681">
          <cell r="B681" t="str">
            <v>Large Low Voltage Demand CXX (kVa)</v>
          </cell>
          <cell r="C681" t="str">
            <v>DLCXXk</v>
          </cell>
          <cell r="D681">
            <v>2.363404088050336E-2</v>
          </cell>
          <cell r="F681">
            <v>3.7993974215246584E-2</v>
          </cell>
          <cell r="G681">
            <v>3.6306758934496308E-2</v>
          </cell>
          <cell r="H681">
            <v>3.6306758934496086E-2</v>
          </cell>
          <cell r="I681">
            <v>3.6306758934496086E-2</v>
          </cell>
          <cell r="J681">
            <v>3.6306758934496086E-2</v>
          </cell>
          <cell r="K681">
            <v>3.6306758934496086E-2</v>
          </cell>
        </row>
        <row r="682">
          <cell r="B682" t="str">
            <v>New Tariff 6</v>
          </cell>
          <cell r="C682" t="str">
            <v/>
          </cell>
        </row>
        <row r="683">
          <cell r="B683" t="str">
            <v>New Tariff 7</v>
          </cell>
          <cell r="C683" t="str">
            <v/>
          </cell>
        </row>
        <row r="684">
          <cell r="B684" t="str">
            <v>New Tariff 8</v>
          </cell>
          <cell r="C684" t="str">
            <v/>
          </cell>
        </row>
        <row r="685">
          <cell r="B685" t="str">
            <v>New Tariff 9</v>
          </cell>
          <cell r="C685" t="str">
            <v/>
          </cell>
        </row>
        <row r="686">
          <cell r="B686" t="str">
            <v>New Tariff 10</v>
          </cell>
          <cell r="C686" t="str">
            <v/>
          </cell>
        </row>
        <row r="687">
          <cell r="B687" t="str">
            <v>New Tariff 11</v>
          </cell>
          <cell r="C687" t="str">
            <v/>
          </cell>
        </row>
        <row r="688">
          <cell r="B688" t="str">
            <v>Large Low Voltage Demand</v>
          </cell>
          <cell r="C688" t="str">
            <v>DL</v>
          </cell>
          <cell r="D688">
            <v>2.363404088050336E-2</v>
          </cell>
          <cell r="E688">
            <v>3.0395179372197267E-2</v>
          </cell>
          <cell r="G688">
            <v>3.6306758934496308E-2</v>
          </cell>
          <cell r="H688">
            <v>3.6306758934496308E-2</v>
          </cell>
          <cell r="I688">
            <v>3.6306758934496308E-2</v>
          </cell>
          <cell r="J688">
            <v>3.6306758934496308E-2</v>
          </cell>
          <cell r="K688">
            <v>3.6306758934496308E-2</v>
          </cell>
        </row>
        <row r="689">
          <cell r="B689" t="str">
            <v>Large Low Voltage Demand A</v>
          </cell>
          <cell r="C689" t="str">
            <v>DL.A</v>
          </cell>
          <cell r="D689">
            <v>2.3634040880503138E-2</v>
          </cell>
          <cell r="E689">
            <v>3.0395179372197267E-2</v>
          </cell>
          <cell r="G689">
            <v>3.6306758934496308E-2</v>
          </cell>
          <cell r="H689">
            <v>3.6306758934496308E-2</v>
          </cell>
          <cell r="I689">
            <v>3.6306758934496308E-2</v>
          </cell>
          <cell r="J689">
            <v>3.6306758934496308E-2</v>
          </cell>
          <cell r="K689">
            <v>3.6306758934496308E-2</v>
          </cell>
        </row>
        <row r="690">
          <cell r="B690" t="str">
            <v>Large Low Voltage Demand C</v>
          </cell>
          <cell r="C690" t="str">
            <v>DL.C</v>
          </cell>
          <cell r="D690">
            <v>2.3634040880503138E-2</v>
          </cell>
          <cell r="E690">
            <v>3.0395179372197267E-2</v>
          </cell>
          <cell r="G690">
            <v>3.6306758934496086E-2</v>
          </cell>
          <cell r="H690">
            <v>3.6306758934496086E-2</v>
          </cell>
          <cell r="I690">
            <v>3.6306758934496086E-2</v>
          </cell>
          <cell r="J690">
            <v>3.6306758934496086E-2</v>
          </cell>
          <cell r="K690">
            <v>3.6306758934496086E-2</v>
          </cell>
        </row>
        <row r="691">
          <cell r="B691" t="str">
            <v>Large Low Voltage Demand S</v>
          </cell>
          <cell r="C691" t="str">
            <v>DL.S</v>
          </cell>
          <cell r="D691">
            <v>2.363404088050336E-2</v>
          </cell>
          <cell r="E691">
            <v>3.0395179372197267E-2</v>
          </cell>
          <cell r="G691">
            <v>3.6306758934496086E-2</v>
          </cell>
          <cell r="H691">
            <v>3.6306758934496086E-2</v>
          </cell>
          <cell r="I691">
            <v>3.6306758934496086E-2</v>
          </cell>
          <cell r="J691">
            <v>3.6306758934496086E-2</v>
          </cell>
          <cell r="K691">
            <v>3.6306758934496086E-2</v>
          </cell>
        </row>
        <row r="692">
          <cell r="B692" t="str">
            <v>Large Low Voltage Demand Docklands</v>
          </cell>
          <cell r="C692" t="str">
            <v>DL.DK</v>
          </cell>
          <cell r="D692">
            <v>2.3634040880503138E-2</v>
          </cell>
          <cell r="E692">
            <v>3.0395179372197267E-2</v>
          </cell>
          <cell r="G692">
            <v>3.6306758934496086E-2</v>
          </cell>
          <cell r="H692">
            <v>3.6306758934496086E-2</v>
          </cell>
          <cell r="I692">
            <v>3.6306758934496086E-2</v>
          </cell>
          <cell r="J692">
            <v>3.6306758934496086E-2</v>
          </cell>
          <cell r="K692">
            <v>3.6306758934496086E-2</v>
          </cell>
        </row>
        <row r="693">
          <cell r="B693" t="str">
            <v>Large Low Voltage Demand CXX</v>
          </cell>
          <cell r="C693" t="str">
            <v>DL.CXX</v>
          </cell>
          <cell r="D693">
            <v>2.363404088050336E-2</v>
          </cell>
          <cell r="E693">
            <v>3.0395179372197267E-2</v>
          </cell>
          <cell r="G693">
            <v>3.6306758934496308E-2</v>
          </cell>
          <cell r="H693">
            <v>3.6306758934496308E-2</v>
          </cell>
          <cell r="I693">
            <v>3.6306758934496308E-2</v>
          </cell>
          <cell r="J693">
            <v>3.6306758934496308E-2</v>
          </cell>
          <cell r="K693">
            <v>3.6306758934496308E-2</v>
          </cell>
        </row>
        <row r="694">
          <cell r="B694" t="str">
            <v>Large Low Voltage Demand EN.R</v>
          </cell>
          <cell r="C694" t="str">
            <v>DL.R</v>
          </cell>
          <cell r="D694">
            <v>2.363404088050336E-2</v>
          </cell>
          <cell r="E694">
            <v>3.0395179372197267E-2</v>
          </cell>
          <cell r="F694">
            <v>0</v>
          </cell>
          <cell r="G694">
            <v>3.6306758934496308E-2</v>
          </cell>
          <cell r="H694">
            <v>3.6306758934496308E-2</v>
          </cell>
          <cell r="I694">
            <v>3.6306758934496308E-2</v>
          </cell>
          <cell r="J694">
            <v>3.6306758934496308E-2</v>
          </cell>
          <cell r="K694">
            <v>3.6306758934496308E-2</v>
          </cell>
        </row>
        <row r="695">
          <cell r="B695" t="str">
            <v>Large Low Voltage Demand EN.NR</v>
          </cell>
          <cell r="C695" t="str">
            <v>DL.NR</v>
          </cell>
          <cell r="D695">
            <v>2.3634040880503138E-2</v>
          </cell>
          <cell r="E695">
            <v>3.0395179372197267E-2</v>
          </cell>
          <cell r="F695">
            <v>0</v>
          </cell>
          <cell r="G695">
            <v>3.6306758934496308E-2</v>
          </cell>
          <cell r="H695">
            <v>3.6306758934496308E-2</v>
          </cell>
          <cell r="I695">
            <v>3.6306758934496308E-2</v>
          </cell>
          <cell r="J695">
            <v>3.6306758934496308E-2</v>
          </cell>
          <cell r="K695">
            <v>3.6306758934496308E-2</v>
          </cell>
        </row>
        <row r="696">
          <cell r="B696" t="str">
            <v>Large Low Voltage Demand EN.R CXX</v>
          </cell>
          <cell r="C696" t="str">
            <v>DL.CXXR</v>
          </cell>
          <cell r="D696">
            <v>2.363404088050336E-2</v>
          </cell>
          <cell r="E696">
            <v>3.0395179372197267E-2</v>
          </cell>
          <cell r="F696">
            <v>0</v>
          </cell>
          <cell r="G696">
            <v>3.6306758934496308E-2</v>
          </cell>
          <cell r="H696">
            <v>3.6306758934496308E-2</v>
          </cell>
          <cell r="I696">
            <v>3.6306758934496308E-2</v>
          </cell>
          <cell r="J696">
            <v>3.6306758934496308E-2</v>
          </cell>
          <cell r="K696">
            <v>3.6306758934496308E-2</v>
          </cell>
        </row>
        <row r="697">
          <cell r="B697" t="str">
            <v>Large Low Voltage Demand EN.NR CXX</v>
          </cell>
          <cell r="C697" t="str">
            <v>DL.CXXNR</v>
          </cell>
          <cell r="D697">
            <v>2.363404088050336E-2</v>
          </cell>
          <cell r="E697">
            <v>3.0395179372197267E-2</v>
          </cell>
          <cell r="F697">
            <v>0</v>
          </cell>
          <cell r="G697">
            <v>3.6306758934496308E-2</v>
          </cell>
          <cell r="H697">
            <v>3.6306758934496308E-2</v>
          </cell>
          <cell r="I697">
            <v>3.6306758934496308E-2</v>
          </cell>
          <cell r="J697">
            <v>3.6306758934496308E-2</v>
          </cell>
          <cell r="K697">
            <v>3.6306758934496308E-2</v>
          </cell>
        </row>
        <row r="698">
          <cell r="B698" t="str">
            <v>New Tariff 10</v>
          </cell>
        </row>
        <row r="699">
          <cell r="B699" t="str">
            <v>New Tariff 11</v>
          </cell>
          <cell r="C699" t="str">
            <v/>
          </cell>
        </row>
        <row r="700">
          <cell r="B700" t="str">
            <v>High Voltage Demand</v>
          </cell>
          <cell r="C700" t="str">
            <v>DH</v>
          </cell>
          <cell r="D700">
            <v>9.3706470811700804E-3</v>
          </cell>
          <cell r="E700">
            <v>1.2020362853490507E-2</v>
          </cell>
          <cell r="G700">
            <v>1.7756169740527517E-2</v>
          </cell>
          <cell r="H700">
            <v>1.7756169740527517E-2</v>
          </cell>
          <cell r="I700">
            <v>1.7756169740527517E-2</v>
          </cell>
          <cell r="J700">
            <v>1.7756169740527517E-2</v>
          </cell>
          <cell r="K700">
            <v>1.7756169740527517E-2</v>
          </cell>
        </row>
        <row r="701">
          <cell r="B701" t="str">
            <v>High Voltage Demand A</v>
          </cell>
          <cell r="C701" t="str">
            <v>DH.A</v>
          </cell>
          <cell r="D701">
            <v>9.3706470811700804E-3</v>
          </cell>
          <cell r="E701">
            <v>1.2020362853490507E-2</v>
          </cell>
          <cell r="G701">
            <v>1.7756169740527517E-2</v>
          </cell>
          <cell r="H701">
            <v>1.7756169740527517E-2</v>
          </cell>
          <cell r="I701">
            <v>1.7756169740527517E-2</v>
          </cell>
          <cell r="J701">
            <v>1.7756169740527517E-2</v>
          </cell>
          <cell r="K701">
            <v>1.7756169740527294E-2</v>
          </cell>
        </row>
        <row r="702">
          <cell r="B702" t="str">
            <v>High Voltage Demand C</v>
          </cell>
          <cell r="C702" t="str">
            <v>DH.C</v>
          </cell>
          <cell r="D702">
            <v>9.3706470811700804E-3</v>
          </cell>
          <cell r="E702">
            <v>1.2020362853490507E-2</v>
          </cell>
          <cell r="G702">
            <v>1.7756169740527517E-2</v>
          </cell>
          <cell r="H702">
            <v>1.7756169740527517E-2</v>
          </cell>
          <cell r="I702">
            <v>1.7756169740527517E-2</v>
          </cell>
          <cell r="J702">
            <v>1.7756169740527517E-2</v>
          </cell>
          <cell r="K702">
            <v>1.7756169740527294E-2</v>
          </cell>
        </row>
        <row r="703">
          <cell r="B703" t="str">
            <v>High Voltage Demand D1</v>
          </cell>
          <cell r="C703" t="str">
            <v>DH.D1</v>
          </cell>
          <cell r="D703">
            <v>9.3706470811698583E-3</v>
          </cell>
          <cell r="E703">
            <v>1.2020362853490507E-2</v>
          </cell>
          <cell r="G703">
            <v>1.7756169740527294E-2</v>
          </cell>
          <cell r="H703">
            <v>1.7756169740527294E-2</v>
          </cell>
          <cell r="I703">
            <v>1.7756169740527294E-2</v>
          </cell>
          <cell r="J703">
            <v>1.7756169740527294E-2</v>
          </cell>
          <cell r="K703">
            <v>1.7756169740527294E-2</v>
          </cell>
        </row>
        <row r="704">
          <cell r="B704" t="str">
            <v>High Voltage Demand D2</v>
          </cell>
          <cell r="C704" t="str">
            <v>DH.D2</v>
          </cell>
          <cell r="D704">
            <v>9.3706470811698583E-3</v>
          </cell>
          <cell r="E704">
            <v>1.2020362853490507E-2</v>
          </cell>
          <cell r="G704">
            <v>1.7756169740527294E-2</v>
          </cell>
          <cell r="H704">
            <v>1.7756169740527294E-2</v>
          </cell>
          <cell r="I704">
            <v>1.7756169740527294E-2</v>
          </cell>
          <cell r="J704">
            <v>1.7756169740527294E-2</v>
          </cell>
          <cell r="K704">
            <v>1.7756169740527294E-2</v>
          </cell>
        </row>
        <row r="705">
          <cell r="B705" t="str">
            <v>High Voltage Demand Docklands</v>
          </cell>
          <cell r="C705" t="str">
            <v>DH.DK</v>
          </cell>
          <cell r="D705">
            <v>9.3706470811698583E-3</v>
          </cell>
          <cell r="E705">
            <v>1.2020362853490507E-2</v>
          </cell>
          <cell r="G705">
            <v>1.7756169740527517E-2</v>
          </cell>
          <cell r="H705">
            <v>1.7756169740527517E-2</v>
          </cell>
          <cell r="I705">
            <v>1.7756169740527517E-2</v>
          </cell>
          <cell r="J705">
            <v>1.7756169740527517E-2</v>
          </cell>
          <cell r="K705">
            <v>1.7756169740527294E-2</v>
          </cell>
        </row>
        <row r="706">
          <cell r="B706" t="str">
            <v>High Voltage Demand D3</v>
          </cell>
          <cell r="C706" t="str">
            <v>DH.D3</v>
          </cell>
          <cell r="D706">
            <v>9.3706470811698583E-3</v>
          </cell>
          <cell r="E706">
            <v>1.2020362853490507E-2</v>
          </cell>
          <cell r="G706">
            <v>1.7756169740527294E-2</v>
          </cell>
          <cell r="H706">
            <v>1.7756169740527294E-2</v>
          </cell>
          <cell r="I706">
            <v>1.7756169740527294E-2</v>
          </cell>
          <cell r="J706">
            <v>1.7756169740527294E-2</v>
          </cell>
          <cell r="K706">
            <v>1.7756169740527294E-2</v>
          </cell>
        </row>
        <row r="707">
          <cell r="B707" t="str">
            <v>High Voltage Demand D4</v>
          </cell>
          <cell r="C707" t="str">
            <v>DH.D4</v>
          </cell>
          <cell r="D707">
            <v>9.3706470811698583E-3</v>
          </cell>
          <cell r="E707">
            <v>1.2020362853490507E-2</v>
          </cell>
          <cell r="G707">
            <v>1.7756169740527517E-2</v>
          </cell>
          <cell r="H707">
            <v>1.7756169740527517E-2</v>
          </cell>
          <cell r="I707">
            <v>1.7756169740527517E-2</v>
          </cell>
          <cell r="J707">
            <v>1.7756169740527517E-2</v>
          </cell>
          <cell r="K707">
            <v>1.7756169740527517E-2</v>
          </cell>
        </row>
        <row r="708">
          <cell r="B708" t="str">
            <v>High Voltage Demand D5</v>
          </cell>
          <cell r="C708">
            <v>0</v>
          </cell>
          <cell r="G708">
            <v>0</v>
          </cell>
          <cell r="H708">
            <v>0</v>
          </cell>
          <cell r="I708">
            <v>0</v>
          </cell>
          <cell r="J708">
            <v>0</v>
          </cell>
          <cell r="K708">
            <v>0</v>
          </cell>
        </row>
        <row r="709">
          <cell r="B709" t="str">
            <v>High Voltage Demand EN.R</v>
          </cell>
          <cell r="C709">
            <v>0</v>
          </cell>
          <cell r="D709">
            <v>9.3706470811700804E-3</v>
          </cell>
          <cell r="E709">
            <v>1.2020362853490507E-2</v>
          </cell>
          <cell r="F709">
            <v>0</v>
          </cell>
          <cell r="G709">
            <v>1.7756169740527517E-2</v>
          </cell>
          <cell r="H709">
            <v>1.7756169740527517E-2</v>
          </cell>
          <cell r="I709">
            <v>1.7756169740527517E-2</v>
          </cell>
          <cell r="J709">
            <v>1.7756169740527517E-2</v>
          </cell>
          <cell r="K709">
            <v>1.7756169740527517E-2</v>
          </cell>
        </row>
        <row r="710">
          <cell r="B710" t="str">
            <v>High Voltage Demand EN.NR</v>
          </cell>
          <cell r="C710">
            <v>0</v>
          </cell>
          <cell r="D710">
            <v>9.3706470811700804E-3</v>
          </cell>
          <cell r="E710">
            <v>1.2020362853490507E-2</v>
          </cell>
          <cell r="F710">
            <v>0</v>
          </cell>
          <cell r="G710">
            <v>1.7756169740527517E-2</v>
          </cell>
          <cell r="H710">
            <v>1.7756169740527517E-2</v>
          </cell>
          <cell r="I710">
            <v>1.7756169740527517E-2</v>
          </cell>
          <cell r="J710">
            <v>1.7756169740527517E-2</v>
          </cell>
          <cell r="K710">
            <v>1.7756169740527517E-2</v>
          </cell>
        </row>
        <row r="711">
          <cell r="B711" t="str">
            <v>New Tariff 11</v>
          </cell>
          <cell r="C711" t="str">
            <v/>
          </cell>
        </row>
        <row r="712">
          <cell r="B712" t="str">
            <v>New Tariff 1</v>
          </cell>
          <cell r="C712" t="str">
            <v/>
          </cell>
        </row>
        <row r="713">
          <cell r="B713" t="str">
            <v>New Tariff 2</v>
          </cell>
          <cell r="C713" t="str">
            <v/>
          </cell>
        </row>
        <row r="714">
          <cell r="B714" t="str">
            <v>High Voltage Demand (kVa)</v>
          </cell>
          <cell r="C714" t="str">
            <v>DHk</v>
          </cell>
          <cell r="D714">
            <v>9.3706470811700804E-3</v>
          </cell>
          <cell r="F714">
            <v>1.5025453566863134E-2</v>
          </cell>
          <cell r="G714">
            <v>1.7756169740527517E-2</v>
          </cell>
          <cell r="H714">
            <v>1.7756169740527517E-2</v>
          </cell>
          <cell r="I714">
            <v>1.7756169740527517E-2</v>
          </cell>
          <cell r="J714">
            <v>1.7756169740527517E-2</v>
          </cell>
          <cell r="K714">
            <v>1.7756169740527517E-2</v>
          </cell>
        </row>
        <row r="715">
          <cell r="B715" t="str">
            <v>High Voltage Demand Docklands (kVa)</v>
          </cell>
          <cell r="C715" t="str">
            <v>DHDKk</v>
          </cell>
          <cell r="D715">
            <v>9.3706470811698583E-3</v>
          </cell>
          <cell r="F715">
            <v>1.5025453566863134E-2</v>
          </cell>
          <cell r="G715">
            <v>1.7756169740527517E-2</v>
          </cell>
          <cell r="H715">
            <v>1.7756169740527517E-2</v>
          </cell>
          <cell r="I715">
            <v>1.7756169740527517E-2</v>
          </cell>
          <cell r="J715">
            <v>1.7756169740527517E-2</v>
          </cell>
          <cell r="K715">
            <v>1.7756169740527294E-2</v>
          </cell>
        </row>
        <row r="716">
          <cell r="B716" t="str">
            <v>New Tariff 5</v>
          </cell>
          <cell r="C716" t="str">
            <v/>
          </cell>
        </row>
        <row r="717">
          <cell r="B717" t="str">
            <v>New Tariff 6</v>
          </cell>
          <cell r="C717" t="str">
            <v/>
          </cell>
        </row>
        <row r="718">
          <cell r="B718" t="str">
            <v>New Tariff 7</v>
          </cell>
          <cell r="C718" t="str">
            <v/>
          </cell>
        </row>
        <row r="719">
          <cell r="B719" t="str">
            <v>New Tariff 8</v>
          </cell>
          <cell r="C719" t="str">
            <v/>
          </cell>
        </row>
        <row r="720">
          <cell r="B720" t="str">
            <v>New Tariff 9</v>
          </cell>
          <cell r="C720" t="str">
            <v/>
          </cell>
        </row>
        <row r="721">
          <cell r="B721" t="str">
            <v>New Tariff 10</v>
          </cell>
          <cell r="C721" t="str">
            <v/>
          </cell>
        </row>
        <row r="722">
          <cell r="B722" t="str">
            <v>New Tariff 11</v>
          </cell>
          <cell r="C722" t="str">
            <v/>
          </cell>
        </row>
        <row r="723">
          <cell r="B723" t="str">
            <v>New Tariff 12</v>
          </cell>
          <cell r="C723" t="str">
            <v/>
          </cell>
        </row>
        <row r="724">
          <cell r="B724" t="str">
            <v>New Tariff 1</v>
          </cell>
          <cell r="C724" t="str">
            <v/>
          </cell>
        </row>
        <row r="725">
          <cell r="B725" t="str">
            <v>Subtransmission Demand A</v>
          </cell>
          <cell r="C725" t="str">
            <v>DS.A</v>
          </cell>
          <cell r="D725">
            <v>0</v>
          </cell>
          <cell r="E725">
            <v>4.8182626187023292E-3</v>
          </cell>
          <cell r="G725">
            <v>8.7937727932239085E-3</v>
          </cell>
          <cell r="H725">
            <v>8.7937727932239085E-3</v>
          </cell>
          <cell r="I725">
            <v>8.7937727932239085E-3</v>
          </cell>
          <cell r="J725">
            <v>8.7937727932239085E-3</v>
          </cell>
          <cell r="K725">
            <v>8.7937727932239085E-3</v>
          </cell>
        </row>
        <row r="726">
          <cell r="B726" t="str">
            <v>Subtransmission Demand G</v>
          </cell>
          <cell r="C726" t="str">
            <v>DS.G</v>
          </cell>
          <cell r="D726">
            <v>0</v>
          </cell>
          <cell r="E726">
            <v>4.8182626187023292E-3</v>
          </cell>
          <cell r="G726">
            <v>8.7937727932239085E-3</v>
          </cell>
          <cell r="H726">
            <v>8.7937727932239085E-3</v>
          </cell>
          <cell r="I726">
            <v>8.7937727932239085E-3</v>
          </cell>
          <cell r="J726">
            <v>8.7937727932239085E-3</v>
          </cell>
          <cell r="K726">
            <v>8.7937727932239085E-3</v>
          </cell>
        </row>
        <row r="727">
          <cell r="B727" t="str">
            <v>Subtransmission Demand S</v>
          </cell>
          <cell r="C727" t="str">
            <v>DS.S</v>
          </cell>
          <cell r="D727">
            <v>0</v>
          </cell>
          <cell r="E727">
            <v>4.8182626187023292E-3</v>
          </cell>
          <cell r="G727">
            <v>8.7937727932239085E-3</v>
          </cell>
          <cell r="H727">
            <v>8.7937727932239085E-3</v>
          </cell>
          <cell r="I727">
            <v>8.7937727932239085E-3</v>
          </cell>
          <cell r="J727">
            <v>8.7937727932239085E-3</v>
          </cell>
          <cell r="K727">
            <v>8.7937727932239085E-3</v>
          </cell>
        </row>
        <row r="728">
          <cell r="B728" t="str">
            <v>Subtransmission Demand (kVa)</v>
          </cell>
          <cell r="C728" t="str">
            <v>DSk</v>
          </cell>
          <cell r="D728">
            <v>0</v>
          </cell>
          <cell r="F728">
            <v>6.0228282733779115E-3</v>
          </cell>
          <cell r="G728">
            <v>8.7937727932239085E-3</v>
          </cell>
          <cell r="H728">
            <v>8.7937727932239085E-3</v>
          </cell>
          <cell r="I728">
            <v>8.7937727932239085E-3</v>
          </cell>
          <cell r="J728">
            <v>8.7937727932239085E-3</v>
          </cell>
          <cell r="K728">
            <v>8.7937727932239085E-3</v>
          </cell>
        </row>
        <row r="729">
          <cell r="B729" t="str">
            <v>New Tariff 5</v>
          </cell>
          <cell r="C729" t="str">
            <v/>
          </cell>
        </row>
        <row r="730">
          <cell r="B730" t="str">
            <v>New Tariff 6</v>
          </cell>
          <cell r="C730" t="str">
            <v/>
          </cell>
        </row>
        <row r="731">
          <cell r="B731" t="str">
            <v>New Tariff 7</v>
          </cell>
          <cell r="C731" t="str">
            <v/>
          </cell>
        </row>
        <row r="732">
          <cell r="B732" t="str">
            <v>New Tariff 8</v>
          </cell>
          <cell r="C732" t="str">
            <v/>
          </cell>
        </row>
        <row r="733">
          <cell r="B733" t="str">
            <v>New Tariff 9</v>
          </cell>
          <cell r="C733" t="str">
            <v/>
          </cell>
        </row>
        <row r="734">
          <cell r="B734" t="str">
            <v>New Tariff 10</v>
          </cell>
          <cell r="C734" t="str">
            <v/>
          </cell>
        </row>
        <row r="735">
          <cell r="B735" t="str">
            <v>New Tariff 11</v>
          </cell>
          <cell r="C735" t="str">
            <v/>
          </cell>
        </row>
        <row r="744">
          <cell r="B744" t="str">
            <v>Source:</v>
          </cell>
          <cell r="E744" t="str">
            <v>Demand charges</v>
          </cell>
          <cell r="G744" t="str">
            <v>Peak charges</v>
          </cell>
          <cell r="K744" t="str">
            <v>Off Peak charges</v>
          </cell>
          <cell r="M744" t="str">
            <v>Summer Time of Use Tariffs</v>
          </cell>
          <cell r="Q744" t="str">
            <v>Winter Time of use tariffs</v>
          </cell>
        </row>
        <row r="745">
          <cell r="B745" t="str">
            <v>Network Tariffs</v>
          </cell>
          <cell r="C745" t="str">
            <v>Network Tariff Category</v>
          </cell>
          <cell r="D745" t="str">
            <v>Customer No</v>
          </cell>
          <cell r="E745" t="str">
            <v>kW</v>
          </cell>
          <cell r="F745" t="str">
            <v>kVA</v>
          </cell>
          <cell r="G745" t="str">
            <v>Block1</v>
          </cell>
          <cell r="H745" t="str">
            <v>Block 2</v>
          </cell>
          <cell r="I745" t="str">
            <v>Block 3</v>
          </cell>
          <cell r="J745" t="str">
            <v>Block 4</v>
          </cell>
          <cell r="K745" t="str">
            <v>Block 1</v>
          </cell>
          <cell r="L745" t="str">
            <v>Block 2</v>
          </cell>
          <cell r="M745" t="str">
            <v>Block 1</v>
          </cell>
          <cell r="N745" t="str">
            <v>Block 2</v>
          </cell>
          <cell r="O745" t="str">
            <v>Block 3</v>
          </cell>
          <cell r="P745" t="str">
            <v>Block 4</v>
          </cell>
          <cell r="Q745" t="str">
            <v>Block1</v>
          </cell>
          <cell r="R745" t="str">
            <v>Block 2</v>
          </cell>
          <cell r="S745" t="str">
            <v>Block 3</v>
          </cell>
          <cell r="T745" t="str">
            <v>Block 4</v>
          </cell>
        </row>
        <row r="746">
          <cell r="D746" t="str">
            <v>%</v>
          </cell>
          <cell r="E746" t="str">
            <v>%</v>
          </cell>
          <cell r="F746" t="str">
            <v>%</v>
          </cell>
          <cell r="G746" t="str">
            <v>%</v>
          </cell>
          <cell r="H746" t="str">
            <v>%</v>
          </cell>
          <cell r="I746" t="str">
            <v>%</v>
          </cell>
          <cell r="J746" t="str">
            <v>%</v>
          </cell>
          <cell r="K746" t="str">
            <v>%</v>
          </cell>
          <cell r="L746" t="str">
            <v>%</v>
          </cell>
          <cell r="M746" t="str">
            <v>%</v>
          </cell>
          <cell r="N746" t="str">
            <v>%</v>
          </cell>
          <cell r="O746" t="str">
            <v>%</v>
          </cell>
          <cell r="P746" t="str">
            <v>%</v>
          </cell>
          <cell r="Q746" t="str">
            <v>%</v>
          </cell>
          <cell r="R746" t="str">
            <v>%</v>
          </cell>
          <cell r="S746" t="str">
            <v>%</v>
          </cell>
          <cell r="T746" t="str">
            <v>%</v>
          </cell>
        </row>
        <row r="747">
          <cell r="B747" t="str">
            <v>Residential Single Rate</v>
          </cell>
          <cell r="C747" t="str">
            <v>D1</v>
          </cell>
          <cell r="D747">
            <v>2.2537124174631273E-2</v>
          </cell>
          <cell r="G747">
            <v>-9.7274166891954117E-3</v>
          </cell>
          <cell r="H747">
            <v>-9.7274166891954117E-3</v>
          </cell>
          <cell r="I747">
            <v>-9.7274166891954117E-3</v>
          </cell>
          <cell r="J747">
            <v>-9.7274166891954117E-3</v>
          </cell>
          <cell r="K747">
            <v>0</v>
          </cell>
        </row>
        <row r="748">
          <cell r="B748" t="str">
            <v>ClimateSaver</v>
          </cell>
          <cell r="C748" t="str">
            <v>D1.CS</v>
          </cell>
          <cell r="D748">
            <v>5.9565354417654426E-2</v>
          </cell>
          <cell r="G748">
            <v>6.9701993137746276E-2</v>
          </cell>
          <cell r="H748">
            <v>6.9701993137746276E-2</v>
          </cell>
          <cell r="I748">
            <v>6.9701993137746276E-2</v>
          </cell>
          <cell r="J748">
            <v>6.9701993137746276E-2</v>
          </cell>
          <cell r="K748">
            <v>6.9688002700931229E-2</v>
          </cell>
        </row>
        <row r="749">
          <cell r="B749" t="str">
            <v>ClimateSaver Interval</v>
          </cell>
          <cell r="C749" t="str">
            <v>D3.CS</v>
          </cell>
          <cell r="D749">
            <v>5.9565354417654426E-2</v>
          </cell>
          <cell r="G749">
            <v>6.9701993137746276E-2</v>
          </cell>
          <cell r="H749">
            <v>6.9701993137746276E-2</v>
          </cell>
          <cell r="I749">
            <v>6.9701993137746276E-2</v>
          </cell>
          <cell r="J749">
            <v>6.9701993137746276E-2</v>
          </cell>
          <cell r="K749">
            <v>6.9688002700931229E-2</v>
          </cell>
        </row>
        <row r="750">
          <cell r="B750" t="str">
            <v>New Tariff 3</v>
          </cell>
          <cell r="C750">
            <v>0</v>
          </cell>
        </row>
        <row r="751">
          <cell r="B751" t="str">
            <v>New Tariff 4</v>
          </cell>
          <cell r="C751" t="str">
            <v/>
          </cell>
        </row>
        <row r="752">
          <cell r="B752" t="str">
            <v>New Tariff 5</v>
          </cell>
          <cell r="C752" t="str">
            <v/>
          </cell>
        </row>
        <row r="753">
          <cell r="B753" t="str">
            <v>New Tariff 6</v>
          </cell>
          <cell r="C753" t="str">
            <v/>
          </cell>
        </row>
        <row r="754">
          <cell r="B754" t="str">
            <v>New Tariff 7</v>
          </cell>
          <cell r="C754" t="str">
            <v/>
          </cell>
        </row>
        <row r="755">
          <cell r="B755" t="str">
            <v>New Tariff 8</v>
          </cell>
          <cell r="C755" t="str">
            <v/>
          </cell>
        </row>
        <row r="756">
          <cell r="B756" t="str">
            <v>New Tariff 9</v>
          </cell>
          <cell r="C756" t="str">
            <v/>
          </cell>
        </row>
        <row r="757">
          <cell r="B757" t="str">
            <v>New Tariff 10</v>
          </cell>
          <cell r="C757" t="str">
            <v/>
          </cell>
        </row>
        <row r="758">
          <cell r="B758" t="str">
            <v>New Tariff 11</v>
          </cell>
          <cell r="C758" t="str">
            <v/>
          </cell>
        </row>
        <row r="759">
          <cell r="B759" t="str">
            <v>Residential Two Rate 5d</v>
          </cell>
          <cell r="C759" t="str">
            <v>D2</v>
          </cell>
          <cell r="D759">
            <v>0</v>
          </cell>
          <cell r="G759">
            <v>-7.0956324144891614E-2</v>
          </cell>
          <cell r="H759">
            <v>-7.0956324144891614E-2</v>
          </cell>
          <cell r="I759">
            <v>-7.0956324144891614E-2</v>
          </cell>
          <cell r="J759">
            <v>-7.0956324144891614E-2</v>
          </cell>
          <cell r="K759">
            <v>-1.0805681400759548E-2</v>
          </cell>
        </row>
        <row r="760">
          <cell r="B760" t="str">
            <v>Docklands Two Rate 5d</v>
          </cell>
          <cell r="C760" t="str">
            <v>D2.DK</v>
          </cell>
          <cell r="D760">
            <v>3.4571299108865361E-3</v>
          </cell>
          <cell r="G760">
            <v>4.6371139283587492E-3</v>
          </cell>
          <cell r="H760">
            <v>4.6371139283587492E-3</v>
          </cell>
          <cell r="I760">
            <v>4.6371139283587492E-3</v>
          </cell>
          <cell r="J760">
            <v>4.6371139283587492E-3</v>
          </cell>
          <cell r="K760">
            <v>4.6610169491523301E-3</v>
          </cell>
        </row>
        <row r="761">
          <cell r="B761" t="str">
            <v>Residential Interval</v>
          </cell>
          <cell r="C761" t="str">
            <v>D3</v>
          </cell>
          <cell r="D761">
            <v>3.4571299108865361E-3</v>
          </cell>
          <cell r="G761">
            <v>4.6371139283587492E-3</v>
          </cell>
          <cell r="H761">
            <v>4.6371139283587492E-3</v>
          </cell>
          <cell r="I761">
            <v>4.6371139283587492E-3</v>
          </cell>
          <cell r="J761">
            <v>4.6371139283587492E-3</v>
          </cell>
          <cell r="K761">
            <v>4.6610169491523301E-3</v>
          </cell>
        </row>
        <row r="762">
          <cell r="B762" t="str">
            <v>Residential AMI</v>
          </cell>
          <cell r="C762" t="str">
            <v>D4</v>
          </cell>
          <cell r="D762">
            <v>4.2978493898737646E-3</v>
          </cell>
          <cell r="M762">
            <v>-8.7824270477246946E-3</v>
          </cell>
          <cell r="N762">
            <v>-8.7824270477246946E-3</v>
          </cell>
          <cell r="O762">
            <v>-8.7824270477246946E-3</v>
          </cell>
          <cell r="Q762">
            <v>4.3708406092104468E-2</v>
          </cell>
          <cell r="R762">
            <v>4.3708406092104468E-2</v>
          </cell>
          <cell r="S762">
            <v>4.3708406092104468E-2</v>
          </cell>
        </row>
        <row r="763">
          <cell r="B763" t="str">
            <v>Residential Docklands AMI</v>
          </cell>
          <cell r="C763" t="str">
            <v>D4.DK</v>
          </cell>
          <cell r="D763">
            <v>4.2978493898737646E-3</v>
          </cell>
          <cell r="M763">
            <v>-8.7824270477246946E-3</v>
          </cell>
          <cell r="N763">
            <v>-8.7824270477246946E-3</v>
          </cell>
          <cell r="O763">
            <v>-8.7824270477246946E-3</v>
          </cell>
          <cell r="Q763">
            <v>4.3708406092104468E-2</v>
          </cell>
          <cell r="R763">
            <v>4.3708406092104468E-2</v>
          </cell>
          <cell r="S763">
            <v>4.3708406092104468E-2</v>
          </cell>
        </row>
        <row r="764">
          <cell r="B764" t="str">
            <v>New Tariff 5</v>
          </cell>
          <cell r="C764" t="str">
            <v/>
          </cell>
          <cell r="D764">
            <v>4.2978493898737646E-3</v>
          </cell>
          <cell r="M764">
            <v>-8.7824270477246946E-3</v>
          </cell>
          <cell r="N764">
            <v>-8.7824270477246946E-3</v>
          </cell>
          <cell r="O764">
            <v>-8.7824270477246946E-3</v>
          </cell>
          <cell r="Q764">
            <v>4.3708406092104468E-2</v>
          </cell>
          <cell r="R764">
            <v>4.3708406092104468E-2</v>
          </cell>
          <cell r="S764">
            <v>4.3708406092104468E-2</v>
          </cell>
        </row>
        <row r="765">
          <cell r="B765" t="str">
            <v>New Tariff 6</v>
          </cell>
          <cell r="C765" t="str">
            <v/>
          </cell>
          <cell r="D765">
            <v>4.2978493898737646E-3</v>
          </cell>
          <cell r="M765">
            <v>-8.7824270477246946E-3</v>
          </cell>
          <cell r="N765">
            <v>-8.7824270477246946E-3</v>
          </cell>
          <cell r="O765">
            <v>-8.7824270477246946E-3</v>
          </cell>
          <cell r="Q765">
            <v>4.3708406092104468E-2</v>
          </cell>
          <cell r="R765">
            <v>4.3708406092104468E-2</v>
          </cell>
          <cell r="S765">
            <v>4.3708406092104468E-2</v>
          </cell>
        </row>
        <row r="766">
          <cell r="B766" t="str">
            <v>New Tariff 7</v>
          </cell>
          <cell r="C766" t="str">
            <v/>
          </cell>
        </row>
        <row r="767">
          <cell r="B767" t="str">
            <v>New Tariff 8</v>
          </cell>
          <cell r="C767" t="str">
            <v/>
          </cell>
        </row>
        <row r="768">
          <cell r="B768" t="str">
            <v>New Tariff 9</v>
          </cell>
          <cell r="C768" t="str">
            <v/>
          </cell>
        </row>
        <row r="769">
          <cell r="B769" t="str">
            <v>New Tariff 10</v>
          </cell>
          <cell r="C769" t="str">
            <v/>
          </cell>
        </row>
        <row r="770">
          <cell r="B770" t="str">
            <v>New Tariff 11</v>
          </cell>
          <cell r="C770" t="str">
            <v/>
          </cell>
        </row>
        <row r="771">
          <cell r="B771" t="str">
            <v>Dedicated circuit</v>
          </cell>
          <cell r="C771" t="str">
            <v>DD1</v>
          </cell>
          <cell r="D771">
            <v>-6.6669633160581387E-2</v>
          </cell>
          <cell r="G771">
            <v>0</v>
          </cell>
          <cell r="H771">
            <v>0</v>
          </cell>
          <cell r="I771">
            <v>0</v>
          </cell>
          <cell r="J771">
            <v>0</v>
          </cell>
          <cell r="K771">
            <v>-6.6678709327793739E-2</v>
          </cell>
        </row>
        <row r="772">
          <cell r="B772" t="str">
            <v>Hot Water Interval</v>
          </cell>
          <cell r="C772" t="str">
            <v>D3.HW</v>
          </cell>
          <cell r="D772">
            <v>-6.6669633160581387E-2</v>
          </cell>
          <cell r="K772">
            <v>-6.6678709327793739E-2</v>
          </cell>
        </row>
        <row r="773">
          <cell r="B773" t="str">
            <v>Dedicated Circuit AMI - Slab Heat</v>
          </cell>
          <cell r="C773" t="str">
            <v>DCSH</v>
          </cell>
          <cell r="D773">
            <v>-6.6669633160581387E-2</v>
          </cell>
          <cell r="K773">
            <v>-6.6678709327793739E-2</v>
          </cell>
        </row>
        <row r="774">
          <cell r="B774" t="str">
            <v>Dedicated Circuit AMI - Hot Water</v>
          </cell>
          <cell r="C774" t="str">
            <v>DCHW</v>
          </cell>
          <cell r="D774">
            <v>-6.6669633160581387E-2</v>
          </cell>
          <cell r="K774">
            <v>-6.6678709327793739E-2</v>
          </cell>
        </row>
        <row r="775">
          <cell r="B775" t="str">
            <v>New Tariff 4</v>
          </cell>
          <cell r="C775" t="str">
            <v/>
          </cell>
        </row>
        <row r="776">
          <cell r="B776" t="str">
            <v>New Tariff 5</v>
          </cell>
          <cell r="C776" t="str">
            <v/>
          </cell>
        </row>
        <row r="777">
          <cell r="B777" t="str">
            <v>New Tariff 6</v>
          </cell>
          <cell r="C777" t="str">
            <v/>
          </cell>
        </row>
        <row r="778">
          <cell r="B778" t="str">
            <v>New Tariff 7</v>
          </cell>
          <cell r="C778" t="str">
            <v/>
          </cell>
        </row>
        <row r="779">
          <cell r="B779" t="str">
            <v>New Tariff 8</v>
          </cell>
          <cell r="C779" t="str">
            <v/>
          </cell>
        </row>
        <row r="780">
          <cell r="B780" t="str">
            <v>New Tariff 9</v>
          </cell>
          <cell r="C780" t="str">
            <v/>
          </cell>
        </row>
        <row r="781">
          <cell r="B781" t="str">
            <v>New Tariff 10</v>
          </cell>
          <cell r="C781" t="str">
            <v/>
          </cell>
        </row>
        <row r="782">
          <cell r="B782" t="str">
            <v>New Tariff 11</v>
          </cell>
          <cell r="C782" t="str">
            <v/>
          </cell>
        </row>
        <row r="783">
          <cell r="B783" t="str">
            <v>Non-Residential Single Rate</v>
          </cell>
          <cell r="C783" t="str">
            <v>ND1</v>
          </cell>
          <cell r="D783">
            <v>-1.7172147875200383E-2</v>
          </cell>
          <cell r="G783">
            <v>-2.9908882242470902E-3</v>
          </cell>
          <cell r="H783">
            <v>-2.9908882242470902E-3</v>
          </cell>
          <cell r="I783">
            <v>-2.9908882242470902E-3</v>
          </cell>
          <cell r="J783">
            <v>-2.9908882242470902E-3</v>
          </cell>
          <cell r="K783">
            <v>0</v>
          </cell>
        </row>
        <row r="784">
          <cell r="B784" t="str">
            <v>Non-Residential Single Rate (R)</v>
          </cell>
          <cell r="C784" t="str">
            <v>ND1.R</v>
          </cell>
          <cell r="D784">
            <v>0</v>
          </cell>
          <cell r="G784">
            <v>0</v>
          </cell>
          <cell r="H784">
            <v>0</v>
          </cell>
          <cell r="I784">
            <v>0</v>
          </cell>
          <cell r="J784">
            <v>0</v>
          </cell>
          <cell r="K784">
            <v>0</v>
          </cell>
        </row>
        <row r="785">
          <cell r="B785" t="str">
            <v>New Tariff 2</v>
          </cell>
          <cell r="C785" t="str">
            <v/>
          </cell>
        </row>
        <row r="786">
          <cell r="B786" t="str">
            <v>New Tariff 3</v>
          </cell>
          <cell r="C786" t="str">
            <v/>
          </cell>
        </row>
        <row r="787">
          <cell r="B787" t="str">
            <v>New Tariff 4</v>
          </cell>
          <cell r="C787" t="str">
            <v/>
          </cell>
        </row>
        <row r="788">
          <cell r="B788" t="str">
            <v>New Tariff 5</v>
          </cell>
          <cell r="C788" t="str">
            <v/>
          </cell>
        </row>
        <row r="789">
          <cell r="B789" t="str">
            <v>New Tariff 6</v>
          </cell>
          <cell r="C789" t="str">
            <v/>
          </cell>
        </row>
        <row r="790">
          <cell r="B790" t="str">
            <v>New Tariff 7</v>
          </cell>
          <cell r="C790" t="str">
            <v/>
          </cell>
        </row>
        <row r="791">
          <cell r="B791" t="str">
            <v>New Tariff 8</v>
          </cell>
          <cell r="C791" t="str">
            <v/>
          </cell>
        </row>
        <row r="792">
          <cell r="B792" t="str">
            <v>New Tariff 9</v>
          </cell>
          <cell r="C792" t="str">
            <v/>
          </cell>
        </row>
        <row r="793">
          <cell r="B793" t="str">
            <v>New Tariff 10</v>
          </cell>
          <cell r="C793" t="str">
            <v/>
          </cell>
        </row>
        <row r="794">
          <cell r="B794" t="str">
            <v>New Tariff 11</v>
          </cell>
          <cell r="C794" t="str">
            <v/>
          </cell>
        </row>
        <row r="795">
          <cell r="B795" t="str">
            <v>Non-Residential Two Rate 5d</v>
          </cell>
          <cell r="C795" t="str">
            <v>ND2</v>
          </cell>
          <cell r="D795">
            <v>3.5548449130843318E-2</v>
          </cell>
          <cell r="G795">
            <v>3.6666808456335964E-2</v>
          </cell>
          <cell r="H795">
            <v>3.6666808456335964E-2</v>
          </cell>
          <cell r="I795">
            <v>3.6666808456335964E-2</v>
          </cell>
          <cell r="J795">
            <v>3.6666808456335964E-2</v>
          </cell>
          <cell r="K795">
            <v>4.5793479378792412E-2</v>
          </cell>
        </row>
        <row r="796">
          <cell r="B796" t="str">
            <v>Business Sunraysia</v>
          </cell>
          <cell r="C796">
            <v>0</v>
          </cell>
          <cell r="D796">
            <v>0</v>
          </cell>
          <cell r="G796">
            <v>0</v>
          </cell>
          <cell r="H796">
            <v>0</v>
          </cell>
          <cell r="I796">
            <v>0</v>
          </cell>
          <cell r="J796">
            <v>0</v>
          </cell>
          <cell r="K796">
            <v>0</v>
          </cell>
        </row>
        <row r="797">
          <cell r="B797" t="str">
            <v>Non-Residential Interval</v>
          </cell>
          <cell r="C797" t="str">
            <v>ND5</v>
          </cell>
          <cell r="D797">
            <v>3.5548449130843318E-2</v>
          </cell>
          <cell r="G797">
            <v>3.6666808456335964E-2</v>
          </cell>
          <cell r="H797">
            <v>3.6666808456335964E-2</v>
          </cell>
          <cell r="I797">
            <v>3.6666808456335964E-2</v>
          </cell>
          <cell r="J797">
            <v>3.6666808456335964E-2</v>
          </cell>
          <cell r="K797">
            <v>4.5793479378792412E-2</v>
          </cell>
        </row>
        <row r="798">
          <cell r="B798" t="str">
            <v>Non-Residential AMI</v>
          </cell>
          <cell r="C798" t="str">
            <v>ND7</v>
          </cell>
          <cell r="D798">
            <v>4.1021845926832334E-2</v>
          </cell>
          <cell r="M798">
            <v>-8.7824270477246946E-3</v>
          </cell>
          <cell r="N798">
            <v>-8.7824270477246946E-3</v>
          </cell>
          <cell r="O798">
            <v>-8.7824270477246946E-3</v>
          </cell>
          <cell r="Q798">
            <v>4.3708406092104468E-2</v>
          </cell>
          <cell r="R798">
            <v>4.3708406092104468E-2</v>
          </cell>
          <cell r="S798">
            <v>4.3708406092104468E-2</v>
          </cell>
        </row>
        <row r="799">
          <cell r="B799" t="str">
            <v>New Tariff 4</v>
          </cell>
          <cell r="C799" t="str">
            <v/>
          </cell>
          <cell r="D799">
            <v>4.1021845926832334E-2</v>
          </cell>
          <cell r="M799">
            <v>-8.7824270477246946E-3</v>
          </cell>
          <cell r="N799">
            <v>-8.7824270477246946E-3</v>
          </cell>
          <cell r="O799">
            <v>-8.7824270477246946E-3</v>
          </cell>
          <cell r="Q799">
            <v>4.3708406092104468E-2</v>
          </cell>
          <cell r="R799">
            <v>4.3708406092104468E-2</v>
          </cell>
          <cell r="S799">
            <v>4.3708406092104468E-2</v>
          </cell>
        </row>
        <row r="800">
          <cell r="B800" t="str">
            <v>New Tariff 5</v>
          </cell>
          <cell r="C800" t="str">
            <v/>
          </cell>
        </row>
        <row r="801">
          <cell r="B801" t="str">
            <v>New Tariff 6</v>
          </cell>
          <cell r="C801" t="str">
            <v/>
          </cell>
        </row>
        <row r="802">
          <cell r="B802" t="str">
            <v>New Tariff 7</v>
          </cell>
          <cell r="C802" t="str">
            <v/>
          </cell>
        </row>
        <row r="803">
          <cell r="B803" t="str">
            <v>New Tariff 8</v>
          </cell>
          <cell r="C803" t="str">
            <v/>
          </cell>
        </row>
        <row r="804">
          <cell r="B804" t="str">
            <v>New Tariff 9</v>
          </cell>
          <cell r="C804" t="str">
            <v/>
          </cell>
        </row>
        <row r="805">
          <cell r="B805" t="str">
            <v>New Tariff 10</v>
          </cell>
          <cell r="C805" t="str">
            <v/>
          </cell>
        </row>
        <row r="806">
          <cell r="B806" t="str">
            <v>New Tariff 11</v>
          </cell>
          <cell r="C806" t="str">
            <v/>
          </cell>
        </row>
        <row r="807">
          <cell r="B807" t="str">
            <v>Non-Residential Two Rate 7d</v>
          </cell>
          <cell r="C807" t="str">
            <v>ND3</v>
          </cell>
          <cell r="D807">
            <v>-1.7529568929001926E-2</v>
          </cell>
          <cell r="G807">
            <v>-3.0579439252336527E-2</v>
          </cell>
          <cell r="H807">
            <v>-3.0579439252336527E-2</v>
          </cell>
          <cell r="I807">
            <v>-3.0579439252336527E-2</v>
          </cell>
          <cell r="J807">
            <v>-3.0579439252336527E-2</v>
          </cell>
          <cell r="K807">
            <v>-4.1127056352817548E-2</v>
          </cell>
        </row>
        <row r="808">
          <cell r="B808" t="str">
            <v>New Tariff  1</v>
          </cell>
          <cell r="C808" t="str">
            <v/>
          </cell>
        </row>
        <row r="809">
          <cell r="B809" t="str">
            <v>New Tariff  2</v>
          </cell>
          <cell r="C809" t="str">
            <v/>
          </cell>
        </row>
        <row r="810">
          <cell r="B810" t="str">
            <v>New Tariff  3</v>
          </cell>
          <cell r="C810" t="str">
            <v/>
          </cell>
        </row>
        <row r="811">
          <cell r="B811" t="str">
            <v>New Tariff  4</v>
          </cell>
          <cell r="C811" t="str">
            <v/>
          </cell>
        </row>
        <row r="812">
          <cell r="B812" t="str">
            <v>New Tariff  5</v>
          </cell>
          <cell r="C812" t="str">
            <v/>
          </cell>
        </row>
        <row r="813">
          <cell r="B813" t="str">
            <v>New Tariff  6</v>
          </cell>
          <cell r="C813" t="str">
            <v/>
          </cell>
        </row>
        <row r="814">
          <cell r="B814" t="str">
            <v>New Tariff  7</v>
          </cell>
          <cell r="C814" t="str">
            <v/>
          </cell>
        </row>
        <row r="815">
          <cell r="B815" t="str">
            <v>New Tariff  8</v>
          </cell>
          <cell r="C815" t="str">
            <v/>
          </cell>
        </row>
        <row r="816">
          <cell r="B816" t="str">
            <v>New Tariff  9</v>
          </cell>
          <cell r="C816" t="str">
            <v/>
          </cell>
        </row>
        <row r="817">
          <cell r="B817" t="str">
            <v>New Tariff  10</v>
          </cell>
          <cell r="C817" t="str">
            <v/>
          </cell>
        </row>
        <row r="818">
          <cell r="B818" t="str">
            <v>New Tariff  11</v>
          </cell>
          <cell r="C818" t="str">
            <v/>
          </cell>
        </row>
        <row r="819">
          <cell r="B819" t="str">
            <v>Unmetered supplies</v>
          </cell>
          <cell r="C819" t="str">
            <v>PL2</v>
          </cell>
          <cell r="D819">
            <v>9.4589829676985371E-3</v>
          </cell>
          <cell r="G819">
            <v>2.8930423070536504E-2</v>
          </cell>
          <cell r="H819">
            <v>2.8930423070536504E-2</v>
          </cell>
          <cell r="I819">
            <v>2.8930423070536504E-2</v>
          </cell>
          <cell r="J819">
            <v>2.8930423070536504E-2</v>
          </cell>
          <cell r="K819">
            <v>2.8930423070536504E-2</v>
          </cell>
        </row>
        <row r="820">
          <cell r="B820" t="str">
            <v>New Tariff 1</v>
          </cell>
          <cell r="C820">
            <v>0</v>
          </cell>
        </row>
        <row r="821">
          <cell r="B821" t="str">
            <v>New Tariff 2</v>
          </cell>
          <cell r="C821" t="str">
            <v/>
          </cell>
        </row>
        <row r="822">
          <cell r="B822" t="str">
            <v>Large Low Voltage Demand (kVa)</v>
          </cell>
          <cell r="C822" t="str">
            <v>DLk</v>
          </cell>
          <cell r="D822">
            <v>1.4976239619833853E-2</v>
          </cell>
          <cell r="F822">
            <v>2.3970134232751683E-2</v>
          </cell>
          <cell r="G822">
            <v>2.2868642517380078E-2</v>
          </cell>
          <cell r="H822">
            <v>2.2868642517380078E-2</v>
          </cell>
          <cell r="I822">
            <v>2.2868642517380078E-2</v>
          </cell>
          <cell r="J822">
            <v>2.2868642517380078E-2</v>
          </cell>
          <cell r="K822">
            <v>2.2868642517380078E-2</v>
          </cell>
        </row>
        <row r="823">
          <cell r="B823" t="str">
            <v>Large Low Voltage Demand Docklands (kVa)</v>
          </cell>
          <cell r="C823" t="str">
            <v>DLDKk</v>
          </cell>
          <cell r="D823">
            <v>1.4976239619833853E-2</v>
          </cell>
          <cell r="F823">
            <v>2.3970134232751683E-2</v>
          </cell>
          <cell r="G823">
            <v>2.2868642517380078E-2</v>
          </cell>
          <cell r="H823">
            <v>2.2868642517380078E-2</v>
          </cell>
          <cell r="I823">
            <v>2.2868642517380078E-2</v>
          </cell>
          <cell r="J823">
            <v>2.2868642517380078E-2</v>
          </cell>
          <cell r="K823">
            <v>2.2868642517380078E-2</v>
          </cell>
        </row>
        <row r="824">
          <cell r="B824" t="str">
            <v>Large Low Voltage Demand CXX (kVa)</v>
          </cell>
          <cell r="C824" t="str">
            <v>DLCXXk</v>
          </cell>
          <cell r="D824">
            <v>1.4976239619833853E-2</v>
          </cell>
          <cell r="F824">
            <v>2.3970134232751683E-2</v>
          </cell>
          <cell r="G824">
            <v>2.2868642517380078E-2</v>
          </cell>
          <cell r="H824">
            <v>2.2868642517380078E-2</v>
          </cell>
          <cell r="I824">
            <v>2.2868642517380078E-2</v>
          </cell>
          <cell r="J824">
            <v>2.2868642517380078E-2</v>
          </cell>
          <cell r="K824">
            <v>2.2868642517380078E-2</v>
          </cell>
        </row>
        <row r="825">
          <cell r="B825" t="str">
            <v>New Tariff 6</v>
          </cell>
          <cell r="C825" t="str">
            <v/>
          </cell>
        </row>
        <row r="826">
          <cell r="B826" t="str">
            <v>New Tariff 7</v>
          </cell>
          <cell r="C826" t="str">
            <v/>
          </cell>
        </row>
        <row r="827">
          <cell r="B827" t="str">
            <v>New Tariff 8</v>
          </cell>
          <cell r="C827" t="str">
            <v/>
          </cell>
        </row>
        <row r="828">
          <cell r="B828" t="str">
            <v>New Tariff 9</v>
          </cell>
          <cell r="C828" t="str">
            <v/>
          </cell>
        </row>
        <row r="829">
          <cell r="B829" t="str">
            <v>New Tariff 10</v>
          </cell>
          <cell r="C829" t="str">
            <v/>
          </cell>
        </row>
        <row r="830">
          <cell r="B830" t="str">
            <v>New Tariff 11</v>
          </cell>
          <cell r="C830" t="str">
            <v/>
          </cell>
        </row>
        <row r="831">
          <cell r="B831" t="str">
            <v>Large Low Voltage Demand</v>
          </cell>
          <cell r="C831" t="str">
            <v>DL</v>
          </cell>
          <cell r="D831">
            <v>1.4976239619833853E-2</v>
          </cell>
          <cell r="E831">
            <v>1.9176107386201346E-2</v>
          </cell>
          <cell r="G831">
            <v>2.2868642517380078E-2</v>
          </cell>
          <cell r="H831">
            <v>2.2868642517380078E-2</v>
          </cell>
          <cell r="I831">
            <v>2.2868642517380078E-2</v>
          </cell>
          <cell r="J831">
            <v>2.2868642517380078E-2</v>
          </cell>
          <cell r="K831">
            <v>2.2868642517380078E-2</v>
          </cell>
        </row>
        <row r="832">
          <cell r="B832" t="str">
            <v>Large Low Voltage Demand A</v>
          </cell>
          <cell r="C832" t="str">
            <v>DL.A</v>
          </cell>
          <cell r="D832">
            <v>1.4976239619833853E-2</v>
          </cell>
          <cell r="E832">
            <v>1.9176107386201346E-2</v>
          </cell>
          <cell r="G832">
            <v>2.2868642517380078E-2</v>
          </cell>
          <cell r="H832">
            <v>2.2868642517380078E-2</v>
          </cell>
          <cell r="I832">
            <v>2.2868642517380078E-2</v>
          </cell>
          <cell r="J832">
            <v>2.2868642517380078E-2</v>
          </cell>
          <cell r="K832">
            <v>2.28686425173803E-2</v>
          </cell>
        </row>
        <row r="833">
          <cell r="B833" t="str">
            <v>Large Low Voltage Demand C</v>
          </cell>
          <cell r="C833" t="str">
            <v>DL.C</v>
          </cell>
          <cell r="D833">
            <v>1.4976239619833853E-2</v>
          </cell>
          <cell r="E833">
            <v>1.9176107386201346E-2</v>
          </cell>
          <cell r="G833">
            <v>2.2868642517380078E-2</v>
          </cell>
          <cell r="H833">
            <v>2.2868642517380078E-2</v>
          </cell>
          <cell r="I833">
            <v>2.2868642517380078E-2</v>
          </cell>
          <cell r="J833">
            <v>2.2868642517380078E-2</v>
          </cell>
          <cell r="K833">
            <v>2.28686425173803E-2</v>
          </cell>
        </row>
        <row r="834">
          <cell r="B834" t="str">
            <v>Large Low Voltage Demand S</v>
          </cell>
          <cell r="C834" t="str">
            <v>DL.S</v>
          </cell>
          <cell r="D834">
            <v>1.4976239619833631E-2</v>
          </cell>
          <cell r="E834">
            <v>1.9176107386201346E-2</v>
          </cell>
          <cell r="G834">
            <v>2.28686425173803E-2</v>
          </cell>
          <cell r="H834">
            <v>2.28686425173803E-2</v>
          </cell>
          <cell r="I834">
            <v>2.28686425173803E-2</v>
          </cell>
          <cell r="J834">
            <v>2.28686425173803E-2</v>
          </cell>
          <cell r="K834">
            <v>2.2868642517379856E-2</v>
          </cell>
        </row>
        <row r="835">
          <cell r="B835" t="str">
            <v>Large Low Voltage Demand Docklands</v>
          </cell>
          <cell r="C835" t="str">
            <v>DL.DK</v>
          </cell>
          <cell r="D835">
            <v>1.4976239619833853E-2</v>
          </cell>
          <cell r="E835">
            <v>1.9176107386201346E-2</v>
          </cell>
          <cell r="G835">
            <v>2.28686425173803E-2</v>
          </cell>
          <cell r="H835">
            <v>2.28686425173803E-2</v>
          </cell>
          <cell r="I835">
            <v>2.28686425173803E-2</v>
          </cell>
          <cell r="J835">
            <v>2.28686425173803E-2</v>
          </cell>
          <cell r="K835">
            <v>2.2868642517380078E-2</v>
          </cell>
        </row>
        <row r="836">
          <cell r="B836" t="str">
            <v>Large Low Voltage Demand CXX</v>
          </cell>
          <cell r="C836" t="str">
            <v>DL.CXX</v>
          </cell>
          <cell r="D836">
            <v>1.4976239619833853E-2</v>
          </cell>
          <cell r="E836">
            <v>1.9176107386201346E-2</v>
          </cell>
          <cell r="G836">
            <v>2.2868642517380078E-2</v>
          </cell>
          <cell r="H836">
            <v>2.2868642517380078E-2</v>
          </cell>
          <cell r="I836">
            <v>2.2868642517380078E-2</v>
          </cell>
          <cell r="J836">
            <v>2.2868642517380078E-2</v>
          </cell>
          <cell r="K836">
            <v>2.2868642517380078E-2</v>
          </cell>
        </row>
        <row r="837">
          <cell r="B837" t="str">
            <v>Large Low Voltage Demand EN.R</v>
          </cell>
          <cell r="C837" t="str">
            <v>DL.R</v>
          </cell>
          <cell r="D837">
            <v>1.4976239619833853E-2</v>
          </cell>
          <cell r="E837">
            <v>1.9176107386201346E-2</v>
          </cell>
          <cell r="F837">
            <v>0</v>
          </cell>
          <cell r="G837">
            <v>2.2868642517380078E-2</v>
          </cell>
          <cell r="H837">
            <v>2.2868642517380078E-2</v>
          </cell>
          <cell r="I837">
            <v>2.2868642517380078E-2</v>
          </cell>
          <cell r="J837">
            <v>2.2868642517380078E-2</v>
          </cell>
          <cell r="K837">
            <v>2.2868642517380078E-2</v>
          </cell>
        </row>
        <row r="838">
          <cell r="B838" t="str">
            <v>Large Low Voltage Demand EN.NR</v>
          </cell>
          <cell r="C838" t="str">
            <v>DL.NR</v>
          </cell>
          <cell r="D838">
            <v>1.4976239619833853E-2</v>
          </cell>
          <cell r="E838">
            <v>1.9176107386201346E-2</v>
          </cell>
          <cell r="F838">
            <v>0</v>
          </cell>
          <cell r="G838">
            <v>2.2868642517380078E-2</v>
          </cell>
          <cell r="H838">
            <v>2.2868642517380078E-2</v>
          </cell>
          <cell r="I838">
            <v>2.2868642517380078E-2</v>
          </cell>
          <cell r="J838">
            <v>2.2868642517380078E-2</v>
          </cell>
          <cell r="K838">
            <v>2.2868642517380078E-2</v>
          </cell>
        </row>
        <row r="839">
          <cell r="B839" t="str">
            <v>Large Low Voltage Demand EN.R CXX</v>
          </cell>
          <cell r="C839" t="str">
            <v>DL.CXXR</v>
          </cell>
          <cell r="D839">
            <v>1.4976239619833853E-2</v>
          </cell>
          <cell r="E839">
            <v>1.9176107386201346E-2</v>
          </cell>
          <cell r="F839">
            <v>0</v>
          </cell>
          <cell r="G839">
            <v>2.2868642517380078E-2</v>
          </cell>
          <cell r="H839">
            <v>2.2868642517380078E-2</v>
          </cell>
          <cell r="I839">
            <v>2.2868642517380078E-2</v>
          </cell>
          <cell r="J839">
            <v>2.2868642517380078E-2</v>
          </cell>
          <cell r="K839">
            <v>2.2868642517380078E-2</v>
          </cell>
        </row>
        <row r="840">
          <cell r="B840" t="str">
            <v>Large Low Voltage Demand EN.NR CXX</v>
          </cell>
          <cell r="C840" t="str">
            <v>DL.CXXNR</v>
          </cell>
          <cell r="D840">
            <v>1.4976239619833853E-2</v>
          </cell>
          <cell r="E840">
            <v>1.9176107386201346E-2</v>
          </cell>
          <cell r="F840">
            <v>0</v>
          </cell>
          <cell r="G840">
            <v>2.2868642517380078E-2</v>
          </cell>
          <cell r="H840">
            <v>2.2868642517380078E-2</v>
          </cell>
          <cell r="I840">
            <v>2.2868642517380078E-2</v>
          </cell>
          <cell r="J840">
            <v>2.2868642517380078E-2</v>
          </cell>
          <cell r="K840">
            <v>2.2868642517380078E-2</v>
          </cell>
        </row>
        <row r="841">
          <cell r="B841" t="str">
            <v>New Tariff 10</v>
          </cell>
        </row>
        <row r="842">
          <cell r="B842" t="str">
            <v>New Tariff 11</v>
          </cell>
          <cell r="C842" t="str">
            <v/>
          </cell>
        </row>
        <row r="843">
          <cell r="B843" t="str">
            <v>High Voltage Demand</v>
          </cell>
          <cell r="C843" t="str">
            <v>DH</v>
          </cell>
          <cell r="D843">
            <v>3.6381884330698444E-3</v>
          </cell>
          <cell r="E843">
            <v>4.5427349480355872E-3</v>
          </cell>
          <cell r="G843">
            <v>6.6981670907106938E-3</v>
          </cell>
          <cell r="H843">
            <v>6.6981670907106938E-3</v>
          </cell>
          <cell r="I843">
            <v>6.6981670907106938E-3</v>
          </cell>
          <cell r="J843">
            <v>6.6981670907106938E-3</v>
          </cell>
          <cell r="K843">
            <v>6.6981670907109159E-3</v>
          </cell>
        </row>
        <row r="844">
          <cell r="B844" t="str">
            <v>High Voltage Demand A</v>
          </cell>
          <cell r="C844" t="str">
            <v>DH.A</v>
          </cell>
          <cell r="D844">
            <v>3.6381884330698444E-3</v>
          </cell>
          <cell r="E844">
            <v>4.5427349480355872E-3</v>
          </cell>
          <cell r="G844">
            <v>6.6981670907109159E-3</v>
          </cell>
          <cell r="H844">
            <v>6.6981670907109159E-3</v>
          </cell>
          <cell r="I844">
            <v>6.6981670907109159E-3</v>
          </cell>
          <cell r="J844">
            <v>6.6981670907109159E-3</v>
          </cell>
          <cell r="K844">
            <v>6.6981670907106938E-3</v>
          </cell>
        </row>
        <row r="845">
          <cell r="B845" t="str">
            <v>High Voltage Demand C</v>
          </cell>
          <cell r="C845" t="str">
            <v>DH.C</v>
          </cell>
          <cell r="D845">
            <v>3.6381884330698444E-3</v>
          </cell>
          <cell r="E845">
            <v>4.5427349480355872E-3</v>
          </cell>
          <cell r="G845">
            <v>6.6981670907109159E-3</v>
          </cell>
          <cell r="H845">
            <v>6.6981670907109159E-3</v>
          </cell>
          <cell r="I845">
            <v>6.6981670907109159E-3</v>
          </cell>
          <cell r="J845">
            <v>6.6981670907109159E-3</v>
          </cell>
          <cell r="K845">
            <v>6.6981670907109159E-3</v>
          </cell>
        </row>
        <row r="846">
          <cell r="B846" t="str">
            <v>High Voltage Demand D1</v>
          </cell>
          <cell r="C846" t="str">
            <v>DH.D1</v>
          </cell>
          <cell r="D846">
            <v>3.6381884330700665E-3</v>
          </cell>
          <cell r="E846">
            <v>4.5427349480355872E-3</v>
          </cell>
          <cell r="G846">
            <v>6.6981670907106938E-3</v>
          </cell>
          <cell r="H846">
            <v>6.6981670907106938E-3</v>
          </cell>
          <cell r="I846">
            <v>6.6981670907106938E-3</v>
          </cell>
          <cell r="J846">
            <v>6.6981670907106938E-3</v>
          </cell>
          <cell r="K846">
            <v>6.6981670907106938E-3</v>
          </cell>
        </row>
        <row r="847">
          <cell r="B847" t="str">
            <v>High Voltage Demand D2</v>
          </cell>
          <cell r="C847" t="str">
            <v>DH.D2</v>
          </cell>
          <cell r="D847">
            <v>3.6381884330700665E-3</v>
          </cell>
          <cell r="E847">
            <v>4.5427349480355872E-3</v>
          </cell>
          <cell r="G847">
            <v>6.6981670907109159E-3</v>
          </cell>
          <cell r="H847">
            <v>6.6981670907109159E-3</v>
          </cell>
          <cell r="I847">
            <v>6.6981670907109159E-3</v>
          </cell>
          <cell r="J847">
            <v>6.6981670907109159E-3</v>
          </cell>
          <cell r="K847">
            <v>6.6981670907106938E-3</v>
          </cell>
        </row>
        <row r="848">
          <cell r="B848" t="str">
            <v>High Voltage Demand Docklands</v>
          </cell>
          <cell r="C848" t="str">
            <v>DH.DK</v>
          </cell>
          <cell r="D848">
            <v>3.6381884330700665E-3</v>
          </cell>
          <cell r="E848">
            <v>4.5427349480355872E-3</v>
          </cell>
          <cell r="G848">
            <v>6.6981670907109159E-3</v>
          </cell>
          <cell r="H848">
            <v>6.6981670907109159E-3</v>
          </cell>
          <cell r="I848">
            <v>6.6981670907109159E-3</v>
          </cell>
          <cell r="J848">
            <v>6.6981670907109159E-3</v>
          </cell>
          <cell r="K848">
            <v>6.6981670907109159E-3</v>
          </cell>
        </row>
        <row r="849">
          <cell r="B849" t="str">
            <v>High Voltage Demand D3</v>
          </cell>
          <cell r="C849" t="str">
            <v>DH.D3</v>
          </cell>
          <cell r="D849">
            <v>3.6381884330700665E-3</v>
          </cell>
          <cell r="E849">
            <v>4.5427349480355872E-3</v>
          </cell>
          <cell r="G849">
            <v>6.6981670907106938E-3</v>
          </cell>
          <cell r="H849">
            <v>6.6981670907106938E-3</v>
          </cell>
          <cell r="I849">
            <v>6.6981670907106938E-3</v>
          </cell>
          <cell r="J849">
            <v>6.6981670907106938E-3</v>
          </cell>
          <cell r="K849">
            <v>6.6981670907109159E-3</v>
          </cell>
        </row>
        <row r="850">
          <cell r="B850" t="str">
            <v>High Voltage Demand D4</v>
          </cell>
          <cell r="C850" t="str">
            <v>DH.D4</v>
          </cell>
          <cell r="D850">
            <v>3.6381884330700665E-3</v>
          </cell>
          <cell r="E850">
            <v>4.5427349480355872E-3</v>
          </cell>
          <cell r="G850">
            <v>6.6981670907106938E-3</v>
          </cell>
          <cell r="H850">
            <v>6.6981670907106938E-3</v>
          </cell>
          <cell r="I850">
            <v>6.6981670907106938E-3</v>
          </cell>
          <cell r="J850">
            <v>6.6981670907106938E-3</v>
          </cell>
          <cell r="K850">
            <v>6.6981670907106938E-3</v>
          </cell>
        </row>
        <row r="851">
          <cell r="B851" t="str">
            <v>High Voltage Demand D5</v>
          </cell>
          <cell r="C851">
            <v>0</v>
          </cell>
          <cell r="G851">
            <v>0</v>
          </cell>
          <cell r="H851">
            <v>0</v>
          </cell>
          <cell r="I851">
            <v>0</v>
          </cell>
          <cell r="J851">
            <v>0</v>
          </cell>
          <cell r="K851">
            <v>0</v>
          </cell>
        </row>
        <row r="852">
          <cell r="B852" t="str">
            <v>High Voltage Demand EN.R</v>
          </cell>
          <cell r="C852">
            <v>0</v>
          </cell>
          <cell r="D852">
            <v>3.6381884330698444E-3</v>
          </cell>
          <cell r="E852">
            <v>4.5427349480355872E-3</v>
          </cell>
          <cell r="F852">
            <v>0</v>
          </cell>
          <cell r="G852">
            <v>6.6981670907106938E-3</v>
          </cell>
          <cell r="H852">
            <v>6.6981670907106938E-3</v>
          </cell>
          <cell r="I852">
            <v>6.6981670907106938E-3</v>
          </cell>
          <cell r="J852">
            <v>6.6981670907106938E-3</v>
          </cell>
          <cell r="K852">
            <v>6.6981670907109159E-3</v>
          </cell>
        </row>
        <row r="853">
          <cell r="B853" t="str">
            <v>High Voltage Demand EN.NR</v>
          </cell>
          <cell r="C853">
            <v>0</v>
          </cell>
          <cell r="D853">
            <v>3.6381884330698444E-3</v>
          </cell>
          <cell r="E853">
            <v>4.5427349480355872E-3</v>
          </cell>
          <cell r="F853">
            <v>0</v>
          </cell>
          <cell r="G853">
            <v>6.6981670907106938E-3</v>
          </cell>
          <cell r="H853">
            <v>6.6981670907106938E-3</v>
          </cell>
          <cell r="I853">
            <v>6.6981670907106938E-3</v>
          </cell>
          <cell r="J853">
            <v>6.6981670907106938E-3</v>
          </cell>
          <cell r="K853">
            <v>6.6981670907109159E-3</v>
          </cell>
        </row>
        <row r="854">
          <cell r="B854" t="str">
            <v>New Tariff 11</v>
          </cell>
          <cell r="C854" t="str">
            <v/>
          </cell>
        </row>
        <row r="855">
          <cell r="B855" t="str">
            <v>New Tariff 1</v>
          </cell>
          <cell r="C855" t="str">
            <v/>
          </cell>
        </row>
        <row r="856">
          <cell r="B856" t="str">
            <v>New Tariff 2</v>
          </cell>
          <cell r="C856" t="str">
            <v/>
          </cell>
        </row>
        <row r="857">
          <cell r="B857" t="str">
            <v>High Voltage Demand (kVa)</v>
          </cell>
          <cell r="C857" t="str">
            <v>DHk</v>
          </cell>
          <cell r="D857">
            <v>3.6381884330698444E-3</v>
          </cell>
          <cell r="F857">
            <v>5.678418685044484E-3</v>
          </cell>
          <cell r="G857">
            <v>6.6981670907106938E-3</v>
          </cell>
          <cell r="H857">
            <v>6.6981670907106938E-3</v>
          </cell>
          <cell r="I857">
            <v>6.6981670907106938E-3</v>
          </cell>
          <cell r="J857">
            <v>6.6981670907106938E-3</v>
          </cell>
          <cell r="K857">
            <v>6.6981670907109159E-3</v>
          </cell>
        </row>
        <row r="858">
          <cell r="B858" t="str">
            <v>High Voltage Demand Docklands (kVa)</v>
          </cell>
          <cell r="C858" t="str">
            <v>DHDKk</v>
          </cell>
          <cell r="D858">
            <v>3.6381884330700665E-3</v>
          </cell>
          <cell r="F858">
            <v>5.678418685044484E-3</v>
          </cell>
          <cell r="G858">
            <v>6.6981670907109159E-3</v>
          </cell>
          <cell r="H858">
            <v>6.6981670907109159E-3</v>
          </cell>
          <cell r="I858">
            <v>6.6981670907109159E-3</v>
          </cell>
          <cell r="J858">
            <v>6.6981670907109159E-3</v>
          </cell>
          <cell r="K858">
            <v>6.6981670907109159E-3</v>
          </cell>
        </row>
        <row r="859">
          <cell r="B859" t="str">
            <v>New Tariff 5</v>
          </cell>
          <cell r="C859" t="str">
            <v/>
          </cell>
        </row>
        <row r="860">
          <cell r="B860" t="str">
            <v>New Tariff 6</v>
          </cell>
          <cell r="C860" t="str">
            <v/>
          </cell>
        </row>
        <row r="861">
          <cell r="B861" t="str">
            <v>New Tariff 7</v>
          </cell>
          <cell r="C861" t="str">
            <v/>
          </cell>
        </row>
        <row r="862">
          <cell r="B862" t="str">
            <v>New Tariff 8</v>
          </cell>
          <cell r="C862" t="str">
            <v/>
          </cell>
        </row>
        <row r="863">
          <cell r="B863" t="str">
            <v>New Tariff 9</v>
          </cell>
          <cell r="C863" t="str">
            <v/>
          </cell>
        </row>
        <row r="864">
          <cell r="B864" t="str">
            <v>New Tariff 10</v>
          </cell>
          <cell r="C864" t="str">
            <v/>
          </cell>
        </row>
        <row r="865">
          <cell r="B865" t="str">
            <v>New Tariff 11</v>
          </cell>
          <cell r="C865" t="str">
            <v/>
          </cell>
        </row>
        <row r="866">
          <cell r="B866" t="str">
            <v>New Tariff 12</v>
          </cell>
          <cell r="C866" t="str">
            <v/>
          </cell>
        </row>
        <row r="867">
          <cell r="B867" t="str">
            <v>New Tariff 1</v>
          </cell>
          <cell r="C867" t="str">
            <v/>
          </cell>
        </row>
        <row r="868">
          <cell r="B868" t="str">
            <v>Subtransmission Demand A</v>
          </cell>
          <cell r="C868" t="str">
            <v>DS.A</v>
          </cell>
          <cell r="D868">
            <v>0</v>
          </cell>
          <cell r="E868">
            <v>-5.5865921787709993E-3</v>
          </cell>
          <cell r="G868">
            <v>-1.010680168317124E-2</v>
          </cell>
          <cell r="H868">
            <v>-1.010680168317124E-2</v>
          </cell>
          <cell r="I868">
            <v>-1.010680168317124E-2</v>
          </cell>
          <cell r="J868">
            <v>-1.010680168317124E-2</v>
          </cell>
          <cell r="K868">
            <v>-1.010680168317124E-2</v>
          </cell>
        </row>
        <row r="869">
          <cell r="B869" t="str">
            <v>Subtransmission Demand G</v>
          </cell>
          <cell r="C869" t="str">
            <v>DS.G</v>
          </cell>
          <cell r="D869">
            <v>0</v>
          </cell>
          <cell r="E869">
            <v>-5.5865921787709993E-3</v>
          </cell>
          <cell r="G869">
            <v>-1.010680168317124E-2</v>
          </cell>
          <cell r="H869">
            <v>-1.010680168317124E-2</v>
          </cell>
          <cell r="I869">
            <v>-1.010680168317124E-2</v>
          </cell>
          <cell r="J869">
            <v>-1.010680168317124E-2</v>
          </cell>
          <cell r="K869">
            <v>-1.010680168317124E-2</v>
          </cell>
        </row>
        <row r="870">
          <cell r="B870" t="str">
            <v>Subtransmission Demand S</v>
          </cell>
          <cell r="C870" t="str">
            <v>DS.S</v>
          </cell>
          <cell r="D870">
            <v>0</v>
          </cell>
          <cell r="E870">
            <v>-5.5865921787709993E-3</v>
          </cell>
          <cell r="G870">
            <v>-1.010680168317124E-2</v>
          </cell>
          <cell r="H870">
            <v>-1.010680168317124E-2</v>
          </cell>
          <cell r="I870">
            <v>-1.010680168317124E-2</v>
          </cell>
          <cell r="J870">
            <v>-1.010680168317124E-2</v>
          </cell>
          <cell r="K870">
            <v>-1.010680168317124E-2</v>
          </cell>
        </row>
        <row r="871">
          <cell r="B871" t="str">
            <v>Subtransmission Demand (kVa)</v>
          </cell>
          <cell r="C871" t="str">
            <v>DSk</v>
          </cell>
          <cell r="D871">
            <v>0</v>
          </cell>
          <cell r="F871">
            <v>-6.9832402234637492E-3</v>
          </cell>
          <cell r="G871">
            <v>-1.010680168317124E-2</v>
          </cell>
          <cell r="H871">
            <v>-1.010680168317124E-2</v>
          </cell>
          <cell r="I871">
            <v>-1.010680168317124E-2</v>
          </cell>
          <cell r="J871">
            <v>-1.010680168317124E-2</v>
          </cell>
          <cell r="K871">
            <v>-1.010680168317124E-2</v>
          </cell>
        </row>
        <row r="872">
          <cell r="B872" t="str">
            <v>New Tariff 5</v>
          </cell>
          <cell r="C872" t="str">
            <v/>
          </cell>
        </row>
        <row r="873">
          <cell r="B873" t="str">
            <v>New Tariff 6</v>
          </cell>
          <cell r="C873" t="str">
            <v/>
          </cell>
        </row>
        <row r="874">
          <cell r="B874" t="str">
            <v>New Tariff 7</v>
          </cell>
          <cell r="C874" t="str">
            <v/>
          </cell>
        </row>
        <row r="875">
          <cell r="B875" t="str">
            <v>New Tariff 8</v>
          </cell>
          <cell r="C875" t="str">
            <v/>
          </cell>
        </row>
        <row r="876">
          <cell r="B876" t="str">
            <v>New Tariff 9</v>
          </cell>
          <cell r="C876" t="str">
            <v/>
          </cell>
        </row>
        <row r="877">
          <cell r="B877" t="str">
            <v>New Tariff 10</v>
          </cell>
          <cell r="C877" t="str">
            <v/>
          </cell>
        </row>
        <row r="878">
          <cell r="B878" t="str">
            <v>New Tariff 11</v>
          </cell>
          <cell r="C878" t="str">
            <v/>
          </cell>
        </row>
        <row r="887">
          <cell r="B887" t="str">
            <v>Source:</v>
          </cell>
          <cell r="E887" t="str">
            <v>Demand charges</v>
          </cell>
          <cell r="G887" t="str">
            <v>Peak charges</v>
          </cell>
          <cell r="K887" t="str">
            <v>Off Peak charges</v>
          </cell>
          <cell r="M887" t="str">
            <v>Summer Time of Use Tariffs</v>
          </cell>
          <cell r="Q887" t="str">
            <v>Winter Time of use tariffs</v>
          </cell>
        </row>
        <row r="888">
          <cell r="B888" t="str">
            <v>Network Tariffs</v>
          </cell>
          <cell r="C888" t="str">
            <v>Network Tariff Category</v>
          </cell>
          <cell r="D888" t="str">
            <v>Customer No</v>
          </cell>
          <cell r="E888" t="str">
            <v>kW</v>
          </cell>
          <cell r="F888" t="str">
            <v>kVA</v>
          </cell>
          <cell r="G888" t="str">
            <v>Block1</v>
          </cell>
          <cell r="H888" t="str">
            <v>Block 2</v>
          </cell>
          <cell r="I888" t="str">
            <v>Block 3</v>
          </cell>
          <cell r="J888" t="str">
            <v>Block 4</v>
          </cell>
          <cell r="K888" t="str">
            <v>Block 1</v>
          </cell>
          <cell r="L888" t="str">
            <v>Block 2</v>
          </cell>
          <cell r="M888" t="str">
            <v>Block 1</v>
          </cell>
          <cell r="N888" t="str">
            <v>Block 2</v>
          </cell>
          <cell r="O888" t="str">
            <v>Block 3</v>
          </cell>
          <cell r="P888" t="str">
            <v>Block 4</v>
          </cell>
          <cell r="Q888" t="str">
            <v>Block1</v>
          </cell>
          <cell r="R888" t="str">
            <v>Block 2</v>
          </cell>
          <cell r="S888" t="str">
            <v>Block 3</v>
          </cell>
          <cell r="T888" t="str">
            <v>Block 4</v>
          </cell>
        </row>
        <row r="889">
          <cell r="D889" t="str">
            <v>%</v>
          </cell>
          <cell r="E889" t="str">
            <v>%</v>
          </cell>
          <cell r="F889" t="str">
            <v>%</v>
          </cell>
          <cell r="G889" t="str">
            <v>%</v>
          </cell>
          <cell r="H889" t="str">
            <v>%</v>
          </cell>
          <cell r="I889" t="str">
            <v>%</v>
          </cell>
          <cell r="J889" t="str">
            <v>%</v>
          </cell>
          <cell r="K889" t="str">
            <v>%</v>
          </cell>
          <cell r="L889" t="str">
            <v>%</v>
          </cell>
          <cell r="M889" t="str">
            <v>%</v>
          </cell>
          <cell r="N889" t="str">
            <v>%</v>
          </cell>
          <cell r="O889" t="str">
            <v>%</v>
          </cell>
          <cell r="P889" t="str">
            <v>%</v>
          </cell>
          <cell r="Q889" t="str">
            <v>%</v>
          </cell>
          <cell r="R889" t="str">
            <v>%</v>
          </cell>
          <cell r="S889" t="str">
            <v>%</v>
          </cell>
          <cell r="T889" t="str">
            <v>%</v>
          </cell>
        </row>
        <row r="890">
          <cell r="B890" t="str">
            <v>Residential Single Rate</v>
          </cell>
          <cell r="C890" t="str">
            <v>D1</v>
          </cell>
          <cell r="D890">
            <v>2.1071306313019678E-2</v>
          </cell>
          <cell r="G890">
            <v>-1.0401483921024468E-2</v>
          </cell>
          <cell r="H890">
            <v>-1.0401483921024468E-2</v>
          </cell>
          <cell r="I890">
            <v>-1.0401483921024468E-2</v>
          </cell>
          <cell r="J890">
            <v>-1.0401483921024468E-2</v>
          </cell>
          <cell r="K890">
            <v>0</v>
          </cell>
        </row>
        <row r="891">
          <cell r="B891" t="str">
            <v>ClimateSaver</v>
          </cell>
          <cell r="C891" t="str">
            <v>D1.CS</v>
          </cell>
          <cell r="D891">
            <v>5.5958418730676973E-2</v>
          </cell>
          <cell r="G891">
            <v>5.5681695318412938E-2</v>
          </cell>
          <cell r="H891">
            <v>5.5681695318412938E-2</v>
          </cell>
          <cell r="I891">
            <v>5.5681695318412938E-2</v>
          </cell>
          <cell r="J891">
            <v>5.5681695318412938E-2</v>
          </cell>
          <cell r="K891">
            <v>5.569789461958341E-2</v>
          </cell>
        </row>
        <row r="892">
          <cell r="B892" t="str">
            <v>ClimateSaver Interval</v>
          </cell>
          <cell r="C892" t="str">
            <v>D3.CS</v>
          </cell>
          <cell r="D892">
            <v>5.5958418730676973E-2</v>
          </cell>
          <cell r="G892">
            <v>5.5681695318412938E-2</v>
          </cell>
          <cell r="H892">
            <v>5.5681695318412938E-2</v>
          </cell>
          <cell r="I892">
            <v>5.5681695318412938E-2</v>
          </cell>
          <cell r="J892">
            <v>5.5681695318412938E-2</v>
          </cell>
          <cell r="K892">
            <v>5.569789461958341E-2</v>
          </cell>
        </row>
        <row r="893">
          <cell r="B893" t="str">
            <v>New Tariff 3</v>
          </cell>
          <cell r="C893">
            <v>0</v>
          </cell>
        </row>
        <row r="894">
          <cell r="B894" t="str">
            <v>New Tariff 4</v>
          </cell>
          <cell r="C894" t="str">
            <v/>
          </cell>
        </row>
        <row r="895">
          <cell r="B895" t="str">
            <v>New Tariff 5</v>
          </cell>
          <cell r="C895" t="str">
            <v/>
          </cell>
        </row>
        <row r="896">
          <cell r="B896" t="str">
            <v>New Tariff 6</v>
          </cell>
          <cell r="C896" t="str">
            <v/>
          </cell>
        </row>
        <row r="897">
          <cell r="B897" t="str">
            <v>New Tariff 7</v>
          </cell>
          <cell r="C897" t="str">
            <v/>
          </cell>
        </row>
        <row r="898">
          <cell r="B898" t="str">
            <v>New Tariff 8</v>
          </cell>
          <cell r="C898" t="str">
            <v/>
          </cell>
        </row>
        <row r="899">
          <cell r="B899" t="str">
            <v>New Tariff 9</v>
          </cell>
          <cell r="C899" t="str">
            <v/>
          </cell>
        </row>
        <row r="900">
          <cell r="B900" t="str">
            <v>New Tariff 10</v>
          </cell>
          <cell r="C900" t="str">
            <v/>
          </cell>
        </row>
        <row r="901">
          <cell r="B901" t="str">
            <v>New Tariff 11</v>
          </cell>
          <cell r="C901" t="str">
            <v/>
          </cell>
        </row>
        <row r="902">
          <cell r="B902" t="str">
            <v>Residential Two Rate 5d</v>
          </cell>
          <cell r="C902" t="str">
            <v>D2</v>
          </cell>
          <cell r="D902">
            <v>0</v>
          </cell>
          <cell r="G902">
            <v>-7.2754489241969811E-2</v>
          </cell>
          <cell r="H902">
            <v>-7.2754489241969811E-2</v>
          </cell>
          <cell r="I902">
            <v>-7.2754489241969811E-2</v>
          </cell>
          <cell r="J902">
            <v>-7.2754489241969811E-2</v>
          </cell>
          <cell r="K902">
            <v>-1.1883026458300971E-2</v>
          </cell>
        </row>
        <row r="903">
          <cell r="B903" t="str">
            <v>Docklands Two Rate 5d</v>
          </cell>
          <cell r="C903" t="str">
            <v>D2.DK</v>
          </cell>
          <cell r="D903">
            <v>3.4284949743281778E-3</v>
          </cell>
          <cell r="G903">
            <v>3.4300232902817474E-3</v>
          </cell>
          <cell r="H903">
            <v>3.4300232902817474E-3</v>
          </cell>
          <cell r="I903">
            <v>3.4300232902817474E-3</v>
          </cell>
          <cell r="J903">
            <v>3.4300232902817474E-3</v>
          </cell>
          <cell r="K903">
            <v>3.374103753690294E-3</v>
          </cell>
        </row>
        <row r="904">
          <cell r="B904" t="str">
            <v>Residential Interval</v>
          </cell>
          <cell r="C904" t="str">
            <v>D3</v>
          </cell>
          <cell r="D904">
            <v>3.4284949743281778E-3</v>
          </cell>
          <cell r="G904">
            <v>3.4300232902817474E-3</v>
          </cell>
          <cell r="H904">
            <v>3.4300232902817474E-3</v>
          </cell>
          <cell r="I904">
            <v>3.4300232902817474E-3</v>
          </cell>
          <cell r="J904">
            <v>3.4300232902817474E-3</v>
          </cell>
          <cell r="K904">
            <v>3.374103753690294E-3</v>
          </cell>
        </row>
        <row r="905">
          <cell r="B905" t="str">
            <v>Residential AMI</v>
          </cell>
          <cell r="C905" t="str">
            <v>D4</v>
          </cell>
          <cell r="D905">
            <v>3.4571299108865361E-3</v>
          </cell>
          <cell r="M905">
            <v>4.4155972500936613E-4</v>
          </cell>
          <cell r="N905">
            <v>4.4155972500936613E-4</v>
          </cell>
          <cell r="O905">
            <v>4.4155972500936613E-4</v>
          </cell>
          <cell r="Q905">
            <v>2.2591915493838766E-2</v>
          </cell>
          <cell r="R905">
            <v>2.2591915493838766E-2</v>
          </cell>
          <cell r="S905">
            <v>2.2591915493838766E-2</v>
          </cell>
        </row>
        <row r="906">
          <cell r="B906" t="str">
            <v>Residential Docklands AMI</v>
          </cell>
          <cell r="C906" t="str">
            <v>D4.DK</v>
          </cell>
          <cell r="D906">
            <v>3.4571299108865361E-3</v>
          </cell>
          <cell r="M906">
            <v>4.4155972500936613E-4</v>
          </cell>
          <cell r="N906">
            <v>4.4155972500936613E-4</v>
          </cell>
          <cell r="O906">
            <v>4.4155972500936613E-4</v>
          </cell>
          <cell r="Q906">
            <v>2.2591915493838766E-2</v>
          </cell>
          <cell r="R906">
            <v>2.2591915493838766E-2</v>
          </cell>
          <cell r="S906">
            <v>2.2591915493838766E-2</v>
          </cell>
        </row>
        <row r="907">
          <cell r="B907" t="str">
            <v>New Tariff 5</v>
          </cell>
          <cell r="C907" t="str">
            <v/>
          </cell>
          <cell r="D907">
            <v>3.4571299108865361E-3</v>
          </cell>
          <cell r="M907">
            <v>4.4155972500936613E-4</v>
          </cell>
          <cell r="N907">
            <v>4.4155972500936613E-4</v>
          </cell>
          <cell r="O907">
            <v>4.4155972500936613E-4</v>
          </cell>
          <cell r="Q907">
            <v>2.2591915493838766E-2</v>
          </cell>
          <cell r="R907">
            <v>2.2591915493838766E-2</v>
          </cell>
          <cell r="S907">
            <v>2.2591915493838766E-2</v>
          </cell>
        </row>
        <row r="908">
          <cell r="B908" t="str">
            <v>New Tariff 6</v>
          </cell>
          <cell r="C908" t="str">
            <v/>
          </cell>
          <cell r="D908">
            <v>3.4571299108865361E-3</v>
          </cell>
          <cell r="M908">
            <v>4.4155972500936613E-4</v>
          </cell>
          <cell r="N908">
            <v>4.4155972500936613E-4</v>
          </cell>
          <cell r="O908">
            <v>4.4155972500936613E-4</v>
          </cell>
          <cell r="Q908">
            <v>2.2591915493838766E-2</v>
          </cell>
          <cell r="R908">
            <v>2.2591915493838766E-2</v>
          </cell>
          <cell r="S908">
            <v>2.2591915493838766E-2</v>
          </cell>
        </row>
        <row r="909">
          <cell r="B909" t="str">
            <v>New Tariff 7</v>
          </cell>
          <cell r="C909" t="str">
            <v/>
          </cell>
        </row>
        <row r="910">
          <cell r="B910" t="str">
            <v>New Tariff 8</v>
          </cell>
          <cell r="C910" t="str">
            <v/>
          </cell>
        </row>
        <row r="911">
          <cell r="B911" t="str">
            <v>New Tariff 9</v>
          </cell>
          <cell r="C911" t="str">
            <v/>
          </cell>
        </row>
        <row r="912">
          <cell r="B912" t="str">
            <v>New Tariff 10</v>
          </cell>
          <cell r="C912" t="str">
            <v/>
          </cell>
        </row>
        <row r="913">
          <cell r="B913" t="str">
            <v>New Tariff 11</v>
          </cell>
          <cell r="C913" t="str">
            <v/>
          </cell>
        </row>
        <row r="914">
          <cell r="B914" t="str">
            <v>Dedicated circuit</v>
          </cell>
          <cell r="C914" t="str">
            <v>DD1</v>
          </cell>
          <cell r="D914">
            <v>-6.6669596750884352E-2</v>
          </cell>
          <cell r="G914">
            <v>0</v>
          </cell>
          <cell r="H914">
            <v>0</v>
          </cell>
          <cell r="I914">
            <v>0</v>
          </cell>
          <cell r="J914">
            <v>0</v>
          </cell>
          <cell r="K914">
            <v>-6.6652150771761676E-2</v>
          </cell>
        </row>
        <row r="915">
          <cell r="B915" t="str">
            <v>Hot Water Interval</v>
          </cell>
          <cell r="C915" t="str">
            <v>D3.HW</v>
          </cell>
          <cell r="D915">
            <v>-6.6669596750884352E-2</v>
          </cell>
          <cell r="K915">
            <v>-6.6652150771761676E-2</v>
          </cell>
        </row>
        <row r="916">
          <cell r="B916" t="str">
            <v>Dedicated Circuit AMI - Slab Heat</v>
          </cell>
          <cell r="C916" t="str">
            <v>DCSH</v>
          </cell>
          <cell r="D916">
            <v>-6.6669596750884352E-2</v>
          </cell>
          <cell r="K916">
            <v>-6.6652150771761676E-2</v>
          </cell>
        </row>
        <row r="917">
          <cell r="B917" t="str">
            <v>Dedicated Circuit AMI - Hot Water</v>
          </cell>
          <cell r="C917" t="str">
            <v>DCHW</v>
          </cell>
          <cell r="D917">
            <v>-6.6669596750884352E-2</v>
          </cell>
          <cell r="K917">
            <v>-6.6652150771761676E-2</v>
          </cell>
        </row>
        <row r="918">
          <cell r="B918" t="str">
            <v>New Tariff 4</v>
          </cell>
          <cell r="C918" t="str">
            <v/>
          </cell>
        </row>
        <row r="919">
          <cell r="B919" t="str">
            <v>New Tariff 5</v>
          </cell>
          <cell r="C919" t="str">
            <v/>
          </cell>
        </row>
        <row r="920">
          <cell r="B920" t="str">
            <v>New Tariff 6</v>
          </cell>
          <cell r="C920" t="str">
            <v/>
          </cell>
        </row>
        <row r="921">
          <cell r="B921" t="str">
            <v>New Tariff 7</v>
          </cell>
          <cell r="C921" t="str">
            <v/>
          </cell>
        </row>
        <row r="922">
          <cell r="B922" t="str">
            <v>New Tariff 8</v>
          </cell>
          <cell r="C922" t="str">
            <v/>
          </cell>
        </row>
        <row r="923">
          <cell r="B923" t="str">
            <v>New Tariff 9</v>
          </cell>
          <cell r="C923" t="str">
            <v/>
          </cell>
        </row>
        <row r="924">
          <cell r="B924" t="str">
            <v>New Tariff 10</v>
          </cell>
          <cell r="C924" t="str">
            <v/>
          </cell>
        </row>
        <row r="925">
          <cell r="B925" t="str">
            <v>New Tariff 11</v>
          </cell>
          <cell r="C925" t="str">
            <v/>
          </cell>
        </row>
        <row r="926">
          <cell r="B926" t="str">
            <v>Non-Residential Single Rate</v>
          </cell>
          <cell r="C926" t="str">
            <v>ND1</v>
          </cell>
          <cell r="D926">
            <v>-2.0314225525952079E-2</v>
          </cell>
          <cell r="G926">
            <v>-1.9150272080368347E-2</v>
          </cell>
          <cell r="H926">
            <v>-1.9150272080368347E-2</v>
          </cell>
          <cell r="I926">
            <v>-1.9150272080368347E-2</v>
          </cell>
          <cell r="J926">
            <v>-1.9150272080368347E-2</v>
          </cell>
          <cell r="K926">
            <v>0</v>
          </cell>
        </row>
        <row r="927">
          <cell r="B927" t="str">
            <v>Non-Residential Single Rate (R)</v>
          </cell>
          <cell r="C927" t="str">
            <v>ND1.R</v>
          </cell>
          <cell r="D927">
            <v>0</v>
          </cell>
          <cell r="G927">
            <v>0</v>
          </cell>
          <cell r="H927">
            <v>0</v>
          </cell>
          <cell r="I927">
            <v>0</v>
          </cell>
          <cell r="J927">
            <v>0</v>
          </cell>
          <cell r="K927">
            <v>0</v>
          </cell>
        </row>
        <row r="928">
          <cell r="B928" t="str">
            <v>New Tariff 2</v>
          </cell>
          <cell r="C928" t="str">
            <v/>
          </cell>
        </row>
        <row r="929">
          <cell r="B929" t="str">
            <v>New Tariff 3</v>
          </cell>
          <cell r="C929" t="str">
            <v/>
          </cell>
        </row>
        <row r="930">
          <cell r="B930" t="str">
            <v>New Tariff 4</v>
          </cell>
          <cell r="C930" t="str">
            <v/>
          </cell>
        </row>
        <row r="931">
          <cell r="B931" t="str">
            <v>New Tariff 5</v>
          </cell>
          <cell r="C931" t="str">
            <v/>
          </cell>
        </row>
        <row r="932">
          <cell r="B932" t="str">
            <v>New Tariff 6</v>
          </cell>
          <cell r="C932" t="str">
            <v/>
          </cell>
        </row>
        <row r="933">
          <cell r="B933" t="str">
            <v>New Tariff 7</v>
          </cell>
          <cell r="C933" t="str">
            <v/>
          </cell>
        </row>
        <row r="934">
          <cell r="B934" t="str">
            <v>New Tariff 8</v>
          </cell>
          <cell r="C934" t="str">
            <v/>
          </cell>
        </row>
        <row r="935">
          <cell r="B935" t="str">
            <v>New Tariff 9</v>
          </cell>
          <cell r="C935" t="str">
            <v/>
          </cell>
        </row>
        <row r="936">
          <cell r="B936" t="str">
            <v>New Tariff 10</v>
          </cell>
          <cell r="C936" t="str">
            <v/>
          </cell>
        </row>
        <row r="937">
          <cell r="B937" t="str">
            <v>New Tariff 11</v>
          </cell>
          <cell r="C937" t="str">
            <v/>
          </cell>
        </row>
        <row r="938">
          <cell r="B938" t="str">
            <v>Non-Residential Two Rate 5d</v>
          </cell>
          <cell r="C938" t="str">
            <v>ND2</v>
          </cell>
          <cell r="D938">
            <v>3.0132058582347465E-2</v>
          </cell>
          <cell r="G938">
            <v>2.1100898609002439E-2</v>
          </cell>
          <cell r="H938">
            <v>2.1100898609002439E-2</v>
          </cell>
          <cell r="I938">
            <v>2.1100898609002439E-2</v>
          </cell>
          <cell r="J938">
            <v>2.1100898609002439E-2</v>
          </cell>
          <cell r="K938">
            <v>2.6221326186905536E-2</v>
          </cell>
        </row>
        <row r="939">
          <cell r="B939" t="str">
            <v>Business Sunraysia</v>
          </cell>
          <cell r="C939">
            <v>0</v>
          </cell>
          <cell r="D939">
            <v>0</v>
          </cell>
          <cell r="G939">
            <v>0</v>
          </cell>
          <cell r="H939">
            <v>0</v>
          </cell>
          <cell r="I939">
            <v>0</v>
          </cell>
          <cell r="J939">
            <v>0</v>
          </cell>
          <cell r="K939">
            <v>0</v>
          </cell>
        </row>
        <row r="940">
          <cell r="B940" t="str">
            <v>Non-Residential Interval</v>
          </cell>
          <cell r="C940" t="str">
            <v>ND5</v>
          </cell>
          <cell r="D940">
            <v>3.0132058582347465E-2</v>
          </cell>
          <cell r="G940">
            <v>2.1100898609002439E-2</v>
          </cell>
          <cell r="H940">
            <v>2.1100898609002439E-2</v>
          </cell>
          <cell r="I940">
            <v>2.1100898609002439E-2</v>
          </cell>
          <cell r="J940">
            <v>2.1100898609002439E-2</v>
          </cell>
          <cell r="K940">
            <v>2.6221326186905536E-2</v>
          </cell>
        </row>
        <row r="941">
          <cell r="B941" t="str">
            <v>Non-Residential AMI</v>
          </cell>
          <cell r="C941" t="str">
            <v>ND7</v>
          </cell>
          <cell r="D941">
            <v>3.5548449130843318E-2</v>
          </cell>
          <cell r="M941">
            <v>4.4155972500936613E-4</v>
          </cell>
          <cell r="N941">
            <v>4.4155972500936613E-4</v>
          </cell>
          <cell r="O941">
            <v>4.4155972500936613E-4</v>
          </cell>
          <cell r="Q941">
            <v>2.2591915493838766E-2</v>
          </cell>
          <cell r="R941">
            <v>2.2591915493838766E-2</v>
          </cell>
          <cell r="S941">
            <v>2.2591915493838766E-2</v>
          </cell>
        </row>
        <row r="942">
          <cell r="B942" t="str">
            <v>New Tariff 4</v>
          </cell>
          <cell r="C942" t="str">
            <v/>
          </cell>
          <cell r="D942">
            <v>3.5548449130843318E-2</v>
          </cell>
          <cell r="M942">
            <v>4.4155972500936613E-4</v>
          </cell>
          <cell r="N942">
            <v>4.4155972500936613E-4</v>
          </cell>
          <cell r="O942">
            <v>4.4155972500936613E-4</v>
          </cell>
          <cell r="Q942">
            <v>2.2591915493838766E-2</v>
          </cell>
          <cell r="R942">
            <v>2.2591915493838766E-2</v>
          </cell>
          <cell r="S942">
            <v>2.2591915493838766E-2</v>
          </cell>
        </row>
        <row r="943">
          <cell r="B943" t="str">
            <v>New Tariff 5</v>
          </cell>
          <cell r="C943" t="str">
            <v/>
          </cell>
        </row>
        <row r="944">
          <cell r="B944" t="str">
            <v>New Tariff 6</v>
          </cell>
          <cell r="C944" t="str">
            <v/>
          </cell>
        </row>
        <row r="945">
          <cell r="B945" t="str">
            <v>New Tariff 7</v>
          </cell>
          <cell r="C945" t="str">
            <v/>
          </cell>
        </row>
        <row r="946">
          <cell r="B946" t="str">
            <v>New Tariff 8</v>
          </cell>
          <cell r="C946" t="str">
            <v/>
          </cell>
        </row>
        <row r="947">
          <cell r="B947" t="str">
            <v>New Tariff 9</v>
          </cell>
          <cell r="C947" t="str">
            <v/>
          </cell>
        </row>
        <row r="948">
          <cell r="B948" t="str">
            <v>New Tariff 10</v>
          </cell>
          <cell r="C948" t="str">
            <v/>
          </cell>
        </row>
        <row r="949">
          <cell r="B949" t="str">
            <v>New Tariff 11</v>
          </cell>
          <cell r="C949" t="str">
            <v/>
          </cell>
        </row>
        <row r="950">
          <cell r="B950" t="str">
            <v>Non-Residential Two Rate 7d</v>
          </cell>
          <cell r="C950" t="str">
            <v>ND3</v>
          </cell>
          <cell r="D950">
            <v>-2.0506527819233011E-2</v>
          </cell>
          <cell r="G950">
            <v>-4.5040876137590669E-2</v>
          </cell>
          <cell r="H950">
            <v>-4.5040876137590669E-2</v>
          </cell>
          <cell r="I950">
            <v>-4.5040876137590669E-2</v>
          </cell>
          <cell r="J950">
            <v>-4.5040876137590669E-2</v>
          </cell>
          <cell r="K950">
            <v>-6.0412484029932045E-2</v>
          </cell>
        </row>
        <row r="951">
          <cell r="B951" t="str">
            <v>New Tariff  1</v>
          </cell>
          <cell r="C951" t="str">
            <v/>
          </cell>
        </row>
        <row r="952">
          <cell r="B952" t="str">
            <v>New Tariff  2</v>
          </cell>
          <cell r="C952" t="str">
            <v/>
          </cell>
        </row>
        <row r="953">
          <cell r="B953" t="str">
            <v>New Tariff  3</v>
          </cell>
          <cell r="C953" t="str">
            <v/>
          </cell>
        </row>
        <row r="954">
          <cell r="B954" t="str">
            <v>New Tariff  4</v>
          </cell>
          <cell r="C954" t="str">
            <v/>
          </cell>
        </row>
        <row r="955">
          <cell r="B955" t="str">
            <v>New Tariff  5</v>
          </cell>
          <cell r="C955" t="str">
            <v/>
          </cell>
        </row>
        <row r="956">
          <cell r="B956" t="str">
            <v>New Tariff  6</v>
          </cell>
          <cell r="C956" t="str">
            <v/>
          </cell>
        </row>
        <row r="957">
          <cell r="B957" t="str">
            <v>New Tariff  7</v>
          </cell>
          <cell r="C957" t="str">
            <v/>
          </cell>
        </row>
        <row r="958">
          <cell r="B958" t="str">
            <v>New Tariff  8</v>
          </cell>
          <cell r="C958" t="str">
            <v/>
          </cell>
        </row>
        <row r="959">
          <cell r="B959" t="str">
            <v>New Tariff  9</v>
          </cell>
          <cell r="C959" t="str">
            <v/>
          </cell>
        </row>
        <row r="960">
          <cell r="B960" t="str">
            <v>New Tariff  10</v>
          </cell>
          <cell r="C960" t="str">
            <v/>
          </cell>
        </row>
        <row r="961">
          <cell r="B961" t="str">
            <v>New Tariff  11</v>
          </cell>
          <cell r="C961" t="str">
            <v/>
          </cell>
        </row>
        <row r="962">
          <cell r="B962" t="str">
            <v>Unmetered supplies</v>
          </cell>
          <cell r="C962" t="str">
            <v>PL2</v>
          </cell>
          <cell r="D962">
            <v>9.4310968016280139E-3</v>
          </cell>
          <cell r="G962">
            <v>2.8888052073806847E-2</v>
          </cell>
          <cell r="H962">
            <v>2.8888052073806847E-2</v>
          </cell>
          <cell r="I962">
            <v>2.8888052073806847E-2</v>
          </cell>
          <cell r="J962">
            <v>2.8888052073806847E-2</v>
          </cell>
          <cell r="K962">
            <v>2.8888052073807069E-2</v>
          </cell>
        </row>
        <row r="963">
          <cell r="B963" t="str">
            <v>New Tariff 1</v>
          </cell>
          <cell r="C963">
            <v>0</v>
          </cell>
        </row>
        <row r="964">
          <cell r="B964" t="str">
            <v>New Tariff 2</v>
          </cell>
          <cell r="C964" t="str">
            <v/>
          </cell>
        </row>
        <row r="965">
          <cell r="B965" t="str">
            <v>Large Low Voltage Demand (kVa)</v>
          </cell>
          <cell r="C965" t="str">
            <v>DLk</v>
          </cell>
          <cell r="D965">
            <v>6.0534405296761573E-3</v>
          </cell>
          <cell r="F965">
            <v>9.7245759884706517E-3</v>
          </cell>
          <cell r="G965">
            <v>9.2559470577713299E-3</v>
          </cell>
          <cell r="H965">
            <v>9.2559470577713299E-3</v>
          </cell>
          <cell r="I965">
            <v>9.2559470577713299E-3</v>
          </cell>
          <cell r="J965">
            <v>9.2559470577713299E-3</v>
          </cell>
          <cell r="K965">
            <v>9.2559470577713299E-3</v>
          </cell>
        </row>
        <row r="966">
          <cell r="B966" t="str">
            <v>Large Low Voltage Demand Docklands (kVa)</v>
          </cell>
          <cell r="C966" t="str">
            <v>DLDKk</v>
          </cell>
          <cell r="D966">
            <v>6.0534405296761573E-3</v>
          </cell>
          <cell r="F966">
            <v>9.7245759884706517E-3</v>
          </cell>
          <cell r="G966">
            <v>9.2559470577713299E-3</v>
          </cell>
          <cell r="H966">
            <v>9.2559470577715519E-3</v>
          </cell>
          <cell r="I966">
            <v>9.2559470577715519E-3</v>
          </cell>
          <cell r="J966">
            <v>9.2559470577715519E-3</v>
          </cell>
          <cell r="K966">
            <v>9.2559470577715519E-3</v>
          </cell>
        </row>
        <row r="967">
          <cell r="B967" t="str">
            <v>Large Low Voltage Demand CXX (kVa)</v>
          </cell>
          <cell r="C967" t="str">
            <v>DLCXXk</v>
          </cell>
          <cell r="D967">
            <v>6.0534405296761573E-3</v>
          </cell>
          <cell r="F967">
            <v>9.7245759884706517E-3</v>
          </cell>
          <cell r="G967">
            <v>9.2559470577713299E-3</v>
          </cell>
          <cell r="H967">
            <v>9.2559470577713299E-3</v>
          </cell>
          <cell r="I967">
            <v>9.2559470577713299E-3</v>
          </cell>
          <cell r="J967">
            <v>9.2559470577713299E-3</v>
          </cell>
          <cell r="K967">
            <v>9.2559470577713299E-3</v>
          </cell>
        </row>
        <row r="968">
          <cell r="B968" t="str">
            <v>New Tariff 6</v>
          </cell>
          <cell r="C968" t="str">
            <v/>
          </cell>
        </row>
        <row r="969">
          <cell r="B969" t="str">
            <v>New Tariff 7</v>
          </cell>
          <cell r="C969" t="str">
            <v/>
          </cell>
        </row>
        <row r="970">
          <cell r="B970" t="str">
            <v>New Tariff 8</v>
          </cell>
          <cell r="C970" t="str">
            <v/>
          </cell>
        </row>
        <row r="971">
          <cell r="B971" t="str">
            <v>New Tariff 9</v>
          </cell>
          <cell r="C971" t="str">
            <v/>
          </cell>
        </row>
        <row r="972">
          <cell r="B972" t="str">
            <v>New Tariff 10</v>
          </cell>
          <cell r="C972" t="str">
            <v/>
          </cell>
        </row>
        <row r="973">
          <cell r="B973" t="str">
            <v>New Tariff 11</v>
          </cell>
          <cell r="C973" t="str">
            <v/>
          </cell>
        </row>
        <row r="974">
          <cell r="B974" t="str">
            <v>Large Low Voltage Demand</v>
          </cell>
          <cell r="C974" t="str">
            <v>DL</v>
          </cell>
          <cell r="D974">
            <v>6.0534405296761573E-3</v>
          </cell>
          <cell r="E974">
            <v>7.7796607907765214E-3</v>
          </cell>
          <cell r="G974">
            <v>9.2559470577713299E-3</v>
          </cell>
          <cell r="H974">
            <v>9.2559470577713299E-3</v>
          </cell>
          <cell r="I974">
            <v>9.2559470577713299E-3</v>
          </cell>
          <cell r="J974">
            <v>9.2559470577713299E-3</v>
          </cell>
          <cell r="K974">
            <v>9.2559470577713299E-3</v>
          </cell>
        </row>
        <row r="975">
          <cell r="B975" t="str">
            <v>Large Low Voltage Demand A</v>
          </cell>
          <cell r="C975" t="str">
            <v>DL.A</v>
          </cell>
          <cell r="D975">
            <v>6.0534405296759353E-3</v>
          </cell>
          <cell r="E975">
            <v>7.7796607907765214E-3</v>
          </cell>
          <cell r="G975">
            <v>9.2559470577715519E-3</v>
          </cell>
          <cell r="H975">
            <v>9.2559470577715519E-3</v>
          </cell>
          <cell r="I975">
            <v>9.2559470577715519E-3</v>
          </cell>
          <cell r="J975">
            <v>9.2559470577715519E-3</v>
          </cell>
          <cell r="K975">
            <v>9.2559470577713299E-3</v>
          </cell>
        </row>
        <row r="976">
          <cell r="B976" t="str">
            <v>Large Low Voltage Demand C</v>
          </cell>
          <cell r="C976" t="str">
            <v>DL.C</v>
          </cell>
          <cell r="D976">
            <v>6.0534405296761573E-3</v>
          </cell>
          <cell r="E976">
            <v>7.7796607907765214E-3</v>
          </cell>
          <cell r="G976">
            <v>9.2559470577713299E-3</v>
          </cell>
          <cell r="H976">
            <v>9.2559470577713299E-3</v>
          </cell>
          <cell r="I976">
            <v>9.2559470577713299E-3</v>
          </cell>
          <cell r="J976">
            <v>9.2559470577713299E-3</v>
          </cell>
          <cell r="K976">
            <v>9.2559470577713299E-3</v>
          </cell>
        </row>
        <row r="977">
          <cell r="B977" t="str">
            <v>Large Low Voltage Demand S</v>
          </cell>
          <cell r="C977" t="str">
            <v>DL.S</v>
          </cell>
          <cell r="D977">
            <v>6.0534405296763794E-3</v>
          </cell>
          <cell r="E977">
            <v>7.7796607907765214E-3</v>
          </cell>
          <cell r="G977">
            <v>9.2559470577713299E-3</v>
          </cell>
          <cell r="H977">
            <v>9.2559470577713299E-3</v>
          </cell>
          <cell r="I977">
            <v>9.2559470577713299E-3</v>
          </cell>
          <cell r="J977">
            <v>9.2559470577713299E-3</v>
          </cell>
          <cell r="K977">
            <v>9.2559470577713299E-3</v>
          </cell>
        </row>
        <row r="978">
          <cell r="B978" t="str">
            <v>Large Low Voltage Demand Docklands</v>
          </cell>
          <cell r="C978" t="str">
            <v>DL.DK</v>
          </cell>
          <cell r="D978">
            <v>6.0534405296759353E-3</v>
          </cell>
          <cell r="E978">
            <v>7.7796607907765214E-3</v>
          </cell>
          <cell r="G978">
            <v>9.2559470577713299E-3</v>
          </cell>
          <cell r="H978">
            <v>9.2559470577713299E-3</v>
          </cell>
          <cell r="I978">
            <v>9.2559470577713299E-3</v>
          </cell>
          <cell r="J978">
            <v>9.2559470577713299E-3</v>
          </cell>
          <cell r="K978">
            <v>9.2559470577713299E-3</v>
          </cell>
        </row>
        <row r="979">
          <cell r="B979" t="str">
            <v>Large Low Voltage Demand CXX</v>
          </cell>
          <cell r="C979" t="str">
            <v>DL.CXX</v>
          </cell>
          <cell r="D979">
            <v>6.0534405296761573E-3</v>
          </cell>
          <cell r="E979">
            <v>7.7796607907765214E-3</v>
          </cell>
          <cell r="G979">
            <v>9.2559470577713299E-3</v>
          </cell>
          <cell r="H979">
            <v>9.2559470577713299E-3</v>
          </cell>
          <cell r="I979">
            <v>9.2559470577713299E-3</v>
          </cell>
          <cell r="J979">
            <v>9.2559470577713299E-3</v>
          </cell>
          <cell r="K979">
            <v>9.2559470577715519E-3</v>
          </cell>
        </row>
        <row r="980">
          <cell r="B980" t="str">
            <v>Large Low Voltage Demand EN.R</v>
          </cell>
          <cell r="C980" t="str">
            <v>DL.R</v>
          </cell>
          <cell r="D980">
            <v>6.0534405296761573E-3</v>
          </cell>
          <cell r="E980">
            <v>7.7796607907765214E-3</v>
          </cell>
          <cell r="F980">
            <v>0</v>
          </cell>
          <cell r="G980">
            <v>9.2559470577713299E-3</v>
          </cell>
          <cell r="H980">
            <v>9.2559470577713299E-3</v>
          </cell>
          <cell r="I980">
            <v>9.2559470577713299E-3</v>
          </cell>
          <cell r="J980">
            <v>9.2559470577713299E-3</v>
          </cell>
          <cell r="K980">
            <v>9.2559470577713299E-3</v>
          </cell>
        </row>
        <row r="981">
          <cell r="B981" t="str">
            <v>Large Low Voltage Demand EN.NR</v>
          </cell>
          <cell r="C981" t="str">
            <v>DL.NR</v>
          </cell>
          <cell r="D981">
            <v>6.0534405296759353E-3</v>
          </cell>
          <cell r="E981">
            <v>7.7796607907765214E-3</v>
          </cell>
          <cell r="F981">
            <v>0</v>
          </cell>
          <cell r="G981">
            <v>9.2559470577713299E-3</v>
          </cell>
          <cell r="H981">
            <v>9.2559470577713299E-3</v>
          </cell>
          <cell r="I981">
            <v>9.2559470577713299E-3</v>
          </cell>
          <cell r="J981">
            <v>9.2559470577713299E-3</v>
          </cell>
          <cell r="K981">
            <v>9.2559470577713299E-3</v>
          </cell>
        </row>
        <row r="982">
          <cell r="B982" t="str">
            <v>Large Low Voltage Demand EN.R CXX</v>
          </cell>
          <cell r="C982" t="str">
            <v>DL.CXXR</v>
          </cell>
          <cell r="D982">
            <v>6.0534405296761573E-3</v>
          </cell>
          <cell r="E982">
            <v>7.7796607907765214E-3</v>
          </cell>
          <cell r="F982">
            <v>0</v>
          </cell>
          <cell r="G982">
            <v>9.2559470577713299E-3</v>
          </cell>
          <cell r="H982">
            <v>9.2559470577713299E-3</v>
          </cell>
          <cell r="I982">
            <v>9.2559470577713299E-3</v>
          </cell>
          <cell r="J982">
            <v>9.2559470577713299E-3</v>
          </cell>
          <cell r="K982">
            <v>9.2559470577715519E-3</v>
          </cell>
        </row>
        <row r="983">
          <cell r="B983" t="str">
            <v>Large Low Voltage Demand EN.NR CXX</v>
          </cell>
          <cell r="C983" t="str">
            <v>DL.CXXNR</v>
          </cell>
          <cell r="D983">
            <v>6.0534405296761573E-3</v>
          </cell>
          <cell r="E983">
            <v>7.7796607907765214E-3</v>
          </cell>
          <cell r="F983">
            <v>0</v>
          </cell>
          <cell r="G983">
            <v>9.2559470577713299E-3</v>
          </cell>
          <cell r="H983">
            <v>9.2559470577713299E-3</v>
          </cell>
          <cell r="I983">
            <v>9.2559470577713299E-3</v>
          </cell>
          <cell r="J983">
            <v>9.2559470577713299E-3</v>
          </cell>
          <cell r="K983">
            <v>9.2559470577715519E-3</v>
          </cell>
        </row>
        <row r="984">
          <cell r="B984" t="str">
            <v>New Tariff 10</v>
          </cell>
        </row>
        <row r="985">
          <cell r="B985" t="str">
            <v>New Tariff 11</v>
          </cell>
          <cell r="C985" t="str">
            <v/>
          </cell>
        </row>
        <row r="986">
          <cell r="B986" t="str">
            <v>High Voltage Demand</v>
          </cell>
          <cell r="C986" t="str">
            <v>DH</v>
          </cell>
          <cell r="D986">
            <v>-1.3125000000000497E-3</v>
          </cell>
          <cell r="E986">
            <v>-1.6765198976440576E-3</v>
          </cell>
          <cell r="G986">
            <v>-2.4757582009489187E-3</v>
          </cell>
          <cell r="H986">
            <v>-2.4757582009489187E-3</v>
          </cell>
          <cell r="I986">
            <v>-2.4757582009489187E-3</v>
          </cell>
          <cell r="J986">
            <v>-2.4757582009489187E-3</v>
          </cell>
          <cell r="K986">
            <v>-2.4757582009490298E-3</v>
          </cell>
        </row>
        <row r="987">
          <cell r="B987" t="str">
            <v>High Voltage Demand A</v>
          </cell>
          <cell r="C987" t="str">
            <v>DH.A</v>
          </cell>
          <cell r="D987">
            <v>-1.3125000000000497E-3</v>
          </cell>
          <cell r="E987">
            <v>-1.6765198976440576E-3</v>
          </cell>
          <cell r="G987">
            <v>-2.4757582009489187E-3</v>
          </cell>
          <cell r="H987">
            <v>-2.4757582009489187E-3</v>
          </cell>
          <cell r="I987">
            <v>-2.4757582009489187E-3</v>
          </cell>
          <cell r="J987">
            <v>-2.4757582009489187E-3</v>
          </cell>
          <cell r="K987">
            <v>-2.4757582009488077E-3</v>
          </cell>
        </row>
        <row r="988">
          <cell r="B988" t="str">
            <v>High Voltage Demand C</v>
          </cell>
          <cell r="C988" t="str">
            <v>DH.C</v>
          </cell>
          <cell r="D988">
            <v>-1.3125000000001608E-3</v>
          </cell>
          <cell r="E988">
            <v>-1.6765198976440576E-3</v>
          </cell>
          <cell r="G988">
            <v>-2.4757582009490298E-3</v>
          </cell>
          <cell r="H988">
            <v>-2.4757582009490298E-3</v>
          </cell>
          <cell r="I988">
            <v>-2.4757582009490298E-3</v>
          </cell>
          <cell r="J988">
            <v>-2.4757582009490298E-3</v>
          </cell>
          <cell r="K988">
            <v>-2.4757582009489187E-3</v>
          </cell>
        </row>
        <row r="989">
          <cell r="B989" t="str">
            <v>High Voltage Demand D1</v>
          </cell>
          <cell r="C989" t="str">
            <v>DH.D1</v>
          </cell>
          <cell r="D989">
            <v>-1.3125000000000497E-3</v>
          </cell>
          <cell r="E989">
            <v>-1.6765198976440576E-3</v>
          </cell>
          <cell r="G989">
            <v>-2.4757582009488077E-3</v>
          </cell>
          <cell r="H989">
            <v>-2.4757582009488077E-3</v>
          </cell>
          <cell r="I989">
            <v>-2.4757582009488077E-3</v>
          </cell>
          <cell r="J989">
            <v>-2.4757582009488077E-3</v>
          </cell>
          <cell r="K989">
            <v>-2.4757582009490298E-3</v>
          </cell>
        </row>
        <row r="990">
          <cell r="B990" t="str">
            <v>High Voltage Demand D2</v>
          </cell>
          <cell r="C990" t="str">
            <v>DH.D2</v>
          </cell>
          <cell r="D990">
            <v>-1.3125000000000497E-3</v>
          </cell>
          <cell r="E990">
            <v>-1.6765198976440576E-3</v>
          </cell>
          <cell r="G990">
            <v>-2.4757582009490298E-3</v>
          </cell>
          <cell r="H990">
            <v>-2.4757582009490298E-3</v>
          </cell>
          <cell r="I990">
            <v>-2.4757582009490298E-3</v>
          </cell>
          <cell r="J990">
            <v>-2.4757582009490298E-3</v>
          </cell>
          <cell r="K990">
            <v>-2.4757582009488077E-3</v>
          </cell>
        </row>
        <row r="991">
          <cell r="B991" t="str">
            <v>High Voltage Demand Docklands</v>
          </cell>
          <cell r="C991" t="str">
            <v>DH.DK</v>
          </cell>
          <cell r="D991">
            <v>-1.3125000000000497E-3</v>
          </cell>
          <cell r="E991">
            <v>-1.6765198976440576E-3</v>
          </cell>
          <cell r="G991">
            <v>-2.4757582009490298E-3</v>
          </cell>
          <cell r="H991">
            <v>-2.4757582009490298E-3</v>
          </cell>
          <cell r="I991">
            <v>-2.4757582009490298E-3</v>
          </cell>
          <cell r="J991">
            <v>-2.4757582009490298E-3</v>
          </cell>
          <cell r="K991">
            <v>-2.4757582009490298E-3</v>
          </cell>
        </row>
        <row r="992">
          <cell r="B992" t="str">
            <v>High Voltage Demand D3</v>
          </cell>
          <cell r="C992" t="str">
            <v>DH.D3</v>
          </cell>
          <cell r="D992">
            <v>-1.3125000000000497E-3</v>
          </cell>
          <cell r="E992">
            <v>-1.6765198976440576E-3</v>
          </cell>
          <cell r="G992">
            <v>-2.4757582009491408E-3</v>
          </cell>
          <cell r="H992">
            <v>-2.4757582009491408E-3</v>
          </cell>
          <cell r="I992">
            <v>-2.4757582009491408E-3</v>
          </cell>
          <cell r="J992">
            <v>-2.4757582009491408E-3</v>
          </cell>
          <cell r="K992">
            <v>-2.4757582009491408E-3</v>
          </cell>
        </row>
        <row r="993">
          <cell r="B993" t="str">
            <v>High Voltage Demand D4</v>
          </cell>
          <cell r="C993" t="str">
            <v>DH.D4</v>
          </cell>
          <cell r="D993">
            <v>-1.3125000000000497E-3</v>
          </cell>
          <cell r="E993">
            <v>-1.6765198976440576E-3</v>
          </cell>
          <cell r="G993">
            <v>-2.4757582009490298E-3</v>
          </cell>
          <cell r="H993">
            <v>-2.4757582009490298E-3</v>
          </cell>
          <cell r="I993">
            <v>-2.4757582009490298E-3</v>
          </cell>
          <cell r="J993">
            <v>-2.4757582009490298E-3</v>
          </cell>
          <cell r="K993">
            <v>-2.4757582009489187E-3</v>
          </cell>
        </row>
        <row r="994">
          <cell r="B994" t="str">
            <v>High Voltage Demand D5</v>
          </cell>
          <cell r="C994">
            <v>0</v>
          </cell>
          <cell r="G994">
            <v>0</v>
          </cell>
          <cell r="H994">
            <v>0</v>
          </cell>
          <cell r="I994">
            <v>0</v>
          </cell>
          <cell r="J994">
            <v>0</v>
          </cell>
          <cell r="K994">
            <v>0</v>
          </cell>
        </row>
        <row r="995">
          <cell r="B995" t="str">
            <v>High Voltage Demand EN.R</v>
          </cell>
          <cell r="C995">
            <v>0</v>
          </cell>
          <cell r="D995">
            <v>-1.3125000000000497E-3</v>
          </cell>
          <cell r="E995">
            <v>-1.6765198976440576E-3</v>
          </cell>
          <cell r="F995">
            <v>0</v>
          </cell>
          <cell r="G995">
            <v>-2.4757582009489187E-3</v>
          </cell>
          <cell r="H995">
            <v>-2.4757582009489187E-3</v>
          </cell>
          <cell r="I995">
            <v>-2.4757582009489187E-3</v>
          </cell>
          <cell r="J995">
            <v>-2.4757582009489187E-3</v>
          </cell>
          <cell r="K995">
            <v>-2.4757582009490298E-3</v>
          </cell>
        </row>
        <row r="996">
          <cell r="B996" t="str">
            <v>High Voltage Demand EN.NR</v>
          </cell>
          <cell r="C996">
            <v>0</v>
          </cell>
          <cell r="D996">
            <v>-1.3125000000000497E-3</v>
          </cell>
          <cell r="E996">
            <v>-1.6765198976440576E-3</v>
          </cell>
          <cell r="F996">
            <v>0</v>
          </cell>
          <cell r="G996">
            <v>-2.4757582009489187E-3</v>
          </cell>
          <cell r="H996">
            <v>-2.4757582009489187E-3</v>
          </cell>
          <cell r="I996">
            <v>-2.4757582009489187E-3</v>
          </cell>
          <cell r="J996">
            <v>-2.4757582009489187E-3</v>
          </cell>
          <cell r="K996">
            <v>-2.4757582009490298E-3</v>
          </cell>
        </row>
        <row r="997">
          <cell r="B997" t="str">
            <v>New Tariff 11</v>
          </cell>
          <cell r="C997" t="str">
            <v/>
          </cell>
        </row>
        <row r="998">
          <cell r="B998" t="str">
            <v>New Tariff 1</v>
          </cell>
          <cell r="C998" t="str">
            <v/>
          </cell>
        </row>
        <row r="999">
          <cell r="B999" t="str">
            <v>New Tariff 2</v>
          </cell>
          <cell r="C999" t="str">
            <v/>
          </cell>
        </row>
        <row r="1000">
          <cell r="B1000" t="str">
            <v>High Voltage Demand (kVa)</v>
          </cell>
          <cell r="C1000" t="str">
            <v>DHk</v>
          </cell>
          <cell r="D1000">
            <v>-1.3125000000000497E-3</v>
          </cell>
          <cell r="F1000">
            <v>-2.095649872055072E-3</v>
          </cell>
          <cell r="G1000">
            <v>-2.4757582009489187E-3</v>
          </cell>
          <cell r="H1000">
            <v>-2.4757582009489187E-3</v>
          </cell>
          <cell r="I1000">
            <v>-2.4757582009489187E-3</v>
          </cell>
          <cell r="J1000">
            <v>-2.4757582009489187E-3</v>
          </cell>
          <cell r="K1000">
            <v>-2.4757582009490298E-3</v>
          </cell>
        </row>
        <row r="1001">
          <cell r="B1001" t="str">
            <v>High Voltage Demand Docklands (kVa)</v>
          </cell>
          <cell r="C1001" t="str">
            <v>DHDKk</v>
          </cell>
          <cell r="D1001">
            <v>-1.3125000000000497E-3</v>
          </cell>
          <cell r="F1001">
            <v>-2.095649872055072E-3</v>
          </cell>
          <cell r="G1001">
            <v>-2.4757582009490298E-3</v>
          </cell>
          <cell r="H1001">
            <v>-2.4757582009490298E-3</v>
          </cell>
          <cell r="I1001">
            <v>-2.4757582009490298E-3</v>
          </cell>
          <cell r="J1001">
            <v>-2.4757582009490298E-3</v>
          </cell>
          <cell r="K1001">
            <v>-2.4757582009490298E-3</v>
          </cell>
        </row>
        <row r="1002">
          <cell r="B1002" t="str">
            <v>New Tariff 5</v>
          </cell>
          <cell r="C1002" t="str">
            <v/>
          </cell>
        </row>
        <row r="1003">
          <cell r="B1003" t="str">
            <v>New Tariff 6</v>
          </cell>
          <cell r="C1003" t="str">
            <v/>
          </cell>
        </row>
        <row r="1004">
          <cell r="B1004" t="str">
            <v>New Tariff 7</v>
          </cell>
          <cell r="C1004" t="str">
            <v/>
          </cell>
        </row>
        <row r="1005">
          <cell r="B1005" t="str">
            <v>New Tariff 8</v>
          </cell>
          <cell r="C1005" t="str">
            <v/>
          </cell>
        </row>
        <row r="1006">
          <cell r="B1006" t="str">
            <v>New Tariff 9</v>
          </cell>
          <cell r="C1006" t="str">
            <v/>
          </cell>
        </row>
        <row r="1007">
          <cell r="B1007" t="str">
            <v>New Tariff 10</v>
          </cell>
          <cell r="C1007" t="str">
            <v/>
          </cell>
        </row>
        <row r="1008">
          <cell r="B1008" t="str">
            <v>New Tariff 11</v>
          </cell>
          <cell r="C1008" t="str">
            <v/>
          </cell>
        </row>
        <row r="1009">
          <cell r="B1009" t="str">
            <v>New Tariff 12</v>
          </cell>
          <cell r="C1009" t="str">
            <v/>
          </cell>
        </row>
        <row r="1010">
          <cell r="B1010" t="str">
            <v>New Tariff 1</v>
          </cell>
          <cell r="C1010" t="str">
            <v/>
          </cell>
        </row>
        <row r="1011">
          <cell r="B1011" t="str">
            <v>Subtransmission Demand A</v>
          </cell>
          <cell r="C1011" t="str">
            <v>DS.A</v>
          </cell>
          <cell r="D1011">
            <v>0</v>
          </cell>
          <cell r="E1011">
            <v>-1.5823970037453172E-2</v>
          </cell>
          <cell r="G1011">
            <v>-2.8568343134271035E-2</v>
          </cell>
          <cell r="H1011">
            <v>-2.8568343134271035E-2</v>
          </cell>
          <cell r="I1011">
            <v>-2.8568343134271035E-2</v>
          </cell>
          <cell r="J1011">
            <v>-2.8568343134271035E-2</v>
          </cell>
          <cell r="K1011">
            <v>-2.8568343134271035E-2</v>
          </cell>
        </row>
        <row r="1012">
          <cell r="B1012" t="str">
            <v>Subtransmission Demand G</v>
          </cell>
          <cell r="C1012" t="str">
            <v>DS.G</v>
          </cell>
          <cell r="D1012">
            <v>0</v>
          </cell>
          <cell r="E1012">
            <v>-1.5823970037453172E-2</v>
          </cell>
          <cell r="G1012">
            <v>-2.8568343134271035E-2</v>
          </cell>
          <cell r="H1012">
            <v>-2.8568343134271035E-2</v>
          </cell>
          <cell r="I1012">
            <v>-2.8568343134271035E-2</v>
          </cell>
          <cell r="J1012">
            <v>-2.8568343134271035E-2</v>
          </cell>
          <cell r="K1012">
            <v>-2.8568343134271035E-2</v>
          </cell>
        </row>
        <row r="1013">
          <cell r="B1013" t="str">
            <v>Subtransmission Demand S</v>
          </cell>
          <cell r="C1013" t="str">
            <v>DS.S</v>
          </cell>
          <cell r="D1013">
            <v>0</v>
          </cell>
          <cell r="E1013">
            <v>-1.5823970037453172E-2</v>
          </cell>
          <cell r="G1013">
            <v>-2.8568343134271035E-2</v>
          </cell>
          <cell r="H1013">
            <v>-2.8568343134271035E-2</v>
          </cell>
          <cell r="I1013">
            <v>-2.8568343134271035E-2</v>
          </cell>
          <cell r="J1013">
            <v>-2.8568343134271035E-2</v>
          </cell>
          <cell r="K1013">
            <v>-2.8568343134271035E-2</v>
          </cell>
        </row>
        <row r="1014">
          <cell r="B1014" t="str">
            <v>Subtransmission Demand (kVa)</v>
          </cell>
          <cell r="C1014" t="str">
            <v>DSk</v>
          </cell>
          <cell r="D1014">
            <v>0</v>
          </cell>
          <cell r="F1014">
            <v>-1.9779962546816465E-2</v>
          </cell>
          <cell r="G1014">
            <v>-2.8568343134271035E-2</v>
          </cell>
          <cell r="H1014">
            <v>-2.8568343134271035E-2</v>
          </cell>
          <cell r="I1014">
            <v>-2.8568343134271035E-2</v>
          </cell>
          <cell r="J1014">
            <v>-2.8568343134271035E-2</v>
          </cell>
          <cell r="K1014">
            <v>-2.8568343134271035E-2</v>
          </cell>
        </row>
        <row r="1015">
          <cell r="B1015" t="str">
            <v>New Tariff 5</v>
          </cell>
          <cell r="C1015" t="str">
            <v/>
          </cell>
        </row>
        <row r="1016">
          <cell r="B1016" t="str">
            <v>New Tariff 6</v>
          </cell>
          <cell r="C1016" t="str">
            <v/>
          </cell>
        </row>
        <row r="1017">
          <cell r="B1017" t="str">
            <v>New Tariff 7</v>
          </cell>
          <cell r="C1017" t="str">
            <v/>
          </cell>
        </row>
        <row r="1018">
          <cell r="B1018" t="str">
            <v>New Tariff 8</v>
          </cell>
          <cell r="C1018" t="str">
            <v/>
          </cell>
        </row>
        <row r="1019">
          <cell r="B1019" t="str">
            <v>New Tariff 9</v>
          </cell>
          <cell r="C1019" t="str">
            <v/>
          </cell>
        </row>
        <row r="1020">
          <cell r="B1020" t="str">
            <v>New Tariff 10</v>
          </cell>
          <cell r="C1020" t="str">
            <v/>
          </cell>
        </row>
        <row r="1021">
          <cell r="B1021" t="str">
            <v>New Tariff 11</v>
          </cell>
          <cell r="C1021" t="str">
            <v/>
          </cell>
        </row>
        <row r="1030">
          <cell r="B1030" t="str">
            <v>Source:</v>
          </cell>
          <cell r="E1030" t="str">
            <v>Demand charges</v>
          </cell>
          <cell r="G1030" t="str">
            <v>Peak charges</v>
          </cell>
          <cell r="K1030" t="str">
            <v>Off Peak charges</v>
          </cell>
          <cell r="M1030" t="str">
            <v>Summer Time of Use Tariffs</v>
          </cell>
          <cell r="Q1030" t="str">
            <v>Winter Time of use tariffs</v>
          </cell>
        </row>
        <row r="1031">
          <cell r="B1031" t="str">
            <v>Network Tariffs</v>
          </cell>
          <cell r="C1031" t="str">
            <v>Network Tariff Category</v>
          </cell>
          <cell r="D1031" t="str">
            <v>Customer No</v>
          </cell>
          <cell r="E1031" t="str">
            <v>kW</v>
          </cell>
          <cell r="F1031" t="str">
            <v>kVA</v>
          </cell>
          <cell r="G1031" t="str">
            <v>Block1</v>
          </cell>
          <cell r="H1031" t="str">
            <v>Block 2</v>
          </cell>
          <cell r="I1031" t="str">
            <v>Block 3</v>
          </cell>
          <cell r="J1031" t="str">
            <v>Block 4</v>
          </cell>
          <cell r="K1031" t="str">
            <v>Block 1</v>
          </cell>
          <cell r="L1031" t="str">
            <v>Block 2</v>
          </cell>
          <cell r="M1031" t="str">
            <v>Block 1</v>
          </cell>
          <cell r="N1031" t="str">
            <v>Block 2</v>
          </cell>
          <cell r="O1031" t="str">
            <v>Block 3</v>
          </cell>
          <cell r="P1031" t="str">
            <v>Block 4</v>
          </cell>
          <cell r="Q1031" t="str">
            <v>Block1</v>
          </cell>
          <cell r="R1031" t="str">
            <v>Block 2</v>
          </cell>
          <cell r="S1031" t="str">
            <v>Block 3</v>
          </cell>
          <cell r="T1031" t="str">
            <v>Block 4</v>
          </cell>
        </row>
        <row r="1032">
          <cell r="D1032" t="str">
            <v>%</v>
          </cell>
          <cell r="E1032" t="str">
            <v>%</v>
          </cell>
          <cell r="F1032" t="str">
            <v>%</v>
          </cell>
          <cell r="G1032" t="str">
            <v>%</v>
          </cell>
          <cell r="H1032" t="str">
            <v>%</v>
          </cell>
          <cell r="I1032" t="str">
            <v>%</v>
          </cell>
          <cell r="J1032" t="str">
            <v>%</v>
          </cell>
          <cell r="K1032" t="str">
            <v>%</v>
          </cell>
          <cell r="L1032" t="str">
            <v>%</v>
          </cell>
          <cell r="M1032" t="str">
            <v>%</v>
          </cell>
          <cell r="N1032" t="str">
            <v>%</v>
          </cell>
          <cell r="O1032" t="str">
            <v>%</v>
          </cell>
          <cell r="P1032" t="str">
            <v>%</v>
          </cell>
          <cell r="Q1032" t="str">
            <v>%</v>
          </cell>
          <cell r="R1032" t="str">
            <v>%</v>
          </cell>
          <cell r="S1032" t="str">
            <v>%</v>
          </cell>
          <cell r="T1032" t="str">
            <v>%</v>
          </cell>
        </row>
        <row r="1033">
          <cell r="B1033" t="str">
            <v>Residential Single Rate</v>
          </cell>
          <cell r="C1033" t="str">
            <v>D1</v>
          </cell>
          <cell r="D1033">
            <v>2.1071306313019678E-2</v>
          </cell>
          <cell r="G1033">
            <v>2.0959817720500595E-3</v>
          </cell>
          <cell r="H1033">
            <v>2.0959817720500595E-3</v>
          </cell>
          <cell r="I1033">
            <v>2.0959817720500595E-3</v>
          </cell>
          <cell r="J1033">
            <v>2.0959817720500595E-3</v>
          </cell>
          <cell r="K1033">
            <v>0</v>
          </cell>
        </row>
        <row r="1034">
          <cell r="B1034" t="str">
            <v>ClimateSaver</v>
          </cell>
          <cell r="C1034" t="str">
            <v>D1.CS</v>
          </cell>
          <cell r="D1034">
            <v>5.5958418730676973E-2</v>
          </cell>
          <cell r="G1034">
            <v>4.7931175747644383E-2</v>
          </cell>
          <cell r="H1034">
            <v>4.7931175747644383E-2</v>
          </cell>
          <cell r="I1034">
            <v>4.7931175747644383E-2</v>
          </cell>
          <cell r="J1034">
            <v>4.7931175747644383E-2</v>
          </cell>
          <cell r="K1034">
            <v>4.7923041750202344E-2</v>
          </cell>
        </row>
        <row r="1035">
          <cell r="B1035" t="str">
            <v>ClimateSaver Interval</v>
          </cell>
          <cell r="C1035" t="str">
            <v>D3.CS</v>
          </cell>
          <cell r="D1035">
            <v>5.5958418730676973E-2</v>
          </cell>
          <cell r="G1035">
            <v>4.7931175747644383E-2</v>
          </cell>
          <cell r="H1035">
            <v>4.7931175747644383E-2</v>
          </cell>
          <cell r="I1035">
            <v>4.7931175747644383E-2</v>
          </cell>
          <cell r="J1035">
            <v>4.7931175747644383E-2</v>
          </cell>
          <cell r="K1035">
            <v>4.7923041750202344E-2</v>
          </cell>
        </row>
        <row r="1036">
          <cell r="B1036" t="str">
            <v>New Tariff 3</v>
          </cell>
          <cell r="C1036">
            <v>0</v>
          </cell>
        </row>
        <row r="1037">
          <cell r="B1037" t="str">
            <v>New Tariff 4</v>
          </cell>
          <cell r="C1037" t="str">
            <v/>
          </cell>
        </row>
        <row r="1038">
          <cell r="B1038" t="str">
            <v>New Tariff 5</v>
          </cell>
          <cell r="C1038" t="str">
            <v/>
          </cell>
        </row>
        <row r="1039">
          <cell r="B1039" t="str">
            <v>New Tariff 6</v>
          </cell>
          <cell r="C1039" t="str">
            <v/>
          </cell>
        </row>
        <row r="1040">
          <cell r="B1040" t="str">
            <v>New Tariff 7</v>
          </cell>
          <cell r="C1040" t="str">
            <v/>
          </cell>
        </row>
        <row r="1041">
          <cell r="B1041" t="str">
            <v>New Tariff 8</v>
          </cell>
          <cell r="C1041" t="str">
            <v/>
          </cell>
        </row>
        <row r="1042">
          <cell r="B1042" t="str">
            <v>New Tariff 9</v>
          </cell>
          <cell r="C1042" t="str">
            <v/>
          </cell>
        </row>
        <row r="1043">
          <cell r="B1043" t="str">
            <v>New Tariff 10</v>
          </cell>
          <cell r="C1043" t="str">
            <v/>
          </cell>
        </row>
        <row r="1044">
          <cell r="B1044" t="str">
            <v>New Tariff 11</v>
          </cell>
          <cell r="C1044" t="str">
            <v/>
          </cell>
        </row>
        <row r="1045">
          <cell r="B1045" t="str">
            <v>Residential Two Rate 5d</v>
          </cell>
          <cell r="C1045" t="str">
            <v>D2</v>
          </cell>
          <cell r="D1045">
            <v>0</v>
          </cell>
          <cell r="G1045">
            <v>-4.5639227895843848E-2</v>
          </cell>
          <cell r="H1045">
            <v>-4.5639227895843848E-2</v>
          </cell>
          <cell r="I1045">
            <v>-4.5639227895843848E-2</v>
          </cell>
          <cell r="J1045">
            <v>-4.5639227895843848E-2</v>
          </cell>
          <cell r="K1045">
            <v>-9.5831636967210754E-3</v>
          </cell>
        </row>
        <row r="1046">
          <cell r="B1046" t="str">
            <v>Docklands Two Rate 5d</v>
          </cell>
          <cell r="C1046" t="str">
            <v>D2.DK</v>
          </cell>
          <cell r="D1046">
            <v>3.4284949743281778E-3</v>
          </cell>
          <cell r="G1046">
            <v>2.9540850776501593E-3</v>
          </cell>
          <cell r="H1046">
            <v>2.9540850776501593E-3</v>
          </cell>
          <cell r="I1046">
            <v>2.9540850776501593E-3</v>
          </cell>
          <cell r="J1046">
            <v>2.9540850776501593E-3</v>
          </cell>
          <cell r="K1046">
            <v>2.9844472467424055E-3</v>
          </cell>
        </row>
        <row r="1047">
          <cell r="B1047" t="str">
            <v>Residential Interval</v>
          </cell>
          <cell r="C1047" t="str">
            <v>D3</v>
          </cell>
          <cell r="D1047">
            <v>3.4284949743281778E-3</v>
          </cell>
          <cell r="G1047">
            <v>2.9540850776501593E-3</v>
          </cell>
          <cell r="H1047">
            <v>2.9540850776501593E-3</v>
          </cell>
          <cell r="I1047">
            <v>2.9540850776501593E-3</v>
          </cell>
          <cell r="J1047">
            <v>2.9540850776501593E-3</v>
          </cell>
          <cell r="K1047">
            <v>2.9844472467424055E-3</v>
          </cell>
        </row>
        <row r="1048">
          <cell r="B1048" t="str">
            <v>Residential AMI</v>
          </cell>
          <cell r="C1048" t="str">
            <v>D4</v>
          </cell>
          <cell r="D1048">
            <v>3.4284949743281778E-3</v>
          </cell>
          <cell r="M1048">
            <v>6.6851264733238658E-3</v>
          </cell>
          <cell r="N1048">
            <v>6.6851264733238658E-3</v>
          </cell>
          <cell r="O1048">
            <v>6.6851264733238658E-3</v>
          </cell>
          <cell r="Q1048">
            <v>6.6851264733240878E-3</v>
          </cell>
          <cell r="R1048">
            <v>6.6851264733240878E-3</v>
          </cell>
          <cell r="S1048">
            <v>6.6851264733240878E-3</v>
          </cell>
        </row>
        <row r="1049">
          <cell r="B1049" t="str">
            <v>Residential Docklands AMI</v>
          </cell>
          <cell r="C1049" t="str">
            <v>D4.DK</v>
          </cell>
          <cell r="D1049">
            <v>3.4284949743281778E-3</v>
          </cell>
          <cell r="M1049">
            <v>6.6851264733238658E-3</v>
          </cell>
          <cell r="N1049">
            <v>6.6851264733238658E-3</v>
          </cell>
          <cell r="O1049">
            <v>6.6851264733238658E-3</v>
          </cell>
          <cell r="Q1049">
            <v>6.6851264733240878E-3</v>
          </cell>
          <cell r="R1049">
            <v>6.6851264733240878E-3</v>
          </cell>
          <cell r="S1049">
            <v>6.6851264733240878E-3</v>
          </cell>
        </row>
        <row r="1050">
          <cell r="B1050" t="str">
            <v>New Tariff 5</v>
          </cell>
          <cell r="C1050" t="str">
            <v/>
          </cell>
          <cell r="D1050">
            <v>3.4284949743281778E-3</v>
          </cell>
          <cell r="M1050">
            <v>6.6851264733238658E-3</v>
          </cell>
          <cell r="N1050">
            <v>6.6851264733238658E-3</v>
          </cell>
          <cell r="O1050">
            <v>6.6851264733238658E-3</v>
          </cell>
          <cell r="Q1050">
            <v>6.6851264733240878E-3</v>
          </cell>
          <cell r="R1050">
            <v>6.6851264733240878E-3</v>
          </cell>
          <cell r="S1050">
            <v>6.6851264733240878E-3</v>
          </cell>
        </row>
        <row r="1051">
          <cell r="B1051" t="str">
            <v>New Tariff 6</v>
          </cell>
          <cell r="C1051" t="str">
            <v/>
          </cell>
          <cell r="D1051">
            <v>3.4284949743281778E-3</v>
          </cell>
          <cell r="M1051">
            <v>6.6851264733238658E-3</v>
          </cell>
          <cell r="N1051">
            <v>6.6851264733238658E-3</v>
          </cell>
          <cell r="O1051">
            <v>6.6851264733238658E-3</v>
          </cell>
          <cell r="Q1051">
            <v>6.6851264733240878E-3</v>
          </cell>
          <cell r="R1051">
            <v>6.6851264733240878E-3</v>
          </cell>
          <cell r="S1051">
            <v>6.6851264733240878E-3</v>
          </cell>
        </row>
        <row r="1052">
          <cell r="B1052" t="str">
            <v>New Tariff 7</v>
          </cell>
          <cell r="C1052" t="str">
            <v/>
          </cell>
        </row>
        <row r="1053">
          <cell r="B1053" t="str">
            <v>New Tariff 8</v>
          </cell>
          <cell r="C1053" t="str">
            <v/>
          </cell>
        </row>
        <row r="1054">
          <cell r="B1054" t="str">
            <v>New Tariff 9</v>
          </cell>
          <cell r="C1054" t="str">
            <v/>
          </cell>
        </row>
        <row r="1055">
          <cell r="B1055" t="str">
            <v>New Tariff 10</v>
          </cell>
          <cell r="C1055" t="str">
            <v/>
          </cell>
        </row>
        <row r="1056">
          <cell r="B1056" t="str">
            <v>New Tariff 11</v>
          </cell>
          <cell r="C1056" t="str">
            <v/>
          </cell>
        </row>
        <row r="1057">
          <cell r="B1057" t="str">
            <v>Dedicated circuit</v>
          </cell>
          <cell r="C1057" t="str">
            <v>DD1</v>
          </cell>
          <cell r="D1057">
            <v>-6.6669596750884352E-2</v>
          </cell>
          <cell r="G1057">
            <v>0</v>
          </cell>
          <cell r="H1057">
            <v>0</v>
          </cell>
          <cell r="I1057">
            <v>0</v>
          </cell>
          <cell r="J1057">
            <v>0</v>
          </cell>
          <cell r="K1057">
            <v>-6.666839472251751E-2</v>
          </cell>
        </row>
        <row r="1058">
          <cell r="B1058" t="str">
            <v>Hot Water Interval</v>
          </cell>
          <cell r="C1058" t="str">
            <v>D3.HW</v>
          </cell>
          <cell r="D1058">
            <v>-6.6669596750884352E-2</v>
          </cell>
          <cell r="K1058">
            <v>-6.666839472251751E-2</v>
          </cell>
        </row>
        <row r="1059">
          <cell r="B1059" t="str">
            <v>Dedicated Circuit AMI - Slab Heat</v>
          </cell>
          <cell r="C1059" t="str">
            <v>DCSH</v>
          </cell>
          <cell r="D1059">
            <v>-6.6669596750884352E-2</v>
          </cell>
          <cell r="K1059">
            <v>-6.666839472251751E-2</v>
          </cell>
        </row>
        <row r="1060">
          <cell r="B1060" t="str">
            <v>Dedicated Circuit AMI - Hot Water</v>
          </cell>
          <cell r="C1060" t="str">
            <v>DCHW</v>
          </cell>
          <cell r="D1060">
            <v>-6.6669596750884352E-2</v>
          </cell>
          <cell r="K1060">
            <v>-6.666839472251751E-2</v>
          </cell>
        </row>
        <row r="1061">
          <cell r="B1061" t="str">
            <v>New Tariff 4</v>
          </cell>
          <cell r="C1061" t="str">
            <v/>
          </cell>
        </row>
        <row r="1062">
          <cell r="B1062" t="str">
            <v>New Tariff 5</v>
          </cell>
          <cell r="C1062" t="str">
            <v/>
          </cell>
        </row>
        <row r="1063">
          <cell r="B1063" t="str">
            <v>New Tariff 6</v>
          </cell>
          <cell r="C1063" t="str">
            <v/>
          </cell>
        </row>
        <row r="1064">
          <cell r="B1064" t="str">
            <v>New Tariff 7</v>
          </cell>
          <cell r="C1064" t="str">
            <v/>
          </cell>
        </row>
        <row r="1065">
          <cell r="B1065" t="str">
            <v>New Tariff 8</v>
          </cell>
          <cell r="C1065" t="str">
            <v/>
          </cell>
        </row>
        <row r="1066">
          <cell r="B1066" t="str">
            <v>New Tariff 9</v>
          </cell>
          <cell r="C1066" t="str">
            <v/>
          </cell>
        </row>
        <row r="1067">
          <cell r="B1067" t="str">
            <v>New Tariff 10</v>
          </cell>
          <cell r="C1067" t="str">
            <v/>
          </cell>
        </row>
        <row r="1068">
          <cell r="B1068" t="str">
            <v>New Tariff 11</v>
          </cell>
          <cell r="C1068" t="str">
            <v/>
          </cell>
        </row>
        <row r="1069">
          <cell r="B1069" t="str">
            <v>Non-Residential Single Rate</v>
          </cell>
          <cell r="C1069" t="str">
            <v>ND1</v>
          </cell>
          <cell r="D1069">
            <v>-2.0314225525952079E-2</v>
          </cell>
          <cell r="G1069">
            <v>-2.2582595398129457E-2</v>
          </cell>
          <cell r="H1069">
            <v>-2.2582595398129457E-2</v>
          </cell>
          <cell r="I1069">
            <v>-2.2582595398129457E-2</v>
          </cell>
          <cell r="J1069">
            <v>-2.2582595398129457E-2</v>
          </cell>
          <cell r="K1069">
            <v>0</v>
          </cell>
        </row>
        <row r="1070">
          <cell r="B1070" t="str">
            <v>Non-Residential Single Rate (R)</v>
          </cell>
          <cell r="C1070" t="str">
            <v>ND1.R</v>
          </cell>
          <cell r="D1070">
            <v>0</v>
          </cell>
          <cell r="G1070">
            <v>0</v>
          </cell>
          <cell r="H1070">
            <v>0</v>
          </cell>
          <cell r="I1070">
            <v>0</v>
          </cell>
          <cell r="J1070">
            <v>0</v>
          </cell>
          <cell r="K1070">
            <v>0</v>
          </cell>
        </row>
        <row r="1071">
          <cell r="B1071" t="str">
            <v>New Tariff 2</v>
          </cell>
          <cell r="C1071" t="str">
            <v/>
          </cell>
        </row>
        <row r="1072">
          <cell r="B1072" t="str">
            <v>New Tariff 3</v>
          </cell>
          <cell r="C1072" t="str">
            <v/>
          </cell>
        </row>
        <row r="1073">
          <cell r="B1073" t="str">
            <v>New Tariff 4</v>
          </cell>
          <cell r="C1073" t="str">
            <v/>
          </cell>
        </row>
        <row r="1074">
          <cell r="B1074" t="str">
            <v>New Tariff 5</v>
          </cell>
          <cell r="C1074" t="str">
            <v/>
          </cell>
        </row>
        <row r="1075">
          <cell r="B1075" t="str">
            <v>New Tariff 6</v>
          </cell>
          <cell r="C1075" t="str">
            <v/>
          </cell>
        </row>
        <row r="1076">
          <cell r="B1076" t="str">
            <v>New Tariff 7</v>
          </cell>
          <cell r="C1076" t="str">
            <v/>
          </cell>
        </row>
        <row r="1077">
          <cell r="B1077" t="str">
            <v>New Tariff 8</v>
          </cell>
          <cell r="C1077" t="str">
            <v/>
          </cell>
        </row>
        <row r="1078">
          <cell r="B1078" t="str">
            <v>New Tariff 9</v>
          </cell>
          <cell r="C1078" t="str">
            <v/>
          </cell>
        </row>
        <row r="1079">
          <cell r="B1079" t="str">
            <v>New Tariff 10</v>
          </cell>
          <cell r="C1079" t="str">
            <v/>
          </cell>
        </row>
        <row r="1080">
          <cell r="B1080" t="str">
            <v>New Tariff 11</v>
          </cell>
          <cell r="C1080" t="str">
            <v/>
          </cell>
        </row>
        <row r="1081">
          <cell r="B1081" t="str">
            <v>Non-Residential Two Rate 5d</v>
          </cell>
          <cell r="C1081" t="str">
            <v>ND2</v>
          </cell>
          <cell r="D1081">
            <v>3.0132058582347465E-2</v>
          </cell>
          <cell r="G1081">
            <v>1.7821802071508186E-2</v>
          </cell>
          <cell r="H1081">
            <v>1.7821802071508186E-2</v>
          </cell>
          <cell r="I1081">
            <v>1.7821802071508186E-2</v>
          </cell>
          <cell r="J1081">
            <v>1.7821802071508186E-2</v>
          </cell>
          <cell r="K1081">
            <v>2.211334587141689E-2</v>
          </cell>
        </row>
        <row r="1082">
          <cell r="B1082" t="str">
            <v>Business Sunraysia</v>
          </cell>
          <cell r="C1082">
            <v>0</v>
          </cell>
          <cell r="D1082">
            <v>0</v>
          </cell>
          <cell r="G1082">
            <v>0</v>
          </cell>
          <cell r="H1082">
            <v>0</v>
          </cell>
          <cell r="I1082">
            <v>0</v>
          </cell>
          <cell r="J1082">
            <v>0</v>
          </cell>
          <cell r="K1082">
            <v>0</v>
          </cell>
        </row>
        <row r="1083">
          <cell r="B1083" t="str">
            <v>Non-Residential Interval</v>
          </cell>
          <cell r="C1083" t="str">
            <v>ND5</v>
          </cell>
          <cell r="D1083">
            <v>3.0132058582347465E-2</v>
          </cell>
          <cell r="G1083">
            <v>1.7821802071508186E-2</v>
          </cell>
          <cell r="H1083">
            <v>1.7821802071508186E-2</v>
          </cell>
          <cell r="I1083">
            <v>1.7821802071508186E-2</v>
          </cell>
          <cell r="J1083">
            <v>1.7821802071508186E-2</v>
          </cell>
          <cell r="K1083">
            <v>2.211334587141689E-2</v>
          </cell>
        </row>
        <row r="1084">
          <cell r="B1084" t="str">
            <v>Non-Residential AMI</v>
          </cell>
          <cell r="C1084" t="str">
            <v>ND7</v>
          </cell>
          <cell r="D1084">
            <v>3.0132058582347465E-2</v>
          </cell>
          <cell r="M1084">
            <v>6.6851264733238658E-3</v>
          </cell>
          <cell r="N1084">
            <v>6.6851264733238658E-3</v>
          </cell>
          <cell r="O1084">
            <v>6.6851264733238658E-3</v>
          </cell>
          <cell r="Q1084">
            <v>6.6851264733240878E-3</v>
          </cell>
          <cell r="R1084">
            <v>6.6851264733240878E-3</v>
          </cell>
          <cell r="S1084">
            <v>6.6851264733240878E-3</v>
          </cell>
        </row>
        <row r="1085">
          <cell r="B1085" t="str">
            <v>New Tariff 4</v>
          </cell>
          <cell r="C1085" t="str">
            <v/>
          </cell>
          <cell r="D1085">
            <v>3.0132058582347465E-2</v>
          </cell>
          <cell r="M1085">
            <v>6.6851264733238658E-3</v>
          </cell>
          <cell r="N1085">
            <v>6.6851264733238658E-3</v>
          </cell>
          <cell r="O1085">
            <v>6.6851264733238658E-3</v>
          </cell>
          <cell r="Q1085">
            <v>6.6851264733240878E-3</v>
          </cell>
          <cell r="R1085">
            <v>6.6851264733240878E-3</v>
          </cell>
          <cell r="S1085">
            <v>6.6851264733240878E-3</v>
          </cell>
        </row>
        <row r="1086">
          <cell r="B1086" t="str">
            <v>New Tariff 5</v>
          </cell>
          <cell r="C1086" t="str">
            <v/>
          </cell>
        </row>
        <row r="1087">
          <cell r="B1087" t="str">
            <v>New Tariff 6</v>
          </cell>
          <cell r="C1087" t="str">
            <v/>
          </cell>
        </row>
        <row r="1088">
          <cell r="B1088" t="str">
            <v>New Tariff 7</v>
          </cell>
          <cell r="C1088" t="str">
            <v/>
          </cell>
        </row>
        <row r="1089">
          <cell r="B1089" t="str">
            <v>New Tariff 8</v>
          </cell>
          <cell r="C1089" t="str">
            <v/>
          </cell>
        </row>
        <row r="1090">
          <cell r="B1090" t="str">
            <v>New Tariff 9</v>
          </cell>
          <cell r="C1090" t="str">
            <v/>
          </cell>
        </row>
        <row r="1091">
          <cell r="B1091" t="str">
            <v>New Tariff 10</v>
          </cell>
          <cell r="C1091" t="str">
            <v/>
          </cell>
        </row>
        <row r="1092">
          <cell r="B1092" t="str">
            <v>New Tariff 11</v>
          </cell>
          <cell r="C1092" t="str">
            <v/>
          </cell>
        </row>
        <row r="1093">
          <cell r="B1093" t="str">
            <v>Non-Residential Two Rate 7d</v>
          </cell>
          <cell r="C1093" t="str">
            <v>ND3</v>
          </cell>
          <cell r="D1093">
            <v>-2.0506527819233011E-2</v>
          </cell>
          <cell r="G1093">
            <v>-4.813438862865449E-2</v>
          </cell>
          <cell r="H1093">
            <v>-4.813438862865449E-2</v>
          </cell>
          <cell r="I1093">
            <v>-4.813438862865449E-2</v>
          </cell>
          <cell r="J1093">
            <v>-4.813438862865449E-2</v>
          </cell>
          <cell r="K1093">
            <v>-6.4879564879565144E-2</v>
          </cell>
        </row>
        <row r="1094">
          <cell r="B1094" t="str">
            <v>New Tariff  1</v>
          </cell>
          <cell r="C1094" t="str">
            <v/>
          </cell>
        </row>
        <row r="1095">
          <cell r="B1095" t="str">
            <v>New Tariff  2</v>
          </cell>
          <cell r="C1095" t="str">
            <v/>
          </cell>
        </row>
        <row r="1096">
          <cell r="B1096" t="str">
            <v>New Tariff  3</v>
          </cell>
          <cell r="C1096" t="str">
            <v/>
          </cell>
        </row>
        <row r="1097">
          <cell r="B1097" t="str">
            <v>New Tariff  4</v>
          </cell>
          <cell r="C1097" t="str">
            <v/>
          </cell>
        </row>
        <row r="1098">
          <cell r="B1098" t="str">
            <v>New Tariff  5</v>
          </cell>
          <cell r="C1098" t="str">
            <v/>
          </cell>
        </row>
        <row r="1099">
          <cell r="B1099" t="str">
            <v>New Tariff  6</v>
          </cell>
          <cell r="C1099" t="str">
            <v/>
          </cell>
        </row>
        <row r="1100">
          <cell r="B1100" t="str">
            <v>New Tariff  7</v>
          </cell>
          <cell r="C1100" t="str">
            <v/>
          </cell>
        </row>
        <row r="1101">
          <cell r="B1101" t="str">
            <v>New Tariff  8</v>
          </cell>
          <cell r="C1101" t="str">
            <v/>
          </cell>
        </row>
        <row r="1102">
          <cell r="B1102" t="str">
            <v>New Tariff  9</v>
          </cell>
          <cell r="C1102" t="str">
            <v/>
          </cell>
        </row>
        <row r="1103">
          <cell r="B1103" t="str">
            <v>New Tariff  10</v>
          </cell>
          <cell r="C1103" t="str">
            <v/>
          </cell>
        </row>
        <row r="1104">
          <cell r="B1104" t="str">
            <v>New Tariff  11</v>
          </cell>
          <cell r="C1104" t="str">
            <v/>
          </cell>
        </row>
        <row r="1105">
          <cell r="B1105" t="str">
            <v>Unmetered supplies</v>
          </cell>
          <cell r="C1105" t="str">
            <v>PL2</v>
          </cell>
          <cell r="D1105">
            <v>9.4310968016280139E-3</v>
          </cell>
          <cell r="G1105">
            <v>2.7571543100143092E-2</v>
          </cell>
          <cell r="H1105">
            <v>2.7571543100143092E-2</v>
          </cell>
          <cell r="I1105">
            <v>2.7571543100143092E-2</v>
          </cell>
          <cell r="J1105">
            <v>2.7571543100143092E-2</v>
          </cell>
          <cell r="K1105">
            <v>2.757154310014287E-2</v>
          </cell>
        </row>
        <row r="1106">
          <cell r="B1106" t="str">
            <v>New Tariff 1</v>
          </cell>
        </row>
        <row r="1107">
          <cell r="B1107" t="str">
            <v>New Tariff 2</v>
          </cell>
          <cell r="C1107" t="str">
            <v/>
          </cell>
        </row>
        <row r="1108">
          <cell r="B1108" t="str">
            <v>Large Low Voltage Demand (kVa)</v>
          </cell>
          <cell r="C1108" t="str">
            <v>DLk</v>
          </cell>
          <cell r="D1108">
            <v>6.0534405296761573E-3</v>
          </cell>
          <cell r="F1108">
            <v>7.1171314319004586E-3</v>
          </cell>
          <cell r="G1108">
            <v>6.778609720437867E-3</v>
          </cell>
          <cell r="H1108">
            <v>6.778609720437867E-3</v>
          </cell>
          <cell r="I1108">
            <v>6.778609720437867E-3</v>
          </cell>
          <cell r="J1108">
            <v>6.778609720437867E-3</v>
          </cell>
          <cell r="K1108">
            <v>6.778609720437867E-3</v>
          </cell>
        </row>
        <row r="1109">
          <cell r="B1109" t="str">
            <v>Large Low Voltage Demand Docklands (kVa)</v>
          </cell>
          <cell r="C1109" t="str">
            <v>DLDKk</v>
          </cell>
          <cell r="D1109">
            <v>6.0534405296761573E-3</v>
          </cell>
          <cell r="F1109">
            <v>7.1171314319004586E-3</v>
          </cell>
          <cell r="G1109">
            <v>6.778609720437867E-3</v>
          </cell>
          <cell r="H1109">
            <v>6.778609720437645E-3</v>
          </cell>
          <cell r="I1109">
            <v>6.778609720437645E-3</v>
          </cell>
          <cell r="J1109">
            <v>6.778609720437645E-3</v>
          </cell>
          <cell r="K1109">
            <v>6.778609720437645E-3</v>
          </cell>
        </row>
        <row r="1110">
          <cell r="B1110" t="str">
            <v>Large Low Voltage Demand CXX (kVa)</v>
          </cell>
          <cell r="C1110" t="str">
            <v>DLCXXk</v>
          </cell>
          <cell r="D1110">
            <v>6.0534405296761573E-3</v>
          </cell>
          <cell r="F1110">
            <v>7.1171314319004586E-3</v>
          </cell>
          <cell r="G1110">
            <v>6.778609720437867E-3</v>
          </cell>
          <cell r="H1110">
            <v>6.778609720437867E-3</v>
          </cell>
          <cell r="I1110">
            <v>6.778609720437867E-3</v>
          </cell>
          <cell r="J1110">
            <v>6.778609720437867E-3</v>
          </cell>
          <cell r="K1110">
            <v>6.778609720437867E-3</v>
          </cell>
        </row>
        <row r="1111">
          <cell r="B1111" t="str">
            <v>New Tariff 6</v>
          </cell>
          <cell r="C1111" t="str">
            <v/>
          </cell>
        </row>
        <row r="1112">
          <cell r="B1112" t="str">
            <v>New Tariff 7</v>
          </cell>
          <cell r="C1112" t="str">
            <v/>
          </cell>
        </row>
        <row r="1113">
          <cell r="B1113" t="str">
            <v>New Tariff 8</v>
          </cell>
          <cell r="C1113" t="str">
            <v/>
          </cell>
        </row>
        <row r="1114">
          <cell r="B1114" t="str">
            <v>New Tariff 9</v>
          </cell>
          <cell r="C1114" t="str">
            <v/>
          </cell>
        </row>
        <row r="1115">
          <cell r="B1115" t="str">
            <v>New Tariff 10</v>
          </cell>
          <cell r="C1115" t="str">
            <v/>
          </cell>
        </row>
        <row r="1116">
          <cell r="B1116" t="str">
            <v>New Tariff 11</v>
          </cell>
          <cell r="C1116" t="str">
            <v/>
          </cell>
        </row>
        <row r="1117">
          <cell r="B1117" t="str">
            <v>Large Low Voltage Demand</v>
          </cell>
          <cell r="C1117" t="str">
            <v>DL</v>
          </cell>
          <cell r="D1117">
            <v>6.0534405296761573E-3</v>
          </cell>
          <cell r="E1117">
            <v>5.6937051455203669E-3</v>
          </cell>
          <cell r="G1117">
            <v>6.778609720437867E-3</v>
          </cell>
          <cell r="H1117">
            <v>6.778609720437867E-3</v>
          </cell>
          <cell r="I1117">
            <v>6.778609720437867E-3</v>
          </cell>
          <cell r="J1117">
            <v>6.778609720437867E-3</v>
          </cell>
          <cell r="K1117">
            <v>6.7786097204380891E-3</v>
          </cell>
        </row>
        <row r="1118">
          <cell r="B1118" t="str">
            <v>Large Low Voltage Demand A</v>
          </cell>
          <cell r="C1118" t="str">
            <v>DL.A</v>
          </cell>
          <cell r="D1118">
            <v>6.0534405296759353E-3</v>
          </cell>
          <cell r="E1118">
            <v>5.6937051455203669E-3</v>
          </cell>
          <cell r="G1118">
            <v>6.778609720437645E-3</v>
          </cell>
          <cell r="H1118">
            <v>6.778609720437645E-3</v>
          </cell>
          <cell r="I1118">
            <v>6.778609720437645E-3</v>
          </cell>
          <cell r="J1118">
            <v>6.778609720437645E-3</v>
          </cell>
          <cell r="K1118">
            <v>6.778609720437645E-3</v>
          </cell>
        </row>
        <row r="1119">
          <cell r="B1119" t="str">
            <v>Large Low Voltage Demand C</v>
          </cell>
          <cell r="C1119" t="str">
            <v>DL.C</v>
          </cell>
          <cell r="D1119">
            <v>6.0534405296761573E-3</v>
          </cell>
          <cell r="E1119">
            <v>5.6937051455203669E-3</v>
          </cell>
          <cell r="G1119">
            <v>6.778609720437867E-3</v>
          </cell>
          <cell r="H1119">
            <v>6.778609720437867E-3</v>
          </cell>
          <cell r="I1119">
            <v>6.778609720437867E-3</v>
          </cell>
          <cell r="J1119">
            <v>6.778609720437867E-3</v>
          </cell>
          <cell r="K1119">
            <v>6.778609720437867E-3</v>
          </cell>
        </row>
        <row r="1120">
          <cell r="B1120" t="str">
            <v>Large Low Voltage Demand S</v>
          </cell>
          <cell r="C1120" t="str">
            <v>DL.S</v>
          </cell>
          <cell r="D1120">
            <v>6.0534405296763794E-3</v>
          </cell>
          <cell r="E1120">
            <v>5.6937051455203669E-3</v>
          </cell>
          <cell r="G1120">
            <v>6.778609720437867E-3</v>
          </cell>
          <cell r="H1120">
            <v>6.778609720437867E-3</v>
          </cell>
          <cell r="I1120">
            <v>6.778609720437867E-3</v>
          </cell>
          <cell r="J1120">
            <v>6.778609720437867E-3</v>
          </cell>
          <cell r="K1120">
            <v>6.778609720437867E-3</v>
          </cell>
        </row>
        <row r="1121">
          <cell r="B1121" t="str">
            <v>Large Low Voltage Demand Docklands</v>
          </cell>
          <cell r="C1121" t="str">
            <v>DL.DK</v>
          </cell>
          <cell r="D1121">
            <v>6.0534405296759353E-3</v>
          </cell>
          <cell r="E1121">
            <v>5.6937051455203669E-3</v>
          </cell>
          <cell r="G1121">
            <v>6.778609720437867E-3</v>
          </cell>
          <cell r="H1121">
            <v>6.778609720437867E-3</v>
          </cell>
          <cell r="I1121">
            <v>6.778609720437867E-3</v>
          </cell>
          <cell r="J1121">
            <v>6.778609720437867E-3</v>
          </cell>
          <cell r="K1121">
            <v>6.778609720437867E-3</v>
          </cell>
        </row>
        <row r="1122">
          <cell r="B1122" t="str">
            <v>Large Low Voltage Demand CXX</v>
          </cell>
          <cell r="C1122" t="str">
            <v>DL.CXX</v>
          </cell>
          <cell r="D1122">
            <v>6.0534405296761573E-3</v>
          </cell>
          <cell r="E1122">
            <v>5.6937051455203669E-3</v>
          </cell>
          <cell r="G1122">
            <v>6.778609720437867E-3</v>
          </cell>
          <cell r="H1122">
            <v>6.778609720437867E-3</v>
          </cell>
          <cell r="I1122">
            <v>6.778609720437867E-3</v>
          </cell>
          <cell r="J1122">
            <v>6.778609720437867E-3</v>
          </cell>
          <cell r="K1122">
            <v>6.778609720437645E-3</v>
          </cell>
        </row>
        <row r="1123">
          <cell r="B1123" t="str">
            <v>Large Low Voltage Demand EN.R</v>
          </cell>
          <cell r="C1123" t="str">
            <v>DL.R</v>
          </cell>
          <cell r="D1123">
            <v>6.0534405296761573E-3</v>
          </cell>
          <cell r="E1123">
            <v>5.6937051455203669E-3</v>
          </cell>
          <cell r="F1123">
            <v>0</v>
          </cell>
          <cell r="G1123">
            <v>6.778609720437867E-3</v>
          </cell>
          <cell r="H1123">
            <v>6.778609720437867E-3</v>
          </cell>
          <cell r="I1123">
            <v>6.778609720437867E-3</v>
          </cell>
          <cell r="J1123">
            <v>6.778609720437867E-3</v>
          </cell>
          <cell r="K1123">
            <v>6.7786097204380891E-3</v>
          </cell>
        </row>
        <row r="1124">
          <cell r="B1124" t="str">
            <v>Large Low Voltage Demand EN.NR</v>
          </cell>
          <cell r="C1124" t="str">
            <v>DL.NR</v>
          </cell>
          <cell r="D1124">
            <v>6.0534405296759353E-3</v>
          </cell>
          <cell r="E1124">
            <v>5.6937051455203669E-3</v>
          </cell>
          <cell r="F1124">
            <v>0</v>
          </cell>
          <cell r="G1124">
            <v>6.778609720437867E-3</v>
          </cell>
          <cell r="H1124">
            <v>6.778609720437867E-3</v>
          </cell>
          <cell r="I1124">
            <v>6.778609720437867E-3</v>
          </cell>
          <cell r="J1124">
            <v>6.778609720437867E-3</v>
          </cell>
          <cell r="K1124">
            <v>6.7786097204380891E-3</v>
          </cell>
        </row>
        <row r="1125">
          <cell r="B1125" t="str">
            <v>Large Low Voltage Demand EN.R CXX</v>
          </cell>
          <cell r="C1125" t="str">
            <v>DL.CXXR</v>
          </cell>
          <cell r="D1125">
            <v>6.0534405296761573E-3</v>
          </cell>
          <cell r="E1125">
            <v>5.6937051455203669E-3</v>
          </cell>
          <cell r="F1125">
            <v>0</v>
          </cell>
          <cell r="G1125">
            <v>6.778609720437867E-3</v>
          </cell>
          <cell r="H1125">
            <v>6.778609720437867E-3</v>
          </cell>
          <cell r="I1125">
            <v>6.778609720437867E-3</v>
          </cell>
          <cell r="J1125">
            <v>6.778609720437867E-3</v>
          </cell>
          <cell r="K1125">
            <v>6.778609720437645E-3</v>
          </cell>
        </row>
        <row r="1126">
          <cell r="B1126" t="str">
            <v>Large Low Voltage Demand EN.NR CXX</v>
          </cell>
          <cell r="C1126" t="str">
            <v>DL.CXXNR</v>
          </cell>
          <cell r="D1126">
            <v>6.0534405296761573E-3</v>
          </cell>
          <cell r="E1126">
            <v>5.6937051455203669E-3</v>
          </cell>
          <cell r="F1126">
            <v>0</v>
          </cell>
          <cell r="G1126">
            <v>6.778609720437867E-3</v>
          </cell>
          <cell r="H1126">
            <v>6.778609720437867E-3</v>
          </cell>
          <cell r="I1126">
            <v>6.778609720437867E-3</v>
          </cell>
          <cell r="J1126">
            <v>6.778609720437867E-3</v>
          </cell>
          <cell r="K1126">
            <v>6.778609720437645E-3</v>
          </cell>
        </row>
        <row r="1127">
          <cell r="B1127" t="str">
            <v>New Tariff 10</v>
          </cell>
          <cell r="C1127">
            <v>0</v>
          </cell>
        </row>
        <row r="1128">
          <cell r="B1128" t="str">
            <v>New Tariff 11</v>
          </cell>
          <cell r="C1128" t="str">
            <v/>
          </cell>
        </row>
        <row r="1129">
          <cell r="B1129" t="str">
            <v>High Voltage Demand</v>
          </cell>
          <cell r="C1129" t="str">
            <v>DH</v>
          </cell>
          <cell r="D1129">
            <v>-1.3125000000000497E-3</v>
          </cell>
          <cell r="E1129">
            <v>-2.275941311649321E-3</v>
          </cell>
          <cell r="G1129">
            <v>-3.3609100310239004E-3</v>
          </cell>
          <cell r="H1129">
            <v>-3.3609100310239004E-3</v>
          </cell>
          <cell r="I1129">
            <v>-3.3609100310239004E-3</v>
          </cell>
          <cell r="J1129">
            <v>-3.3609100310239004E-3</v>
          </cell>
          <cell r="K1129">
            <v>-3.3609100310237894E-3</v>
          </cell>
        </row>
        <row r="1130">
          <cell r="B1130" t="str">
            <v>High Voltage Demand A</v>
          </cell>
          <cell r="C1130" t="str">
            <v>DH.A</v>
          </cell>
          <cell r="D1130">
            <v>-1.3125000000000497E-3</v>
          </cell>
          <cell r="E1130">
            <v>-2.275941311649321E-3</v>
          </cell>
          <cell r="G1130">
            <v>-3.3609100310239004E-3</v>
          </cell>
          <cell r="H1130">
            <v>-3.3609100310239004E-3</v>
          </cell>
          <cell r="I1130">
            <v>-3.3609100310239004E-3</v>
          </cell>
          <cell r="J1130">
            <v>-3.3609100310239004E-3</v>
          </cell>
          <cell r="K1130">
            <v>-3.3609100310239004E-3</v>
          </cell>
        </row>
        <row r="1131">
          <cell r="B1131" t="str">
            <v>High Voltage Demand C</v>
          </cell>
          <cell r="C1131" t="str">
            <v>DH.C</v>
          </cell>
          <cell r="D1131">
            <v>-1.3125000000001608E-3</v>
          </cell>
          <cell r="E1131">
            <v>-2.275941311649321E-3</v>
          </cell>
          <cell r="G1131">
            <v>-3.3609100310239004E-3</v>
          </cell>
          <cell r="H1131">
            <v>-3.3609100310239004E-3</v>
          </cell>
          <cell r="I1131">
            <v>-3.3609100310239004E-3</v>
          </cell>
          <cell r="J1131">
            <v>-3.3609100310239004E-3</v>
          </cell>
          <cell r="K1131">
            <v>-3.3609100310237894E-3</v>
          </cell>
        </row>
        <row r="1132">
          <cell r="B1132" t="str">
            <v>High Voltage Demand D1</v>
          </cell>
          <cell r="C1132" t="str">
            <v>DH.D1</v>
          </cell>
          <cell r="D1132">
            <v>-1.3125000000000497E-3</v>
          </cell>
          <cell r="E1132">
            <v>-2.275941311649321E-3</v>
          </cell>
          <cell r="G1132">
            <v>-3.3609100310236784E-3</v>
          </cell>
          <cell r="H1132">
            <v>-3.3609100310236784E-3</v>
          </cell>
          <cell r="I1132">
            <v>-3.3609100310236784E-3</v>
          </cell>
          <cell r="J1132">
            <v>-3.3609100310236784E-3</v>
          </cell>
          <cell r="K1132">
            <v>-3.3609100310236784E-3</v>
          </cell>
        </row>
        <row r="1133">
          <cell r="B1133" t="str">
            <v>High Voltage Demand D2</v>
          </cell>
          <cell r="C1133" t="str">
            <v>DH.D2</v>
          </cell>
          <cell r="D1133">
            <v>-1.3125000000000497E-3</v>
          </cell>
          <cell r="E1133">
            <v>-2.275941311649321E-3</v>
          </cell>
          <cell r="G1133">
            <v>-3.3609100310237894E-3</v>
          </cell>
          <cell r="H1133">
            <v>-3.3609100310237894E-3</v>
          </cell>
          <cell r="I1133">
            <v>-3.3609100310237894E-3</v>
          </cell>
          <cell r="J1133">
            <v>-3.3609100310237894E-3</v>
          </cell>
          <cell r="K1133">
            <v>-3.3609100310237894E-3</v>
          </cell>
        </row>
        <row r="1134">
          <cell r="B1134" t="str">
            <v>High Voltage Demand Docklands</v>
          </cell>
          <cell r="C1134" t="str">
            <v>DH.DK</v>
          </cell>
          <cell r="D1134">
            <v>-1.3125000000000497E-3</v>
          </cell>
          <cell r="E1134">
            <v>-2.275941311649321E-3</v>
          </cell>
          <cell r="G1134">
            <v>-3.3609100310239004E-3</v>
          </cell>
          <cell r="H1134">
            <v>-3.3609100310239004E-3</v>
          </cell>
          <cell r="I1134">
            <v>-3.3609100310239004E-3</v>
          </cell>
          <cell r="J1134">
            <v>-3.3609100310239004E-3</v>
          </cell>
          <cell r="K1134">
            <v>-3.3609100310237894E-3</v>
          </cell>
        </row>
        <row r="1135">
          <cell r="B1135" t="str">
            <v>High Voltage Demand D3</v>
          </cell>
          <cell r="C1135" t="str">
            <v>DH.D3</v>
          </cell>
          <cell r="D1135">
            <v>-1.3125000000000497E-3</v>
          </cell>
          <cell r="E1135">
            <v>-2.275941311649321E-3</v>
          </cell>
          <cell r="G1135">
            <v>-3.3609100310236784E-3</v>
          </cell>
          <cell r="H1135">
            <v>-3.3609100310236784E-3</v>
          </cell>
          <cell r="I1135">
            <v>-3.3609100310236784E-3</v>
          </cell>
          <cell r="J1135">
            <v>-3.3609100310236784E-3</v>
          </cell>
          <cell r="K1135">
            <v>-3.3609100310237894E-3</v>
          </cell>
        </row>
        <row r="1136">
          <cell r="B1136" t="str">
            <v>High Voltage Demand D4</v>
          </cell>
          <cell r="C1136" t="str">
            <v>DH.D4</v>
          </cell>
          <cell r="D1136">
            <v>-1.3125000000000497E-3</v>
          </cell>
          <cell r="E1136">
            <v>-2.275941311649321E-3</v>
          </cell>
          <cell r="G1136">
            <v>-3.3609100310235673E-3</v>
          </cell>
          <cell r="H1136">
            <v>-3.3609100310235673E-3</v>
          </cell>
          <cell r="I1136">
            <v>-3.3609100310235673E-3</v>
          </cell>
          <cell r="J1136">
            <v>-3.3609100310235673E-3</v>
          </cell>
          <cell r="K1136">
            <v>-3.3609100310237894E-3</v>
          </cell>
        </row>
        <row r="1137">
          <cell r="B1137" t="str">
            <v>High Voltage Demand D5</v>
          </cell>
          <cell r="C1137">
            <v>0</v>
          </cell>
          <cell r="G1137">
            <v>0</v>
          </cell>
          <cell r="H1137">
            <v>0</v>
          </cell>
          <cell r="I1137">
            <v>0</v>
          </cell>
          <cell r="J1137">
            <v>0</v>
          </cell>
          <cell r="K1137">
            <v>0</v>
          </cell>
        </row>
        <row r="1138">
          <cell r="B1138" t="str">
            <v>High Voltage Demand EN.R</v>
          </cell>
          <cell r="C1138">
            <v>0</v>
          </cell>
          <cell r="D1138">
            <v>-1.3125000000000497E-3</v>
          </cell>
          <cell r="E1138">
            <v>-2.275941311649321E-3</v>
          </cell>
          <cell r="F1138">
            <v>0</v>
          </cell>
          <cell r="G1138">
            <v>-3.3609100310239004E-3</v>
          </cell>
          <cell r="H1138">
            <v>-3.3609100310239004E-3</v>
          </cell>
          <cell r="I1138">
            <v>-3.3609100310239004E-3</v>
          </cell>
          <cell r="J1138">
            <v>-3.3609100310239004E-3</v>
          </cell>
          <cell r="K1138">
            <v>-3.3609100310237894E-3</v>
          </cell>
        </row>
        <row r="1139">
          <cell r="B1139" t="str">
            <v>High Voltage Demand EN.NR</v>
          </cell>
          <cell r="C1139">
            <v>0</v>
          </cell>
          <cell r="D1139">
            <v>-1.3125000000000497E-3</v>
          </cell>
          <cell r="E1139">
            <v>-2.275941311649321E-3</v>
          </cell>
          <cell r="F1139">
            <v>0</v>
          </cell>
          <cell r="G1139">
            <v>-3.3609100310239004E-3</v>
          </cell>
          <cell r="H1139">
            <v>-3.3609100310239004E-3</v>
          </cell>
          <cell r="I1139">
            <v>-3.3609100310239004E-3</v>
          </cell>
          <cell r="J1139">
            <v>-3.3609100310239004E-3</v>
          </cell>
          <cell r="K1139">
            <v>-3.3609100310237894E-3</v>
          </cell>
        </row>
        <row r="1140">
          <cell r="B1140" t="str">
            <v>New Tariff 11</v>
          </cell>
          <cell r="C1140" t="str">
            <v/>
          </cell>
        </row>
        <row r="1141">
          <cell r="B1141" t="str">
            <v>New Tariff 1</v>
          </cell>
          <cell r="C1141" t="str">
            <v/>
          </cell>
        </row>
        <row r="1142">
          <cell r="B1142" t="str">
            <v>New Tariff 2</v>
          </cell>
          <cell r="C1142" t="str">
            <v/>
          </cell>
        </row>
        <row r="1143">
          <cell r="B1143" t="str">
            <v>High Voltage Demand (kVa)</v>
          </cell>
          <cell r="C1143" t="str">
            <v>DHk</v>
          </cell>
          <cell r="D1143">
            <v>-1.3125000000000497E-3</v>
          </cell>
          <cell r="F1143">
            <v>-2.8449266395616513E-3</v>
          </cell>
          <cell r="G1143">
            <v>-3.3609100310239004E-3</v>
          </cell>
          <cell r="H1143">
            <v>-3.3609100310239004E-3</v>
          </cell>
          <cell r="I1143">
            <v>-3.3609100310239004E-3</v>
          </cell>
          <cell r="J1143">
            <v>-3.3609100310239004E-3</v>
          </cell>
          <cell r="K1143">
            <v>-3.3609100310237894E-3</v>
          </cell>
        </row>
        <row r="1144">
          <cell r="B1144" t="str">
            <v>High Voltage Demand Docklands (kVa)</v>
          </cell>
          <cell r="C1144" t="str">
            <v>DHDKk</v>
          </cell>
          <cell r="D1144">
            <v>-1.3125000000000497E-3</v>
          </cell>
          <cell r="F1144">
            <v>-2.8449266395616513E-3</v>
          </cell>
          <cell r="G1144">
            <v>-3.3609100310239004E-3</v>
          </cell>
          <cell r="H1144">
            <v>-3.3609100310239004E-3</v>
          </cell>
          <cell r="I1144">
            <v>-3.3609100310239004E-3</v>
          </cell>
          <cell r="J1144">
            <v>-3.3609100310239004E-3</v>
          </cell>
          <cell r="K1144">
            <v>-3.3609100310237894E-3</v>
          </cell>
        </row>
        <row r="1145">
          <cell r="B1145" t="str">
            <v>New Tariff 5</v>
          </cell>
          <cell r="C1145" t="str">
            <v/>
          </cell>
        </row>
        <row r="1146">
          <cell r="B1146" t="str">
            <v>New Tariff 6</v>
          </cell>
          <cell r="C1146" t="str">
            <v/>
          </cell>
        </row>
        <row r="1147">
          <cell r="B1147" t="str">
            <v>New Tariff 7</v>
          </cell>
          <cell r="C1147" t="str">
            <v/>
          </cell>
        </row>
        <row r="1148">
          <cell r="B1148" t="str">
            <v>New Tariff 8</v>
          </cell>
          <cell r="C1148" t="str">
            <v/>
          </cell>
        </row>
        <row r="1149">
          <cell r="B1149" t="str">
            <v>New Tariff 9</v>
          </cell>
          <cell r="C1149" t="str">
            <v/>
          </cell>
        </row>
        <row r="1150">
          <cell r="B1150" t="str">
            <v>New Tariff 10</v>
          </cell>
          <cell r="C1150" t="str">
            <v/>
          </cell>
        </row>
        <row r="1151">
          <cell r="B1151" t="str">
            <v>New Tariff 11</v>
          </cell>
          <cell r="C1151" t="str">
            <v/>
          </cell>
        </row>
        <row r="1152">
          <cell r="B1152" t="str">
            <v>New Tariff 12</v>
          </cell>
          <cell r="C1152" t="str">
            <v/>
          </cell>
        </row>
        <row r="1153">
          <cell r="B1153" t="str">
            <v>New Tariff 1</v>
          </cell>
          <cell r="C1153" t="str">
            <v/>
          </cell>
        </row>
        <row r="1154">
          <cell r="B1154" t="str">
            <v>Subtransmission Demand A</v>
          </cell>
          <cell r="C1154" t="str">
            <v>DS.A</v>
          </cell>
          <cell r="D1154">
            <v>0</v>
          </cell>
          <cell r="E1154">
            <v>-1.8884977642469769E-2</v>
          </cell>
          <cell r="G1154">
            <v>-3.4067366676436062E-2</v>
          </cell>
          <cell r="H1154">
            <v>-3.4067366676436062E-2</v>
          </cell>
          <cell r="I1154">
            <v>-3.4067366676436062E-2</v>
          </cell>
          <cell r="J1154">
            <v>-3.4067366676436062E-2</v>
          </cell>
          <cell r="K1154">
            <v>-3.4067366676436062E-2</v>
          </cell>
        </row>
        <row r="1155">
          <cell r="B1155" t="str">
            <v>Subtransmission Demand G</v>
          </cell>
          <cell r="C1155" t="str">
            <v>DS.G</v>
          </cell>
          <cell r="D1155">
            <v>0</v>
          </cell>
          <cell r="E1155">
            <v>-1.8884977642469769E-2</v>
          </cell>
          <cell r="G1155">
            <v>-3.4067366676436062E-2</v>
          </cell>
          <cell r="H1155">
            <v>-3.4067366676436062E-2</v>
          </cell>
          <cell r="I1155">
            <v>-3.4067366676436062E-2</v>
          </cell>
          <cell r="J1155">
            <v>-3.4067366676436062E-2</v>
          </cell>
          <cell r="K1155">
            <v>-3.4067366676436062E-2</v>
          </cell>
        </row>
        <row r="1156">
          <cell r="B1156" t="str">
            <v>Subtransmission Demand S</v>
          </cell>
          <cell r="C1156" t="str">
            <v>DS.S</v>
          </cell>
          <cell r="D1156">
            <v>0</v>
          </cell>
          <cell r="E1156">
            <v>-1.8884977642469769E-2</v>
          </cell>
          <cell r="G1156">
            <v>-3.4067366676436062E-2</v>
          </cell>
          <cell r="H1156">
            <v>-3.4067366676436062E-2</v>
          </cell>
          <cell r="I1156">
            <v>-3.4067366676436062E-2</v>
          </cell>
          <cell r="J1156">
            <v>-3.4067366676436062E-2</v>
          </cell>
          <cell r="K1156">
            <v>-3.4067366676436062E-2</v>
          </cell>
        </row>
        <row r="1157">
          <cell r="B1157" t="str">
            <v>Subtransmission Demand (kVa)</v>
          </cell>
          <cell r="C1157" t="str">
            <v>DSk</v>
          </cell>
          <cell r="D1157">
            <v>0</v>
          </cell>
          <cell r="F1157">
            <v>-2.3606222053087211E-2</v>
          </cell>
          <cell r="G1157">
            <v>-3.4067366676436062E-2</v>
          </cell>
          <cell r="H1157">
            <v>-3.4067366676436062E-2</v>
          </cell>
          <cell r="I1157">
            <v>-3.4067366676436062E-2</v>
          </cell>
          <cell r="J1157">
            <v>-3.4067366676436062E-2</v>
          </cell>
          <cell r="K1157">
            <v>-3.4067366676436062E-2</v>
          </cell>
        </row>
        <row r="1158">
          <cell r="B1158" t="str">
            <v>New Tariff 5</v>
          </cell>
          <cell r="C1158" t="str">
            <v/>
          </cell>
        </row>
        <row r="1159">
          <cell r="B1159" t="str">
            <v>New Tariff 6</v>
          </cell>
          <cell r="C1159" t="str">
            <v/>
          </cell>
        </row>
        <row r="1160">
          <cell r="B1160" t="str">
            <v>New Tariff 7</v>
          </cell>
          <cell r="C1160" t="str">
            <v/>
          </cell>
        </row>
        <row r="1161">
          <cell r="B1161" t="str">
            <v>New Tariff 8</v>
          </cell>
          <cell r="C1161" t="str">
            <v/>
          </cell>
        </row>
        <row r="1162">
          <cell r="B1162" t="str">
            <v>New Tariff 9</v>
          </cell>
          <cell r="C1162" t="str">
            <v/>
          </cell>
        </row>
        <row r="1163">
          <cell r="B1163" t="str">
            <v>New Tariff 10</v>
          </cell>
          <cell r="C1163" t="str">
            <v/>
          </cell>
        </row>
        <row r="1164">
          <cell r="B1164" t="str">
            <v>New Tariff 11</v>
          </cell>
          <cell r="C1164" t="str">
            <v/>
          </cell>
        </row>
        <row r="1173">
          <cell r="B1173" t="str">
            <v>Source:</v>
          </cell>
          <cell r="E1173" t="str">
            <v>Demand charges</v>
          </cell>
          <cell r="G1173" t="str">
            <v>Peak charges</v>
          </cell>
          <cell r="K1173" t="str">
            <v>Off Peak charges</v>
          </cell>
          <cell r="M1173" t="str">
            <v>Summer Time of Use Tariffs</v>
          </cell>
          <cell r="Q1173" t="str">
            <v>Winter Time of use tariffs</v>
          </cell>
        </row>
        <row r="1174">
          <cell r="B1174" t="str">
            <v>Network Tariffs</v>
          </cell>
          <cell r="C1174" t="str">
            <v>Network Tariff Category</v>
          </cell>
          <cell r="D1174" t="str">
            <v>Customer No</v>
          </cell>
          <cell r="E1174" t="str">
            <v>kW</v>
          </cell>
          <cell r="F1174" t="str">
            <v>kVA</v>
          </cell>
          <cell r="G1174" t="str">
            <v>Block1</v>
          </cell>
          <cell r="H1174" t="str">
            <v>Block 2</v>
          </cell>
          <cell r="I1174" t="str">
            <v>Block 3</v>
          </cell>
          <cell r="J1174" t="str">
            <v>Block 4</v>
          </cell>
          <cell r="K1174" t="str">
            <v>Block 1</v>
          </cell>
          <cell r="L1174" t="str">
            <v>Block 2</v>
          </cell>
          <cell r="M1174" t="str">
            <v>Block 1</v>
          </cell>
          <cell r="N1174" t="str">
            <v>Block 2</v>
          </cell>
          <cell r="O1174" t="str">
            <v>Block 3</v>
          </cell>
          <cell r="P1174" t="str">
            <v>Block 4</v>
          </cell>
          <cell r="Q1174" t="str">
            <v>Block1</v>
          </cell>
          <cell r="R1174" t="str">
            <v>Block 2</v>
          </cell>
          <cell r="S1174" t="str">
            <v>Block 3</v>
          </cell>
          <cell r="T1174" t="str">
            <v>Block 4</v>
          </cell>
        </row>
        <row r="1175">
          <cell r="D1175" t="str">
            <v>%</v>
          </cell>
          <cell r="E1175" t="str">
            <v>%</v>
          </cell>
          <cell r="F1175" t="str">
            <v>%</v>
          </cell>
          <cell r="G1175" t="str">
            <v>%</v>
          </cell>
          <cell r="H1175" t="str">
            <v>%</v>
          </cell>
          <cell r="I1175" t="str">
            <v>%</v>
          </cell>
          <cell r="J1175" t="str">
            <v>%</v>
          </cell>
          <cell r="K1175" t="str">
            <v>%</v>
          </cell>
          <cell r="L1175" t="str">
            <v>%</v>
          </cell>
          <cell r="M1175" t="str">
            <v>%</v>
          </cell>
          <cell r="N1175" t="str">
            <v>%</v>
          </cell>
          <cell r="O1175" t="str">
            <v>%</v>
          </cell>
          <cell r="P1175" t="str">
            <v>%</v>
          </cell>
          <cell r="Q1175" t="str">
            <v>%</v>
          </cell>
          <cell r="R1175" t="str">
            <v>%</v>
          </cell>
          <cell r="S1175" t="str">
            <v>%</v>
          </cell>
          <cell r="T1175" t="str">
            <v>%</v>
          </cell>
        </row>
        <row r="1176">
          <cell r="B1176" t="str">
            <v>Residential Single Rate</v>
          </cell>
          <cell r="C1176" t="str">
            <v>D1</v>
          </cell>
          <cell r="D1176">
            <v>2.1071306313019678E-2</v>
          </cell>
          <cell r="G1176">
            <v>1.3876040862229821E-2</v>
          </cell>
          <cell r="H1176">
            <v>1.3876040862229821E-2</v>
          </cell>
          <cell r="I1176">
            <v>1.3876040862229821E-2</v>
          </cell>
          <cell r="J1176">
            <v>1.3876040862229821E-2</v>
          </cell>
          <cell r="K1176">
            <v>0</v>
          </cell>
        </row>
        <row r="1177">
          <cell r="B1177" t="str">
            <v>ClimateSaver</v>
          </cell>
          <cell r="C1177" t="str">
            <v>D1.CS</v>
          </cell>
          <cell r="D1177">
            <v>5.5958418730676973E-2</v>
          </cell>
          <cell r="G1177">
            <v>7.9098253844149147E-2</v>
          </cell>
          <cell r="H1177">
            <v>7.9098253844149147E-2</v>
          </cell>
          <cell r="I1177">
            <v>7.9098253844149147E-2</v>
          </cell>
          <cell r="J1177">
            <v>7.9098253844149147E-2</v>
          </cell>
          <cell r="K1177">
            <v>7.9094433349556237E-2</v>
          </cell>
        </row>
        <row r="1178">
          <cell r="B1178" t="str">
            <v>ClimateSaver Interval</v>
          </cell>
          <cell r="C1178" t="str">
            <v>D3.CS</v>
          </cell>
          <cell r="D1178">
            <v>5.5958418730676973E-2</v>
          </cell>
          <cell r="G1178">
            <v>7.9098253844149147E-2</v>
          </cell>
          <cell r="H1178">
            <v>7.9098253844149147E-2</v>
          </cell>
          <cell r="I1178">
            <v>7.9098253844149147E-2</v>
          </cell>
          <cell r="J1178">
            <v>7.9098253844149147E-2</v>
          </cell>
          <cell r="K1178">
            <v>7.9094433349556237E-2</v>
          </cell>
        </row>
        <row r="1179">
          <cell r="B1179" t="str">
            <v>New Tariff 3</v>
          </cell>
          <cell r="C1179">
            <v>0</v>
          </cell>
        </row>
        <row r="1180">
          <cell r="B1180" t="str">
            <v>New Tariff 4</v>
          </cell>
          <cell r="C1180" t="str">
            <v/>
          </cell>
        </row>
        <row r="1181">
          <cell r="B1181" t="str">
            <v>New Tariff 5</v>
          </cell>
          <cell r="C1181" t="str">
            <v/>
          </cell>
        </row>
        <row r="1182">
          <cell r="B1182" t="str">
            <v>New Tariff 6</v>
          </cell>
          <cell r="C1182" t="str">
            <v/>
          </cell>
        </row>
        <row r="1183">
          <cell r="B1183" t="str">
            <v>New Tariff 7</v>
          </cell>
          <cell r="C1183" t="str">
            <v/>
          </cell>
        </row>
        <row r="1184">
          <cell r="B1184" t="str">
            <v>New Tariff 8</v>
          </cell>
          <cell r="C1184" t="str">
            <v/>
          </cell>
        </row>
        <row r="1185">
          <cell r="B1185" t="str">
            <v>New Tariff 9</v>
          </cell>
          <cell r="C1185" t="str">
            <v/>
          </cell>
        </row>
        <row r="1186">
          <cell r="B1186" t="str">
            <v>New Tariff 10</v>
          </cell>
          <cell r="C1186" t="str">
            <v/>
          </cell>
        </row>
        <row r="1187">
          <cell r="B1187" t="str">
            <v>New Tariff 11</v>
          </cell>
          <cell r="C1187" t="str">
            <v/>
          </cell>
        </row>
        <row r="1188">
          <cell r="B1188" t="str">
            <v>Residential Two Rate 5d</v>
          </cell>
          <cell r="C1188" t="str">
            <v>D2</v>
          </cell>
          <cell r="D1188">
            <v>0</v>
          </cell>
          <cell r="G1188">
            <v>-2.7005003651398574E-2</v>
          </cell>
          <cell r="H1188">
            <v>-2.7005003651398574E-2</v>
          </cell>
          <cell r="I1188">
            <v>-2.7005003651398574E-2</v>
          </cell>
          <cell r="J1188">
            <v>-2.7005003651398574E-2</v>
          </cell>
          <cell r="K1188">
            <v>-6.4505928853751948E-3</v>
          </cell>
        </row>
        <row r="1189">
          <cell r="B1189" t="str">
            <v>Docklands Two Rate 5d</v>
          </cell>
          <cell r="C1189" t="str">
            <v>D2.DK</v>
          </cell>
          <cell r="D1189">
            <v>3.4284949743281778E-3</v>
          </cell>
          <cell r="G1189">
            <v>6.3115374905327037E-3</v>
          </cell>
          <cell r="H1189">
            <v>6.3115374905327037E-3</v>
          </cell>
          <cell r="I1189">
            <v>6.3115374905327037E-3</v>
          </cell>
          <cell r="J1189">
            <v>6.3115374905327037E-3</v>
          </cell>
          <cell r="K1189">
            <v>6.286408784208497E-3</v>
          </cell>
        </row>
        <row r="1190">
          <cell r="B1190" t="str">
            <v>Residential Interval</v>
          </cell>
          <cell r="C1190" t="str">
            <v>D3</v>
          </cell>
          <cell r="D1190">
            <v>3.4284949743281778E-3</v>
          </cell>
          <cell r="G1190">
            <v>6.3115374905327037E-3</v>
          </cell>
          <cell r="H1190">
            <v>6.3115374905327037E-3</v>
          </cell>
          <cell r="I1190">
            <v>6.3115374905327037E-3</v>
          </cell>
          <cell r="J1190">
            <v>6.3115374905327037E-3</v>
          </cell>
          <cell r="K1190">
            <v>6.286408784208497E-3</v>
          </cell>
        </row>
        <row r="1191">
          <cell r="B1191" t="str">
            <v>Residential AMI</v>
          </cell>
          <cell r="C1191" t="str">
            <v>D4</v>
          </cell>
          <cell r="D1191">
            <v>3.4284949743281778E-3</v>
          </cell>
          <cell r="M1191">
            <v>5.8673023908624167E-3</v>
          </cell>
          <cell r="N1191">
            <v>5.8673023908624167E-3</v>
          </cell>
          <cell r="O1191">
            <v>5.8673023908624167E-3</v>
          </cell>
          <cell r="Q1191">
            <v>5.8673023908624167E-3</v>
          </cell>
          <cell r="R1191">
            <v>5.8673023908624167E-3</v>
          </cell>
          <cell r="S1191">
            <v>5.8673023908624167E-3</v>
          </cell>
        </row>
        <row r="1192">
          <cell r="B1192" t="str">
            <v>Residential Docklands AMI</v>
          </cell>
          <cell r="C1192" t="str">
            <v>D4.DK</v>
          </cell>
          <cell r="D1192">
            <v>3.4284949743281778E-3</v>
          </cell>
          <cell r="M1192">
            <v>5.8673023908624167E-3</v>
          </cell>
          <cell r="N1192">
            <v>5.8673023908624167E-3</v>
          </cell>
          <cell r="O1192">
            <v>5.8673023908624167E-3</v>
          </cell>
          <cell r="Q1192">
            <v>5.8673023908624167E-3</v>
          </cell>
          <cell r="R1192">
            <v>5.8673023908624167E-3</v>
          </cell>
          <cell r="S1192">
            <v>5.8673023908624167E-3</v>
          </cell>
        </row>
        <row r="1193">
          <cell r="B1193" t="str">
            <v>New Tariff 5</v>
          </cell>
          <cell r="C1193" t="str">
            <v/>
          </cell>
          <cell r="D1193">
            <v>3.4284949743281778E-3</v>
          </cell>
          <cell r="M1193">
            <v>5.8673023908624167E-3</v>
          </cell>
          <cell r="N1193">
            <v>5.8673023908624167E-3</v>
          </cell>
          <cell r="O1193">
            <v>5.8673023908624167E-3</v>
          </cell>
          <cell r="Q1193">
            <v>5.8673023908624167E-3</v>
          </cell>
          <cell r="R1193">
            <v>5.8673023908624167E-3</v>
          </cell>
          <cell r="S1193">
            <v>5.8673023908624167E-3</v>
          </cell>
        </row>
        <row r="1194">
          <cell r="B1194" t="str">
            <v>New Tariff 6</v>
          </cell>
          <cell r="C1194" t="str">
            <v/>
          </cell>
          <cell r="D1194">
            <v>3.4284949743281778E-3</v>
          </cell>
          <cell r="M1194">
            <v>5.8673023908624167E-3</v>
          </cell>
          <cell r="N1194">
            <v>5.8673023908624167E-3</v>
          </cell>
          <cell r="O1194">
            <v>5.8673023908624167E-3</v>
          </cell>
          <cell r="Q1194">
            <v>5.8673023908624167E-3</v>
          </cell>
          <cell r="R1194">
            <v>5.8673023908624167E-3</v>
          </cell>
          <cell r="S1194">
            <v>5.8673023908624167E-3</v>
          </cell>
        </row>
        <row r="1195">
          <cell r="B1195" t="str">
            <v>New Tariff 7</v>
          </cell>
          <cell r="C1195" t="str">
            <v/>
          </cell>
        </row>
        <row r="1196">
          <cell r="B1196" t="str">
            <v>New Tariff 8</v>
          </cell>
          <cell r="C1196" t="str">
            <v/>
          </cell>
        </row>
        <row r="1197">
          <cell r="B1197" t="str">
            <v>New Tariff 9</v>
          </cell>
          <cell r="C1197" t="str">
            <v/>
          </cell>
        </row>
        <row r="1198">
          <cell r="B1198" t="str">
            <v>New Tariff 10</v>
          </cell>
          <cell r="C1198" t="str">
            <v/>
          </cell>
        </row>
        <row r="1199">
          <cell r="B1199" t="str">
            <v>New Tariff 11</v>
          </cell>
          <cell r="C1199" t="str">
            <v/>
          </cell>
        </row>
        <row r="1200">
          <cell r="B1200" t="str">
            <v>Dedicated circuit</v>
          </cell>
          <cell r="C1200" t="str">
            <v>DD1</v>
          </cell>
          <cell r="D1200">
            <v>-6.6669596750884352E-2</v>
          </cell>
          <cell r="G1200">
            <v>0</v>
          </cell>
          <cell r="H1200">
            <v>0</v>
          </cell>
          <cell r="I1200">
            <v>0</v>
          </cell>
          <cell r="J1200">
            <v>0</v>
          </cell>
          <cell r="K1200">
            <v>-6.6681478601383071E-2</v>
          </cell>
        </row>
        <row r="1201">
          <cell r="B1201" t="str">
            <v>Hot Water Interval</v>
          </cell>
          <cell r="C1201" t="str">
            <v>D3.HW</v>
          </cell>
          <cell r="D1201">
            <v>-6.6669596750884352E-2</v>
          </cell>
          <cell r="K1201">
            <v>-6.6681478601383071E-2</v>
          </cell>
        </row>
        <row r="1202">
          <cell r="B1202" t="str">
            <v>Dedicated Circuit AMI - Slab Heat</v>
          </cell>
          <cell r="C1202" t="str">
            <v>DCSH</v>
          </cell>
          <cell r="D1202">
            <v>-6.6669596750884352E-2</v>
          </cell>
          <cell r="K1202">
            <v>-6.6681478601383071E-2</v>
          </cell>
        </row>
        <row r="1203">
          <cell r="B1203" t="str">
            <v>Dedicated Circuit AMI - Hot Water</v>
          </cell>
          <cell r="C1203" t="str">
            <v>DCHW</v>
          </cell>
          <cell r="D1203">
            <v>-6.6669596750884352E-2</v>
          </cell>
          <cell r="K1203">
            <v>-6.6681478601383071E-2</v>
          </cell>
        </row>
        <row r="1204">
          <cell r="B1204" t="str">
            <v>New Tariff 4</v>
          </cell>
          <cell r="C1204" t="str">
            <v/>
          </cell>
        </row>
        <row r="1205">
          <cell r="B1205" t="str">
            <v>New Tariff 5</v>
          </cell>
          <cell r="C1205" t="str">
            <v/>
          </cell>
        </row>
        <row r="1206">
          <cell r="B1206" t="str">
            <v>New Tariff 6</v>
          </cell>
          <cell r="C1206" t="str">
            <v/>
          </cell>
        </row>
        <row r="1207">
          <cell r="B1207" t="str">
            <v>New Tariff 7</v>
          </cell>
          <cell r="C1207" t="str">
            <v/>
          </cell>
        </row>
        <row r="1208">
          <cell r="B1208" t="str">
            <v>New Tariff 8</v>
          </cell>
          <cell r="C1208" t="str">
            <v/>
          </cell>
        </row>
        <row r="1209">
          <cell r="B1209" t="str">
            <v>New Tariff 9</v>
          </cell>
          <cell r="C1209" t="str">
            <v/>
          </cell>
        </row>
        <row r="1210">
          <cell r="B1210" t="str">
            <v>New Tariff 10</v>
          </cell>
          <cell r="C1210" t="str">
            <v/>
          </cell>
        </row>
        <row r="1211">
          <cell r="B1211" t="str">
            <v>New Tariff 11</v>
          </cell>
          <cell r="C1211" t="str">
            <v/>
          </cell>
        </row>
        <row r="1212">
          <cell r="B1212" t="str">
            <v>Non-Residential Single Rate</v>
          </cell>
          <cell r="C1212" t="str">
            <v>ND1</v>
          </cell>
          <cell r="D1212">
            <v>-2.0314225525952079E-2</v>
          </cell>
          <cell r="G1212">
            <v>-1.5063309561926919E-2</v>
          </cell>
          <cell r="H1212">
            <v>-1.5063309561926919E-2</v>
          </cell>
          <cell r="I1212">
            <v>-1.5063309561926919E-2</v>
          </cell>
          <cell r="J1212">
            <v>-1.5063309561926919E-2</v>
          </cell>
          <cell r="K1212">
            <v>0</v>
          </cell>
        </row>
        <row r="1213">
          <cell r="B1213" t="str">
            <v>Non-Residential Single Rate (R)</v>
          </cell>
          <cell r="C1213" t="str">
            <v>ND1.R</v>
          </cell>
          <cell r="D1213">
            <v>0</v>
          </cell>
          <cell r="G1213">
            <v>0</v>
          </cell>
          <cell r="H1213">
            <v>0</v>
          </cell>
          <cell r="I1213">
            <v>0</v>
          </cell>
          <cell r="J1213">
            <v>0</v>
          </cell>
          <cell r="K1213">
            <v>0</v>
          </cell>
        </row>
        <row r="1214">
          <cell r="B1214" t="str">
            <v>New Tariff 2</v>
          </cell>
          <cell r="C1214" t="str">
            <v/>
          </cell>
        </row>
        <row r="1215">
          <cell r="B1215" t="str">
            <v>New Tariff 3</v>
          </cell>
          <cell r="C1215" t="str">
            <v/>
          </cell>
        </row>
        <row r="1216">
          <cell r="B1216" t="str">
            <v>New Tariff 4</v>
          </cell>
          <cell r="C1216" t="str">
            <v/>
          </cell>
        </row>
        <row r="1217">
          <cell r="B1217" t="str">
            <v>New Tariff 5</v>
          </cell>
          <cell r="C1217" t="str">
            <v/>
          </cell>
        </row>
        <row r="1218">
          <cell r="B1218" t="str">
            <v>New Tariff 6</v>
          </cell>
          <cell r="C1218" t="str">
            <v/>
          </cell>
        </row>
        <row r="1219">
          <cell r="B1219" t="str">
            <v>New Tariff 7</v>
          </cell>
          <cell r="C1219" t="str">
            <v/>
          </cell>
        </row>
        <row r="1220">
          <cell r="B1220" t="str">
            <v>New Tariff 8</v>
          </cell>
          <cell r="C1220" t="str">
            <v/>
          </cell>
        </row>
        <row r="1221">
          <cell r="B1221" t="str">
            <v>New Tariff 9</v>
          </cell>
          <cell r="C1221" t="str">
            <v/>
          </cell>
        </row>
        <row r="1222">
          <cell r="B1222" t="str">
            <v>New Tariff 10</v>
          </cell>
          <cell r="C1222" t="str">
            <v/>
          </cell>
        </row>
        <row r="1223">
          <cell r="B1223" t="str">
            <v>New Tariff 11</v>
          </cell>
          <cell r="C1223" t="str">
            <v/>
          </cell>
        </row>
        <row r="1224">
          <cell r="B1224" t="str">
            <v>Non-Residential Two Rate 5d</v>
          </cell>
          <cell r="C1224" t="str">
            <v>ND2</v>
          </cell>
          <cell r="D1224">
            <v>3.0132058582347465E-2</v>
          </cell>
          <cell r="G1224">
            <v>2.5484873908108385E-2</v>
          </cell>
          <cell r="H1224">
            <v>2.5484873908108385E-2</v>
          </cell>
          <cell r="I1224">
            <v>2.5484873908108385E-2</v>
          </cell>
          <cell r="J1224">
            <v>2.5484873908108385E-2</v>
          </cell>
          <cell r="K1224">
            <v>3.1385877527102091E-2</v>
          </cell>
        </row>
        <row r="1225">
          <cell r="B1225" t="str">
            <v>Business Sunraysia</v>
          </cell>
          <cell r="C1225">
            <v>0</v>
          </cell>
          <cell r="D1225">
            <v>0</v>
          </cell>
          <cell r="G1225">
            <v>0</v>
          </cell>
          <cell r="H1225">
            <v>0</v>
          </cell>
          <cell r="I1225">
            <v>0</v>
          </cell>
          <cell r="J1225">
            <v>0</v>
          </cell>
          <cell r="K1225">
            <v>0</v>
          </cell>
        </row>
        <row r="1226">
          <cell r="B1226" t="str">
            <v>Non-Residential Interval</v>
          </cell>
          <cell r="C1226" t="str">
            <v>ND5</v>
          </cell>
          <cell r="D1226">
            <v>3.0132058582347465E-2</v>
          </cell>
          <cell r="G1226">
            <v>2.5484873908108385E-2</v>
          </cell>
          <cell r="H1226">
            <v>2.5484873908108385E-2</v>
          </cell>
          <cell r="I1226">
            <v>2.5484873908108385E-2</v>
          </cell>
          <cell r="J1226">
            <v>2.5484873908108385E-2</v>
          </cell>
          <cell r="K1226">
            <v>3.1385877527102091E-2</v>
          </cell>
        </row>
        <row r="1227">
          <cell r="B1227" t="str">
            <v>Non-Residential AMI</v>
          </cell>
          <cell r="C1227" t="str">
            <v>ND7</v>
          </cell>
          <cell r="D1227">
            <v>3.0132058582347465E-2</v>
          </cell>
          <cell r="M1227">
            <v>5.8673023908624167E-3</v>
          </cell>
          <cell r="N1227">
            <v>5.8673023908624167E-3</v>
          </cell>
          <cell r="O1227">
            <v>5.8673023908624167E-3</v>
          </cell>
          <cell r="Q1227">
            <v>5.8673023908624167E-3</v>
          </cell>
          <cell r="R1227">
            <v>5.8673023908624167E-3</v>
          </cell>
          <cell r="S1227">
            <v>5.8673023908624167E-3</v>
          </cell>
        </row>
        <row r="1228">
          <cell r="B1228" t="str">
            <v>New Tariff 4</v>
          </cell>
          <cell r="C1228" t="str">
            <v/>
          </cell>
          <cell r="D1228">
            <v>3.0132058582347465E-2</v>
          </cell>
          <cell r="M1228">
            <v>5.8673023908624167E-3</v>
          </cell>
          <cell r="N1228">
            <v>5.8673023908624167E-3</v>
          </cell>
          <cell r="O1228">
            <v>5.8673023908624167E-3</v>
          </cell>
          <cell r="Q1228">
            <v>5.8673023908624167E-3</v>
          </cell>
          <cell r="R1228">
            <v>5.8673023908624167E-3</v>
          </cell>
          <cell r="S1228">
            <v>5.8673023908624167E-3</v>
          </cell>
        </row>
        <row r="1229">
          <cell r="B1229" t="str">
            <v>New Tariff 5</v>
          </cell>
          <cell r="C1229" t="str">
            <v/>
          </cell>
        </row>
        <row r="1230">
          <cell r="B1230" t="str">
            <v>New Tariff 6</v>
          </cell>
          <cell r="C1230" t="str">
            <v/>
          </cell>
        </row>
        <row r="1231">
          <cell r="B1231" t="str">
            <v>New Tariff 7</v>
          </cell>
          <cell r="C1231" t="str">
            <v/>
          </cell>
        </row>
        <row r="1232">
          <cell r="B1232" t="str">
            <v>New Tariff 8</v>
          </cell>
          <cell r="C1232" t="str">
            <v/>
          </cell>
        </row>
        <row r="1233">
          <cell r="B1233" t="str">
            <v>New Tariff 9</v>
          </cell>
          <cell r="C1233" t="str">
            <v/>
          </cell>
        </row>
        <row r="1234">
          <cell r="B1234" t="str">
            <v>New Tariff 10</v>
          </cell>
          <cell r="C1234" t="str">
            <v/>
          </cell>
        </row>
        <row r="1235">
          <cell r="B1235" t="str">
            <v>New Tariff 11</v>
          </cell>
          <cell r="C1235" t="str">
            <v/>
          </cell>
        </row>
        <row r="1236">
          <cell r="B1236" t="str">
            <v>Non-Residential Two Rate 7d</v>
          </cell>
          <cell r="C1236" t="str">
            <v>ND3</v>
          </cell>
          <cell r="D1236">
            <v>-2.0506527819233011E-2</v>
          </cell>
          <cell r="G1236">
            <v>-4.2253521126760618E-2</v>
          </cell>
          <cell r="H1236">
            <v>-4.2253521126760618E-2</v>
          </cell>
          <cell r="I1236">
            <v>-4.2253521126760618E-2</v>
          </cell>
          <cell r="J1236">
            <v>-4.2253521126760618E-2</v>
          </cell>
          <cell r="K1236">
            <v>-5.7332779393435951E-2</v>
          </cell>
        </row>
        <row r="1237">
          <cell r="B1237" t="str">
            <v>New Tariff  1</v>
          </cell>
          <cell r="C1237" t="str">
            <v/>
          </cell>
        </row>
        <row r="1238">
          <cell r="B1238" t="str">
            <v>New Tariff  2</v>
          </cell>
          <cell r="C1238" t="str">
            <v/>
          </cell>
        </row>
        <row r="1239">
          <cell r="B1239" t="str">
            <v>New Tariff  3</v>
          </cell>
          <cell r="C1239" t="str">
            <v/>
          </cell>
        </row>
        <row r="1240">
          <cell r="B1240" t="str">
            <v>New Tariff  4</v>
          </cell>
          <cell r="C1240" t="str">
            <v/>
          </cell>
        </row>
        <row r="1241">
          <cell r="B1241" t="str">
            <v>New Tariff  5</v>
          </cell>
          <cell r="C1241" t="str">
            <v/>
          </cell>
        </row>
        <row r="1242">
          <cell r="B1242" t="str">
            <v>New Tariff  6</v>
          </cell>
          <cell r="C1242" t="str">
            <v/>
          </cell>
        </row>
        <row r="1243">
          <cell r="B1243" t="str">
            <v>New Tariff  7</v>
          </cell>
          <cell r="C1243" t="str">
            <v/>
          </cell>
        </row>
        <row r="1244">
          <cell r="B1244" t="str">
            <v>New Tariff  8</v>
          </cell>
          <cell r="C1244" t="str">
            <v/>
          </cell>
        </row>
        <row r="1245">
          <cell r="B1245" t="str">
            <v>New Tariff  9</v>
          </cell>
          <cell r="C1245" t="str">
            <v/>
          </cell>
        </row>
        <row r="1246">
          <cell r="B1246" t="str">
            <v>New Tariff  10</v>
          </cell>
          <cell r="C1246" t="str">
            <v/>
          </cell>
        </row>
        <row r="1247">
          <cell r="B1247" t="str">
            <v>New Tariff  11</v>
          </cell>
          <cell r="C1247" t="str">
            <v/>
          </cell>
        </row>
        <row r="1248">
          <cell r="B1248" t="str">
            <v>Unmetered supplies</v>
          </cell>
          <cell r="C1248" t="str">
            <v>PL2</v>
          </cell>
          <cell r="D1248">
            <v>9.4310968016280139E-3</v>
          </cell>
          <cell r="G1248">
            <v>2.854477611940287E-2</v>
          </cell>
          <cell r="H1248">
            <v>2.854477611940287E-2</v>
          </cell>
          <cell r="I1248">
            <v>2.854477611940287E-2</v>
          </cell>
          <cell r="J1248">
            <v>2.854477611940287E-2</v>
          </cell>
          <cell r="K1248">
            <v>2.8544776119403092E-2</v>
          </cell>
        </row>
        <row r="1249">
          <cell r="B1249" t="str">
            <v>New Tariff 1</v>
          </cell>
        </row>
        <row r="1250">
          <cell r="B1250" t="str">
            <v>New Tariff 2</v>
          </cell>
          <cell r="C1250" t="str">
            <v/>
          </cell>
        </row>
        <row r="1251">
          <cell r="B1251" t="str">
            <v>Large Low Voltage Demand (kVa)</v>
          </cell>
          <cell r="C1251" t="str">
            <v>DLk</v>
          </cell>
          <cell r="D1251">
            <v>6.0534405296761573E-3</v>
          </cell>
          <cell r="F1251">
            <v>1.6441305034758935E-2</v>
          </cell>
          <cell r="G1251">
            <v>1.5666255940855578E-2</v>
          </cell>
          <cell r="H1251">
            <v>1.5666255940855578E-2</v>
          </cell>
          <cell r="I1251">
            <v>1.5666255940855578E-2</v>
          </cell>
          <cell r="J1251">
            <v>1.5666255940855578E-2</v>
          </cell>
          <cell r="K1251">
            <v>1.5666255940855578E-2</v>
          </cell>
        </row>
        <row r="1252">
          <cell r="B1252" t="str">
            <v>Large Low Voltage Demand Docklands (kVa)</v>
          </cell>
          <cell r="C1252" t="str">
            <v>DLDKk</v>
          </cell>
          <cell r="D1252">
            <v>6.0534405296761573E-3</v>
          </cell>
          <cell r="F1252">
            <v>1.6441305034758935E-2</v>
          </cell>
          <cell r="G1252">
            <v>1.5666255940855578E-2</v>
          </cell>
          <cell r="H1252">
            <v>1.5666255940855578E-2</v>
          </cell>
          <cell r="I1252">
            <v>1.5666255940855578E-2</v>
          </cell>
          <cell r="J1252">
            <v>1.5666255940855578E-2</v>
          </cell>
          <cell r="K1252">
            <v>1.5666255940855578E-2</v>
          </cell>
        </row>
        <row r="1253">
          <cell r="B1253" t="str">
            <v>Large Low Voltage Demand CXX (kVa)</v>
          </cell>
          <cell r="C1253" t="str">
            <v>DLCXXk</v>
          </cell>
          <cell r="D1253">
            <v>6.0534405296761573E-3</v>
          </cell>
          <cell r="F1253">
            <v>1.6441305034758935E-2</v>
          </cell>
          <cell r="G1253">
            <v>1.5666255940855578E-2</v>
          </cell>
          <cell r="H1253">
            <v>1.5666255940855356E-2</v>
          </cell>
          <cell r="I1253">
            <v>1.5666255940855356E-2</v>
          </cell>
          <cell r="J1253">
            <v>1.5666255940855356E-2</v>
          </cell>
          <cell r="K1253">
            <v>1.5666255940855356E-2</v>
          </cell>
        </row>
        <row r="1254">
          <cell r="B1254" t="str">
            <v>New Tariff 6</v>
          </cell>
          <cell r="C1254" t="str">
            <v/>
          </cell>
        </row>
        <row r="1255">
          <cell r="B1255" t="str">
            <v>New Tariff 7</v>
          </cell>
          <cell r="C1255" t="str">
            <v/>
          </cell>
        </row>
        <row r="1256">
          <cell r="B1256" t="str">
            <v>New Tariff 8</v>
          </cell>
          <cell r="C1256" t="str">
            <v/>
          </cell>
        </row>
        <row r="1257">
          <cell r="B1257" t="str">
            <v>New Tariff 9</v>
          </cell>
          <cell r="C1257" t="str">
            <v/>
          </cell>
        </row>
        <row r="1258">
          <cell r="B1258" t="str">
            <v>New Tariff 10</v>
          </cell>
          <cell r="C1258" t="str">
            <v/>
          </cell>
        </row>
        <row r="1259">
          <cell r="B1259" t="str">
            <v>New Tariff 11</v>
          </cell>
          <cell r="C1259" t="str">
            <v/>
          </cell>
        </row>
        <row r="1260">
          <cell r="B1260" t="str">
            <v>Large Low Voltage Demand</v>
          </cell>
          <cell r="C1260" t="str">
            <v>DL</v>
          </cell>
          <cell r="D1260">
            <v>6.0534405296761573E-3</v>
          </cell>
          <cell r="E1260">
            <v>1.3153044027807148E-2</v>
          </cell>
          <cell r="G1260">
            <v>1.5666255940855578E-2</v>
          </cell>
          <cell r="H1260">
            <v>1.5666255940855578E-2</v>
          </cell>
          <cell r="I1260">
            <v>1.5666255940855578E-2</v>
          </cell>
          <cell r="J1260">
            <v>1.5666255940855578E-2</v>
          </cell>
          <cell r="K1260">
            <v>1.5666255940855356E-2</v>
          </cell>
        </row>
        <row r="1261">
          <cell r="B1261" t="str">
            <v>Large Low Voltage Demand A</v>
          </cell>
          <cell r="C1261" t="str">
            <v>DL.A</v>
          </cell>
          <cell r="D1261">
            <v>6.0534405296759353E-3</v>
          </cell>
          <cell r="E1261">
            <v>1.3153044027807148E-2</v>
          </cell>
          <cell r="G1261">
            <v>1.5666255940855578E-2</v>
          </cell>
          <cell r="H1261">
            <v>1.5666255940855578E-2</v>
          </cell>
          <cell r="I1261">
            <v>1.5666255940855578E-2</v>
          </cell>
          <cell r="J1261">
            <v>1.5666255940855578E-2</v>
          </cell>
          <cell r="K1261">
            <v>1.5666255940855578E-2</v>
          </cell>
        </row>
        <row r="1262">
          <cell r="B1262" t="str">
            <v>Large Low Voltage Demand C</v>
          </cell>
          <cell r="C1262" t="str">
            <v>DL.C</v>
          </cell>
          <cell r="D1262">
            <v>6.0534405296761573E-3</v>
          </cell>
          <cell r="E1262">
            <v>1.3153044027807148E-2</v>
          </cell>
          <cell r="G1262">
            <v>1.5666255940855356E-2</v>
          </cell>
          <cell r="H1262">
            <v>1.5666255940855356E-2</v>
          </cell>
          <cell r="I1262">
            <v>1.5666255940855356E-2</v>
          </cell>
          <cell r="J1262">
            <v>1.5666255940855356E-2</v>
          </cell>
          <cell r="K1262">
            <v>1.5666255940855356E-2</v>
          </cell>
        </row>
        <row r="1263">
          <cell r="B1263" t="str">
            <v>Large Low Voltage Demand S</v>
          </cell>
          <cell r="C1263" t="str">
            <v>DL.S</v>
          </cell>
          <cell r="D1263">
            <v>6.0534405296763794E-3</v>
          </cell>
          <cell r="E1263">
            <v>1.3153044027807148E-2</v>
          </cell>
          <cell r="G1263">
            <v>1.5666255940855134E-2</v>
          </cell>
          <cell r="H1263">
            <v>1.5666255940855134E-2</v>
          </cell>
          <cell r="I1263">
            <v>1.5666255940855134E-2</v>
          </cell>
          <cell r="J1263">
            <v>1.5666255940855134E-2</v>
          </cell>
          <cell r="K1263">
            <v>1.5666255940855356E-2</v>
          </cell>
        </row>
        <row r="1264">
          <cell r="B1264" t="str">
            <v>Large Low Voltage Demand Docklands</v>
          </cell>
          <cell r="C1264" t="str">
            <v>DL.DK</v>
          </cell>
          <cell r="D1264">
            <v>6.0534405296759353E-3</v>
          </cell>
          <cell r="E1264">
            <v>1.3153044027807148E-2</v>
          </cell>
          <cell r="G1264">
            <v>1.5666255940855356E-2</v>
          </cell>
          <cell r="H1264">
            <v>1.5666255940855356E-2</v>
          </cell>
          <cell r="I1264">
            <v>1.5666255940855356E-2</v>
          </cell>
          <cell r="J1264">
            <v>1.5666255940855356E-2</v>
          </cell>
          <cell r="K1264">
            <v>1.56662559408558E-2</v>
          </cell>
        </row>
        <row r="1265">
          <cell r="B1265" t="str">
            <v>Large Low Voltage Demand CXX</v>
          </cell>
          <cell r="C1265" t="str">
            <v>DL.CXX</v>
          </cell>
          <cell r="D1265">
            <v>6.0534405296761573E-3</v>
          </cell>
          <cell r="E1265">
            <v>1.3153044027807148E-2</v>
          </cell>
          <cell r="G1265">
            <v>1.5666255940855356E-2</v>
          </cell>
          <cell r="H1265">
            <v>1.5666255940855356E-2</v>
          </cell>
          <cell r="I1265">
            <v>1.5666255940855356E-2</v>
          </cell>
          <cell r="J1265">
            <v>1.5666255940855356E-2</v>
          </cell>
          <cell r="K1265">
            <v>1.5666255940855356E-2</v>
          </cell>
        </row>
        <row r="1266">
          <cell r="B1266" t="str">
            <v>Large Low Voltage Demand EN.R</v>
          </cell>
          <cell r="C1266" t="str">
            <v>DL.R</v>
          </cell>
          <cell r="D1266">
            <v>6.0534405296761573E-3</v>
          </cell>
          <cell r="E1266">
            <v>1.3153044027807148E-2</v>
          </cell>
          <cell r="F1266">
            <v>0</v>
          </cell>
          <cell r="G1266">
            <v>1.5666255940855578E-2</v>
          </cell>
          <cell r="H1266">
            <v>1.5666255940855578E-2</v>
          </cell>
          <cell r="I1266">
            <v>1.5666255940855578E-2</v>
          </cell>
          <cell r="J1266">
            <v>1.5666255940855578E-2</v>
          </cell>
          <cell r="K1266">
            <v>1.5666255940855356E-2</v>
          </cell>
        </row>
        <row r="1267">
          <cell r="B1267" t="str">
            <v>Large Low Voltage Demand EN.NR</v>
          </cell>
          <cell r="C1267" t="str">
            <v>DL.NR</v>
          </cell>
          <cell r="D1267">
            <v>6.0534405296759353E-3</v>
          </cell>
          <cell r="E1267">
            <v>1.3153044027807148E-2</v>
          </cell>
          <cell r="F1267">
            <v>0</v>
          </cell>
          <cell r="G1267">
            <v>1.5666255940855578E-2</v>
          </cell>
          <cell r="H1267">
            <v>1.5666255940855578E-2</v>
          </cell>
          <cell r="I1267">
            <v>1.5666255940855578E-2</v>
          </cell>
          <cell r="J1267">
            <v>1.5666255940855578E-2</v>
          </cell>
          <cell r="K1267">
            <v>1.5666255940855356E-2</v>
          </cell>
        </row>
        <row r="1268">
          <cell r="B1268" t="str">
            <v>Large Low Voltage Demand EN.R CXX</v>
          </cell>
          <cell r="C1268" t="str">
            <v>DL.CXXR</v>
          </cell>
          <cell r="D1268">
            <v>6.0534405296761573E-3</v>
          </cell>
          <cell r="E1268">
            <v>1.3153044027807148E-2</v>
          </cell>
          <cell r="F1268">
            <v>0</v>
          </cell>
          <cell r="G1268">
            <v>1.5666255940855356E-2</v>
          </cell>
          <cell r="H1268">
            <v>1.5666255940855356E-2</v>
          </cell>
          <cell r="I1268">
            <v>1.5666255940855356E-2</v>
          </cell>
          <cell r="J1268">
            <v>1.5666255940855356E-2</v>
          </cell>
          <cell r="K1268">
            <v>1.5666255940855356E-2</v>
          </cell>
        </row>
        <row r="1269">
          <cell r="B1269" t="str">
            <v>Large Low Voltage Demand EN.NR CXX</v>
          </cell>
          <cell r="C1269" t="str">
            <v>DL.CXXNR</v>
          </cell>
          <cell r="D1269">
            <v>6.0534405296761573E-3</v>
          </cell>
          <cell r="E1269">
            <v>1.3153044027807148E-2</v>
          </cell>
          <cell r="F1269">
            <v>0</v>
          </cell>
          <cell r="G1269">
            <v>1.5666255940855356E-2</v>
          </cell>
          <cell r="H1269">
            <v>1.5666255940855356E-2</v>
          </cell>
          <cell r="I1269">
            <v>1.5666255940855356E-2</v>
          </cell>
          <cell r="J1269">
            <v>1.5666255940855356E-2</v>
          </cell>
          <cell r="K1269">
            <v>1.5666255940855356E-2</v>
          </cell>
        </row>
        <row r="1270">
          <cell r="B1270" t="str">
            <v>New Tariff 10</v>
          </cell>
          <cell r="C1270">
            <v>0</v>
          </cell>
        </row>
        <row r="1271">
          <cell r="B1271" t="str">
            <v>New Tariff 11</v>
          </cell>
          <cell r="C1271" t="str">
            <v/>
          </cell>
        </row>
        <row r="1272">
          <cell r="B1272" t="str">
            <v>High Voltage Demand</v>
          </cell>
          <cell r="C1272" t="str">
            <v>DH</v>
          </cell>
          <cell r="D1272">
            <v>-1.3125000000000497E-3</v>
          </cell>
          <cell r="E1272">
            <v>2.148251500454057E-3</v>
          </cell>
          <cell r="G1272">
            <v>3.1647211413747822E-3</v>
          </cell>
          <cell r="H1272">
            <v>3.1647211413747822E-3</v>
          </cell>
          <cell r="I1272">
            <v>3.1647211413747822E-3</v>
          </cell>
          <cell r="J1272">
            <v>3.1647211413747822E-3</v>
          </cell>
          <cell r="K1272">
            <v>3.1647211413747822E-3</v>
          </cell>
        </row>
        <row r="1273">
          <cell r="B1273" t="str">
            <v>High Voltage Demand A</v>
          </cell>
          <cell r="C1273" t="str">
            <v>DH.A</v>
          </cell>
          <cell r="D1273">
            <v>-1.3125000000000497E-3</v>
          </cell>
          <cell r="E1273">
            <v>2.148251500454057E-3</v>
          </cell>
          <cell r="G1273">
            <v>3.1647211413747822E-3</v>
          </cell>
          <cell r="H1273">
            <v>3.1647211413747822E-3</v>
          </cell>
          <cell r="I1273">
            <v>3.1647211413747822E-3</v>
          </cell>
          <cell r="J1273">
            <v>3.1647211413747822E-3</v>
          </cell>
          <cell r="K1273">
            <v>3.1647211413747822E-3</v>
          </cell>
        </row>
        <row r="1274">
          <cell r="B1274" t="str">
            <v>High Voltage Demand C</v>
          </cell>
          <cell r="C1274" t="str">
            <v>DH.C</v>
          </cell>
          <cell r="D1274">
            <v>-1.3125000000001608E-3</v>
          </cell>
          <cell r="E1274">
            <v>2.148251500454057E-3</v>
          </cell>
          <cell r="G1274">
            <v>3.1647211413745602E-3</v>
          </cell>
          <cell r="H1274">
            <v>3.1647211413745602E-3</v>
          </cell>
          <cell r="I1274">
            <v>3.1647211413745602E-3</v>
          </cell>
          <cell r="J1274">
            <v>3.1647211413745602E-3</v>
          </cell>
          <cell r="K1274">
            <v>3.1647211413747822E-3</v>
          </cell>
        </row>
        <row r="1275">
          <cell r="B1275" t="str">
            <v>High Voltage Demand D1</v>
          </cell>
          <cell r="C1275" t="str">
            <v>DH.D1</v>
          </cell>
          <cell r="D1275">
            <v>-1.3125000000000497E-3</v>
          </cell>
          <cell r="E1275">
            <v>2.148251500454057E-3</v>
          </cell>
          <cell r="G1275">
            <v>3.1647211413745602E-3</v>
          </cell>
          <cell r="H1275">
            <v>3.1647211413745602E-3</v>
          </cell>
          <cell r="I1275">
            <v>3.1647211413745602E-3</v>
          </cell>
          <cell r="J1275">
            <v>3.1647211413745602E-3</v>
          </cell>
          <cell r="K1275">
            <v>3.1647211413747822E-3</v>
          </cell>
        </row>
        <row r="1276">
          <cell r="B1276" t="str">
            <v>High Voltage Demand D2</v>
          </cell>
          <cell r="C1276" t="str">
            <v>DH.D2</v>
          </cell>
          <cell r="D1276">
            <v>-1.3125000000000497E-3</v>
          </cell>
          <cell r="E1276">
            <v>2.148251500454057E-3</v>
          </cell>
          <cell r="G1276">
            <v>3.1647211413747822E-3</v>
          </cell>
          <cell r="H1276">
            <v>3.1647211413747822E-3</v>
          </cell>
          <cell r="I1276">
            <v>3.1647211413747822E-3</v>
          </cell>
          <cell r="J1276">
            <v>3.1647211413747822E-3</v>
          </cell>
          <cell r="K1276">
            <v>3.1647211413747822E-3</v>
          </cell>
        </row>
        <row r="1277">
          <cell r="B1277" t="str">
            <v>High Voltage Demand Docklands</v>
          </cell>
          <cell r="C1277" t="str">
            <v>DH.DK</v>
          </cell>
          <cell r="D1277">
            <v>-1.3125000000000497E-3</v>
          </cell>
          <cell r="E1277">
            <v>2.148251500454057E-3</v>
          </cell>
          <cell r="G1277">
            <v>3.1647211413747822E-3</v>
          </cell>
          <cell r="H1277">
            <v>3.1647211413747822E-3</v>
          </cell>
          <cell r="I1277">
            <v>3.1647211413747822E-3</v>
          </cell>
          <cell r="J1277">
            <v>3.1647211413747822E-3</v>
          </cell>
          <cell r="K1277">
            <v>3.1647211413747822E-3</v>
          </cell>
        </row>
        <row r="1278">
          <cell r="B1278" t="str">
            <v>High Voltage Demand D3</v>
          </cell>
          <cell r="C1278" t="str">
            <v>DH.D3</v>
          </cell>
          <cell r="D1278">
            <v>-1.3125000000000497E-3</v>
          </cell>
          <cell r="E1278">
            <v>2.148251500454057E-3</v>
          </cell>
          <cell r="G1278">
            <v>3.1647211413750043E-3</v>
          </cell>
          <cell r="H1278">
            <v>3.1647211413750043E-3</v>
          </cell>
          <cell r="I1278">
            <v>3.1647211413750043E-3</v>
          </cell>
          <cell r="J1278">
            <v>3.1647211413750043E-3</v>
          </cell>
          <cell r="K1278">
            <v>3.1647211413750043E-3</v>
          </cell>
        </row>
        <row r="1279">
          <cell r="B1279" t="str">
            <v>High Voltage Demand D4</v>
          </cell>
          <cell r="C1279" t="str">
            <v>DH.D4</v>
          </cell>
          <cell r="D1279">
            <v>-1.3125000000000497E-3</v>
          </cell>
          <cell r="E1279">
            <v>2.148251500454057E-3</v>
          </cell>
          <cell r="G1279">
            <v>3.1647211413747822E-3</v>
          </cell>
          <cell r="H1279">
            <v>3.1647211413747822E-3</v>
          </cell>
          <cell r="I1279">
            <v>3.1647211413747822E-3</v>
          </cell>
          <cell r="J1279">
            <v>3.1647211413747822E-3</v>
          </cell>
          <cell r="K1279">
            <v>3.1647211413747822E-3</v>
          </cell>
        </row>
        <row r="1280">
          <cell r="B1280" t="str">
            <v>High Voltage Demand D5</v>
          </cell>
          <cell r="C1280">
            <v>0</v>
          </cell>
          <cell r="G1280">
            <v>0</v>
          </cell>
          <cell r="H1280">
            <v>0</v>
          </cell>
          <cell r="I1280">
            <v>0</v>
          </cell>
          <cell r="J1280">
            <v>0</v>
          </cell>
          <cell r="K1280">
            <v>0</v>
          </cell>
        </row>
        <row r="1281">
          <cell r="B1281" t="str">
            <v>High Voltage Demand EN.R</v>
          </cell>
          <cell r="C1281">
            <v>0</v>
          </cell>
          <cell r="D1281">
            <v>-1.3125000000000497E-3</v>
          </cell>
          <cell r="E1281">
            <v>2.148251500454057E-3</v>
          </cell>
          <cell r="F1281">
            <v>0</v>
          </cell>
          <cell r="G1281">
            <v>3.1647211413747822E-3</v>
          </cell>
          <cell r="H1281">
            <v>3.1647211413747822E-3</v>
          </cell>
          <cell r="I1281">
            <v>3.1647211413747822E-3</v>
          </cell>
          <cell r="J1281">
            <v>3.1647211413747822E-3</v>
          </cell>
          <cell r="K1281">
            <v>3.1647211413747822E-3</v>
          </cell>
        </row>
        <row r="1282">
          <cell r="B1282" t="str">
            <v>High Voltage Demand EN.NR</v>
          </cell>
          <cell r="C1282">
            <v>0</v>
          </cell>
          <cell r="D1282">
            <v>-1.3125000000000497E-3</v>
          </cell>
          <cell r="E1282">
            <v>2.148251500454057E-3</v>
          </cell>
          <cell r="F1282">
            <v>0</v>
          </cell>
          <cell r="G1282">
            <v>3.1647211413747822E-3</v>
          </cell>
          <cell r="H1282">
            <v>3.1647211413747822E-3</v>
          </cell>
          <cell r="I1282">
            <v>3.1647211413747822E-3</v>
          </cell>
          <cell r="J1282">
            <v>3.1647211413747822E-3</v>
          </cell>
          <cell r="K1282">
            <v>3.1647211413747822E-3</v>
          </cell>
        </row>
        <row r="1283">
          <cell r="B1283" t="str">
            <v>New Tariff 11</v>
          </cell>
          <cell r="C1283" t="str">
            <v/>
          </cell>
        </row>
        <row r="1284">
          <cell r="B1284" t="str">
            <v>New Tariff 1</v>
          </cell>
          <cell r="C1284" t="str">
            <v/>
          </cell>
        </row>
        <row r="1285">
          <cell r="B1285" t="str">
            <v>New Tariff 2</v>
          </cell>
          <cell r="C1285" t="str">
            <v/>
          </cell>
        </row>
        <row r="1286">
          <cell r="B1286" t="str">
            <v>High Voltage Demand (kVa)</v>
          </cell>
          <cell r="C1286" t="str">
            <v>DHk</v>
          </cell>
          <cell r="D1286">
            <v>-1.3125000000000497E-3</v>
          </cell>
          <cell r="F1286">
            <v>2.6853143755675712E-3</v>
          </cell>
          <cell r="G1286">
            <v>3.1647211413747822E-3</v>
          </cell>
          <cell r="H1286">
            <v>3.1647211413747822E-3</v>
          </cell>
          <cell r="I1286">
            <v>3.1647211413747822E-3</v>
          </cell>
          <cell r="J1286">
            <v>3.1647211413747822E-3</v>
          </cell>
          <cell r="K1286">
            <v>3.1647211413747822E-3</v>
          </cell>
        </row>
        <row r="1287">
          <cell r="B1287" t="str">
            <v>High Voltage Demand Docklands (kVa)</v>
          </cell>
          <cell r="C1287" t="str">
            <v>DHDKk</v>
          </cell>
          <cell r="D1287">
            <v>-1.3125000000000497E-3</v>
          </cell>
          <cell r="F1287">
            <v>2.6853143755675712E-3</v>
          </cell>
          <cell r="G1287">
            <v>3.1647211413747822E-3</v>
          </cell>
          <cell r="H1287">
            <v>3.1647211413747822E-3</v>
          </cell>
          <cell r="I1287">
            <v>3.1647211413747822E-3</v>
          </cell>
          <cell r="J1287">
            <v>3.1647211413747822E-3</v>
          </cell>
          <cell r="K1287">
            <v>3.1647211413747822E-3</v>
          </cell>
        </row>
        <row r="1288">
          <cell r="B1288" t="str">
            <v>New Tariff 5</v>
          </cell>
          <cell r="C1288" t="str">
            <v/>
          </cell>
        </row>
        <row r="1289">
          <cell r="B1289" t="str">
            <v>New Tariff 6</v>
          </cell>
          <cell r="C1289" t="str">
            <v/>
          </cell>
        </row>
        <row r="1290">
          <cell r="B1290" t="str">
            <v>New Tariff 7</v>
          </cell>
          <cell r="C1290" t="str">
            <v/>
          </cell>
        </row>
        <row r="1291">
          <cell r="B1291" t="str">
            <v>New Tariff 8</v>
          </cell>
          <cell r="C1291" t="str">
            <v/>
          </cell>
        </row>
        <row r="1292">
          <cell r="B1292" t="str">
            <v>New Tariff 9</v>
          </cell>
          <cell r="C1292" t="str">
            <v/>
          </cell>
        </row>
        <row r="1293">
          <cell r="B1293" t="str">
            <v>New Tariff 10</v>
          </cell>
          <cell r="C1293" t="str">
            <v/>
          </cell>
        </row>
        <row r="1294">
          <cell r="B1294" t="str">
            <v>New Tariff 11</v>
          </cell>
          <cell r="C1294" t="str">
            <v/>
          </cell>
        </row>
        <row r="1295">
          <cell r="B1295" t="str">
            <v>New Tariff 12</v>
          </cell>
          <cell r="C1295" t="str">
            <v/>
          </cell>
        </row>
        <row r="1296">
          <cell r="B1296" t="str">
            <v>New Tariff 1</v>
          </cell>
          <cell r="C1296" t="str">
            <v/>
          </cell>
        </row>
        <row r="1297">
          <cell r="B1297" t="str">
            <v>Subtransmission Demand A</v>
          </cell>
          <cell r="C1297" t="str">
            <v>DS.A</v>
          </cell>
          <cell r="D1297">
            <v>0</v>
          </cell>
          <cell r="E1297">
            <v>-1.3139393939394006E-2</v>
          </cell>
          <cell r="G1297">
            <v>-2.383343795773174E-2</v>
          </cell>
          <cell r="H1297">
            <v>-2.383343795773174E-2</v>
          </cell>
          <cell r="I1297">
            <v>-2.383343795773174E-2</v>
          </cell>
          <cell r="J1297">
            <v>-2.383343795773174E-2</v>
          </cell>
          <cell r="K1297">
            <v>-2.383343795773174E-2</v>
          </cell>
        </row>
        <row r="1298">
          <cell r="B1298" t="str">
            <v>Subtransmission Demand G</v>
          </cell>
          <cell r="C1298" t="str">
            <v>DS.G</v>
          </cell>
          <cell r="D1298">
            <v>0</v>
          </cell>
          <cell r="E1298">
            <v>-1.3139393939394006E-2</v>
          </cell>
          <cell r="G1298">
            <v>-2.383343795773174E-2</v>
          </cell>
          <cell r="H1298">
            <v>-2.383343795773174E-2</v>
          </cell>
          <cell r="I1298">
            <v>-2.383343795773174E-2</v>
          </cell>
          <cell r="J1298">
            <v>-2.383343795773174E-2</v>
          </cell>
          <cell r="K1298">
            <v>-2.383343795773174E-2</v>
          </cell>
        </row>
        <row r="1299">
          <cell r="B1299" t="str">
            <v>Subtransmission Demand S</v>
          </cell>
          <cell r="C1299" t="str">
            <v>DS.S</v>
          </cell>
          <cell r="D1299">
            <v>0</v>
          </cell>
          <cell r="E1299">
            <v>-1.3139393939394006E-2</v>
          </cell>
          <cell r="G1299">
            <v>-2.383343795773174E-2</v>
          </cell>
          <cell r="H1299">
            <v>-2.383343795773174E-2</v>
          </cell>
          <cell r="I1299">
            <v>-2.383343795773174E-2</v>
          </cell>
          <cell r="J1299">
            <v>-2.383343795773174E-2</v>
          </cell>
          <cell r="K1299">
            <v>-2.383343795773174E-2</v>
          </cell>
        </row>
        <row r="1300">
          <cell r="B1300" t="str">
            <v>Subtransmission Demand (kVa)</v>
          </cell>
          <cell r="C1300" t="str">
            <v>DSk</v>
          </cell>
          <cell r="D1300">
            <v>0</v>
          </cell>
          <cell r="F1300">
            <v>-1.6424242424242508E-2</v>
          </cell>
          <cell r="G1300">
            <v>-2.383343795773174E-2</v>
          </cell>
          <cell r="H1300">
            <v>-2.383343795773174E-2</v>
          </cell>
          <cell r="I1300">
            <v>-2.383343795773174E-2</v>
          </cell>
          <cell r="J1300">
            <v>-2.383343795773174E-2</v>
          </cell>
          <cell r="K1300">
            <v>-2.383343795773174E-2</v>
          </cell>
        </row>
        <row r="1301">
          <cell r="B1301" t="str">
            <v>New Tariff 5</v>
          </cell>
          <cell r="C1301" t="str">
            <v/>
          </cell>
        </row>
        <row r="1302">
          <cell r="B1302" t="str">
            <v>New Tariff 6</v>
          </cell>
          <cell r="C1302" t="str">
            <v/>
          </cell>
        </row>
        <row r="1303">
          <cell r="B1303" t="str">
            <v>New Tariff 7</v>
          </cell>
          <cell r="C1303" t="str">
            <v/>
          </cell>
        </row>
        <row r="1304">
          <cell r="B1304" t="str">
            <v>New Tariff 8</v>
          </cell>
          <cell r="C1304" t="str">
            <v/>
          </cell>
        </row>
        <row r="1305">
          <cell r="B1305" t="str">
            <v>New Tariff 9</v>
          </cell>
          <cell r="C1305" t="str">
            <v/>
          </cell>
        </row>
        <row r="1306">
          <cell r="B1306" t="str">
            <v>New Tariff 10</v>
          </cell>
          <cell r="C1306" t="str">
            <v/>
          </cell>
        </row>
        <row r="1307">
          <cell r="B1307" t="str">
            <v>New Tariff 11</v>
          </cell>
          <cell r="C1307" t="str">
            <v/>
          </cell>
        </row>
        <row r="1316">
          <cell r="B1316" t="str">
            <v>Source:</v>
          </cell>
          <cell r="E1316" t="str">
            <v>Demand charges</v>
          </cell>
          <cell r="G1316" t="str">
            <v>Peak charges</v>
          </cell>
          <cell r="K1316" t="str">
            <v>Off Peak charges</v>
          </cell>
          <cell r="M1316" t="str">
            <v>Summer Time of Use Tariffs</v>
          </cell>
          <cell r="Q1316" t="str">
            <v>Winter Time of use tariffs</v>
          </cell>
        </row>
        <row r="1317">
          <cell r="B1317" t="str">
            <v>Network Tariffs</v>
          </cell>
          <cell r="C1317" t="str">
            <v>Network Tariff Category</v>
          </cell>
          <cell r="D1317" t="str">
            <v>Customer No</v>
          </cell>
          <cell r="E1317" t="str">
            <v>kW</v>
          </cell>
          <cell r="F1317" t="str">
            <v>kVA</v>
          </cell>
          <cell r="G1317" t="str">
            <v>Block1</v>
          </cell>
          <cell r="H1317" t="str">
            <v>Block 2</v>
          </cell>
          <cell r="I1317" t="str">
            <v>Block 3</v>
          </cell>
          <cell r="J1317" t="str">
            <v>Block 4</v>
          </cell>
          <cell r="K1317" t="str">
            <v>Block 1</v>
          </cell>
          <cell r="L1317" t="str">
            <v>Block 2</v>
          </cell>
          <cell r="M1317" t="str">
            <v>Block 1</v>
          </cell>
          <cell r="N1317" t="str">
            <v>Block 2</v>
          </cell>
          <cell r="O1317" t="str">
            <v>Block 3</v>
          </cell>
          <cell r="P1317" t="str">
            <v>Block 4</v>
          </cell>
          <cell r="Q1317" t="str">
            <v>Block1</v>
          </cell>
          <cell r="R1317" t="str">
            <v>Block 2</v>
          </cell>
          <cell r="S1317" t="str">
            <v>Block 3</v>
          </cell>
          <cell r="T1317" t="str">
            <v>Block 4</v>
          </cell>
        </row>
        <row r="1318">
          <cell r="D1318" t="str">
            <v>%</v>
          </cell>
          <cell r="E1318" t="str">
            <v>%</v>
          </cell>
          <cell r="F1318" t="str">
            <v>%</v>
          </cell>
          <cell r="G1318" t="str">
            <v>%</v>
          </cell>
          <cell r="H1318" t="str">
            <v>%</v>
          </cell>
          <cell r="I1318" t="str">
            <v>%</v>
          </cell>
          <cell r="J1318" t="str">
            <v>%</v>
          </cell>
          <cell r="K1318" t="str">
            <v>%</v>
          </cell>
          <cell r="L1318" t="str">
            <v>%</v>
          </cell>
          <cell r="M1318" t="str">
            <v>%</v>
          </cell>
          <cell r="N1318" t="str">
            <v>%</v>
          </cell>
          <cell r="O1318" t="str">
            <v>%</v>
          </cell>
          <cell r="P1318" t="str">
            <v>%</v>
          </cell>
          <cell r="Q1318" t="str">
            <v>%</v>
          </cell>
          <cell r="R1318" t="str">
            <v>%</v>
          </cell>
          <cell r="S1318" t="str">
            <v>%</v>
          </cell>
          <cell r="T1318" t="str">
            <v>%</v>
          </cell>
        </row>
        <row r="1319">
          <cell r="B1319" t="str">
            <v>Residential Single Rate</v>
          </cell>
          <cell r="C1319" t="str">
            <v>D1</v>
          </cell>
          <cell r="D1319">
            <v>2.1071306313019678E-2</v>
          </cell>
          <cell r="G1319">
            <v>1.9881042399034321E-2</v>
          </cell>
          <cell r="H1319">
            <v>1.9881042399034321E-2</v>
          </cell>
          <cell r="I1319">
            <v>1.9881042399034321E-2</v>
          </cell>
          <cell r="J1319">
            <v>1.9881042399034321E-2</v>
          </cell>
          <cell r="K1319">
            <v>0</v>
          </cell>
        </row>
        <row r="1320">
          <cell r="B1320" t="str">
            <v>ClimateSaver</v>
          </cell>
          <cell r="C1320" t="str">
            <v>D1.CS</v>
          </cell>
          <cell r="D1320">
            <v>5.5958418730676973E-2</v>
          </cell>
          <cell r="G1320">
            <v>7.9760898442216899E-2</v>
          </cell>
          <cell r="H1320">
            <v>7.9760898442216899E-2</v>
          </cell>
          <cell r="I1320">
            <v>7.9760898442216899E-2</v>
          </cell>
          <cell r="J1320">
            <v>7.9760898442216899E-2</v>
          </cell>
          <cell r="K1320">
            <v>7.9735614307931302E-2</v>
          </cell>
        </row>
        <row r="1321">
          <cell r="B1321" t="str">
            <v>ClimateSaver Interval</v>
          </cell>
          <cell r="C1321" t="str">
            <v>D3.CS</v>
          </cell>
          <cell r="D1321">
            <v>5.5958418730676973E-2</v>
          </cell>
          <cell r="G1321">
            <v>7.9760898442216899E-2</v>
          </cell>
          <cell r="H1321">
            <v>7.9760898442216899E-2</v>
          </cell>
          <cell r="I1321">
            <v>7.9760898442216899E-2</v>
          </cell>
          <cell r="J1321">
            <v>7.9760898442216899E-2</v>
          </cell>
          <cell r="K1321">
            <v>7.9735614307931302E-2</v>
          </cell>
        </row>
        <row r="1322">
          <cell r="B1322" t="str">
            <v>New Tariff 3</v>
          </cell>
          <cell r="C1322">
            <v>0</v>
          </cell>
        </row>
        <row r="1323">
          <cell r="B1323" t="str">
            <v>New Tariff 4</v>
          </cell>
          <cell r="C1323" t="str">
            <v/>
          </cell>
        </row>
        <row r="1324">
          <cell r="B1324" t="str">
            <v>New Tariff 5</v>
          </cell>
          <cell r="C1324" t="str">
            <v/>
          </cell>
        </row>
        <row r="1325">
          <cell r="B1325" t="str">
            <v>New Tariff 6</v>
          </cell>
          <cell r="C1325" t="str">
            <v/>
          </cell>
        </row>
        <row r="1326">
          <cell r="B1326" t="str">
            <v>New Tariff 7</v>
          </cell>
          <cell r="C1326" t="str">
            <v/>
          </cell>
        </row>
        <row r="1327">
          <cell r="B1327" t="str">
            <v>New Tariff 8</v>
          </cell>
          <cell r="C1327" t="str">
            <v/>
          </cell>
        </row>
        <row r="1328">
          <cell r="B1328" t="str">
            <v>New Tariff 9</v>
          </cell>
          <cell r="C1328" t="str">
            <v/>
          </cell>
        </row>
        <row r="1329">
          <cell r="B1329" t="str">
            <v>New Tariff 10</v>
          </cell>
          <cell r="C1329" t="str">
            <v/>
          </cell>
        </row>
        <row r="1330">
          <cell r="B1330" t="str">
            <v>New Tariff 11</v>
          </cell>
          <cell r="C1330" t="str">
            <v/>
          </cell>
        </row>
        <row r="1331">
          <cell r="B1331" t="str">
            <v>Residential Two Rate 5d</v>
          </cell>
          <cell r="C1331" t="str">
            <v>D2</v>
          </cell>
          <cell r="D1331">
            <v>0</v>
          </cell>
          <cell r="G1331">
            <v>-2.8037945135781617E-2</v>
          </cell>
          <cell r="H1331">
            <v>-2.8037945135781617E-2</v>
          </cell>
          <cell r="I1331">
            <v>-2.8037945135781617E-2</v>
          </cell>
          <cell r="J1331">
            <v>-2.8037945135781617E-2</v>
          </cell>
          <cell r="K1331">
            <v>-1.1775564113174486E-3</v>
          </cell>
        </row>
        <row r="1332">
          <cell r="B1332" t="str">
            <v>Docklands Two Rate 5d</v>
          </cell>
          <cell r="C1332" t="str">
            <v>D2.DK</v>
          </cell>
          <cell r="D1332">
            <v>3.4284949743281778E-3</v>
          </cell>
          <cell r="G1332">
            <v>6.6900819535038458E-3</v>
          </cell>
          <cell r="H1332">
            <v>6.6900819535038458E-3</v>
          </cell>
          <cell r="I1332">
            <v>6.6900819535038458E-3</v>
          </cell>
          <cell r="J1332">
            <v>6.6900819535038458E-3</v>
          </cell>
          <cell r="K1332">
            <v>6.7469076673192241E-3</v>
          </cell>
        </row>
        <row r="1333">
          <cell r="B1333" t="str">
            <v>Residential Interval</v>
          </cell>
          <cell r="C1333" t="str">
            <v>D3</v>
          </cell>
          <cell r="D1333">
            <v>3.4284949743281778E-3</v>
          </cell>
          <cell r="G1333">
            <v>6.6900819535038458E-3</v>
          </cell>
          <cell r="H1333">
            <v>6.6900819535038458E-3</v>
          </cell>
          <cell r="I1333">
            <v>6.6900819535038458E-3</v>
          </cell>
          <cell r="J1333">
            <v>6.6900819535038458E-3</v>
          </cell>
          <cell r="K1333">
            <v>6.7469076673192241E-3</v>
          </cell>
        </row>
        <row r="1334">
          <cell r="B1334" t="str">
            <v>Residential AMI</v>
          </cell>
          <cell r="C1334" t="str">
            <v>D4</v>
          </cell>
          <cell r="D1334">
            <v>3.4284949743281778E-3</v>
          </cell>
          <cell r="M1334">
            <v>5.8673023908624167E-3</v>
          </cell>
          <cell r="N1334">
            <v>5.8673023908624167E-3</v>
          </cell>
          <cell r="O1334">
            <v>5.8673023908624167E-3</v>
          </cell>
          <cell r="Q1334">
            <v>5.8673023908624167E-3</v>
          </cell>
          <cell r="R1334">
            <v>5.8673023908624167E-3</v>
          </cell>
          <cell r="S1334">
            <v>5.8673023908624167E-3</v>
          </cell>
        </row>
        <row r="1335">
          <cell r="B1335" t="str">
            <v>Residential Docklands AMI</v>
          </cell>
          <cell r="C1335" t="str">
            <v>D4.DK</v>
          </cell>
          <cell r="D1335">
            <v>3.4284949743281778E-3</v>
          </cell>
          <cell r="M1335">
            <v>5.8673023908624167E-3</v>
          </cell>
          <cell r="N1335">
            <v>5.8673023908624167E-3</v>
          </cell>
          <cell r="O1335">
            <v>5.8673023908624167E-3</v>
          </cell>
          <cell r="Q1335">
            <v>5.8673023908624167E-3</v>
          </cell>
          <cell r="R1335">
            <v>5.8673023908624167E-3</v>
          </cell>
          <cell r="S1335">
            <v>5.8673023908624167E-3</v>
          </cell>
        </row>
        <row r="1336">
          <cell r="B1336" t="str">
            <v>New Tariff 5</v>
          </cell>
          <cell r="C1336" t="str">
            <v/>
          </cell>
          <cell r="D1336">
            <v>3.4284949743281778E-3</v>
          </cell>
          <cell r="M1336">
            <v>5.8673023908624167E-3</v>
          </cell>
          <cell r="N1336">
            <v>5.8673023908624167E-3</v>
          </cell>
          <cell r="O1336">
            <v>5.8673023908624167E-3</v>
          </cell>
          <cell r="Q1336">
            <v>5.8673023908624167E-3</v>
          </cell>
          <cell r="R1336">
            <v>5.8673023908624167E-3</v>
          </cell>
          <cell r="S1336">
            <v>5.8673023908624167E-3</v>
          </cell>
        </row>
        <row r="1337">
          <cell r="B1337" t="str">
            <v>New Tariff 6</v>
          </cell>
          <cell r="C1337" t="str">
            <v/>
          </cell>
          <cell r="D1337">
            <v>3.4284949743281778E-3</v>
          </cell>
          <cell r="M1337">
            <v>5.8673023908624167E-3</v>
          </cell>
          <cell r="N1337">
            <v>5.8673023908624167E-3</v>
          </cell>
          <cell r="O1337">
            <v>5.8673023908624167E-3</v>
          </cell>
          <cell r="Q1337">
            <v>5.8673023908624167E-3</v>
          </cell>
          <cell r="R1337">
            <v>5.8673023908624167E-3</v>
          </cell>
          <cell r="S1337">
            <v>5.8673023908624167E-3</v>
          </cell>
        </row>
        <row r="1338">
          <cell r="B1338" t="str">
            <v>New Tariff 7</v>
          </cell>
          <cell r="C1338" t="str">
            <v/>
          </cell>
        </row>
        <row r="1339">
          <cell r="B1339" t="str">
            <v>New Tariff 8</v>
          </cell>
          <cell r="C1339" t="str">
            <v/>
          </cell>
        </row>
        <row r="1340">
          <cell r="B1340" t="str">
            <v>New Tariff 9</v>
          </cell>
          <cell r="C1340" t="str">
            <v/>
          </cell>
        </row>
        <row r="1341">
          <cell r="B1341" t="str">
            <v>New Tariff 10</v>
          </cell>
          <cell r="C1341" t="str">
            <v/>
          </cell>
        </row>
        <row r="1342">
          <cell r="B1342" t="str">
            <v>New Tariff 11</v>
          </cell>
          <cell r="C1342" t="str">
            <v/>
          </cell>
        </row>
        <row r="1343">
          <cell r="B1343" t="str">
            <v>Dedicated circuit</v>
          </cell>
          <cell r="C1343" t="str">
            <v>DD1</v>
          </cell>
          <cell r="D1343">
            <v>-6.6669596750884352E-2</v>
          </cell>
          <cell r="G1343">
            <v>0</v>
          </cell>
          <cell r="H1343">
            <v>0</v>
          </cell>
          <cell r="I1343">
            <v>0</v>
          </cell>
          <cell r="J1343">
            <v>0</v>
          </cell>
          <cell r="K1343">
            <v>-6.6654764030232627E-2</v>
          </cell>
        </row>
        <row r="1344">
          <cell r="B1344" t="str">
            <v>Hot Water Interval</v>
          </cell>
          <cell r="C1344" t="str">
            <v>D3.HW</v>
          </cell>
          <cell r="D1344">
            <v>-6.6669596750884352E-2</v>
          </cell>
          <cell r="K1344">
            <v>-6.6654764030232627E-2</v>
          </cell>
        </row>
        <row r="1345">
          <cell r="B1345" t="str">
            <v>Dedicated Circuit AMI - Slab Heat</v>
          </cell>
          <cell r="C1345" t="str">
            <v>DCSH</v>
          </cell>
          <cell r="D1345">
            <v>-6.6669596750884352E-2</v>
          </cell>
          <cell r="K1345">
            <v>-6.6654764030232627E-2</v>
          </cell>
        </row>
        <row r="1346">
          <cell r="B1346" t="str">
            <v>Dedicated Circuit AMI - Hot Water</v>
          </cell>
          <cell r="C1346" t="str">
            <v>DCHW</v>
          </cell>
          <cell r="D1346">
            <v>-6.6669596750884352E-2</v>
          </cell>
          <cell r="K1346">
            <v>-6.6654764030232627E-2</v>
          </cell>
        </row>
        <row r="1347">
          <cell r="B1347" t="str">
            <v>New Tariff 4</v>
          </cell>
          <cell r="C1347" t="str">
            <v/>
          </cell>
        </row>
        <row r="1348">
          <cell r="B1348" t="str">
            <v>New Tariff 5</v>
          </cell>
          <cell r="C1348" t="str">
            <v/>
          </cell>
        </row>
        <row r="1349">
          <cell r="B1349" t="str">
            <v>New Tariff 6</v>
          </cell>
          <cell r="C1349" t="str">
            <v/>
          </cell>
        </row>
        <row r="1350">
          <cell r="B1350" t="str">
            <v>New Tariff 7</v>
          </cell>
          <cell r="C1350" t="str">
            <v/>
          </cell>
        </row>
        <row r="1351">
          <cell r="B1351" t="str">
            <v>New Tariff 8</v>
          </cell>
          <cell r="C1351" t="str">
            <v/>
          </cell>
        </row>
        <row r="1352">
          <cell r="B1352" t="str">
            <v>New Tariff 9</v>
          </cell>
          <cell r="C1352" t="str">
            <v/>
          </cell>
        </row>
        <row r="1353">
          <cell r="B1353" t="str">
            <v>New Tariff 10</v>
          </cell>
          <cell r="C1353" t="str">
            <v/>
          </cell>
        </row>
        <row r="1354">
          <cell r="B1354" t="str">
            <v>New Tariff 11</v>
          </cell>
          <cell r="C1354" t="str">
            <v/>
          </cell>
        </row>
        <row r="1355">
          <cell r="B1355" t="str">
            <v>Non-Residential Single Rate</v>
          </cell>
          <cell r="C1355" t="str">
            <v>ND1</v>
          </cell>
          <cell r="D1355">
            <v>-2.0314225525952079E-2</v>
          </cell>
          <cell r="G1355">
            <v>-6.9818987809382449E-3</v>
          </cell>
          <cell r="H1355">
            <v>-6.9818987809382449E-3</v>
          </cell>
          <cell r="I1355">
            <v>-6.9818987809382449E-3</v>
          </cell>
          <cell r="J1355">
            <v>-6.9818987809382449E-3</v>
          </cell>
          <cell r="K1355">
            <v>0</v>
          </cell>
        </row>
        <row r="1356">
          <cell r="B1356" t="str">
            <v>Non-Residential Single Rate (R)</v>
          </cell>
          <cell r="C1356" t="str">
            <v>ND1.R</v>
          </cell>
          <cell r="D1356">
            <v>0</v>
          </cell>
          <cell r="G1356">
            <v>0</v>
          </cell>
          <cell r="H1356">
            <v>0</v>
          </cell>
          <cell r="I1356">
            <v>0</v>
          </cell>
          <cell r="J1356">
            <v>0</v>
          </cell>
          <cell r="K1356">
            <v>0</v>
          </cell>
        </row>
        <row r="1357">
          <cell r="B1357" t="str">
            <v>New Tariff 2</v>
          </cell>
          <cell r="C1357" t="str">
            <v/>
          </cell>
        </row>
        <row r="1358">
          <cell r="B1358" t="str">
            <v>New Tariff 3</v>
          </cell>
          <cell r="C1358" t="str">
            <v/>
          </cell>
        </row>
        <row r="1359">
          <cell r="B1359" t="str">
            <v>New Tariff 4</v>
          </cell>
          <cell r="C1359" t="str">
            <v/>
          </cell>
        </row>
        <row r="1360">
          <cell r="B1360" t="str">
            <v>New Tariff 5</v>
          </cell>
          <cell r="C1360" t="str">
            <v/>
          </cell>
        </row>
        <row r="1361">
          <cell r="B1361" t="str">
            <v>New Tariff 6</v>
          </cell>
          <cell r="C1361" t="str">
            <v/>
          </cell>
        </row>
        <row r="1362">
          <cell r="B1362" t="str">
            <v>New Tariff 7</v>
          </cell>
          <cell r="C1362" t="str">
            <v/>
          </cell>
        </row>
        <row r="1363">
          <cell r="B1363" t="str">
            <v>New Tariff 8</v>
          </cell>
          <cell r="C1363" t="str">
            <v/>
          </cell>
        </row>
        <row r="1364">
          <cell r="B1364" t="str">
            <v>New Tariff 9</v>
          </cell>
          <cell r="C1364" t="str">
            <v/>
          </cell>
        </row>
        <row r="1365">
          <cell r="B1365" t="str">
            <v>New Tariff 10</v>
          </cell>
          <cell r="C1365" t="str">
            <v/>
          </cell>
        </row>
        <row r="1366">
          <cell r="B1366" t="str">
            <v>New Tariff 11</v>
          </cell>
          <cell r="C1366" t="str">
            <v/>
          </cell>
        </row>
        <row r="1367">
          <cell r="B1367" t="str">
            <v>Non-Residential Two Rate 5d</v>
          </cell>
          <cell r="C1367" t="str">
            <v>ND2</v>
          </cell>
          <cell r="D1367">
            <v>3.0132058582347465E-2</v>
          </cell>
          <cell r="G1367">
            <v>3.3302212768414829E-2</v>
          </cell>
          <cell r="H1367">
            <v>3.3302212768414829E-2</v>
          </cell>
          <cell r="I1367">
            <v>3.3302212768414829E-2</v>
          </cell>
          <cell r="J1367">
            <v>3.3302212768414829E-2</v>
          </cell>
          <cell r="K1367">
            <v>4.1248593797938993E-2</v>
          </cell>
        </row>
        <row r="1368">
          <cell r="B1368" t="str">
            <v>Business Sunraysia</v>
          </cell>
          <cell r="C1368">
            <v>0</v>
          </cell>
          <cell r="D1368">
            <v>0</v>
          </cell>
          <cell r="G1368">
            <v>0</v>
          </cell>
          <cell r="H1368">
            <v>0</v>
          </cell>
          <cell r="I1368">
            <v>0</v>
          </cell>
          <cell r="J1368">
            <v>0</v>
          </cell>
          <cell r="K1368">
            <v>0</v>
          </cell>
        </row>
        <row r="1369">
          <cell r="B1369" t="str">
            <v>Non-Residential Interval</v>
          </cell>
          <cell r="C1369" t="str">
            <v>ND5</v>
          </cell>
          <cell r="D1369">
            <v>3.0132058582347465E-2</v>
          </cell>
          <cell r="G1369">
            <v>3.3302212768414829E-2</v>
          </cell>
          <cell r="H1369">
            <v>3.3302212768414829E-2</v>
          </cell>
          <cell r="I1369">
            <v>3.3302212768414829E-2</v>
          </cell>
          <cell r="J1369">
            <v>3.3302212768414829E-2</v>
          </cell>
          <cell r="K1369">
            <v>4.1248593797938993E-2</v>
          </cell>
        </row>
        <row r="1370">
          <cell r="B1370" t="str">
            <v>Non-Residential AMI</v>
          </cell>
          <cell r="C1370" t="str">
            <v>ND7</v>
          </cell>
          <cell r="D1370">
            <v>3.0132058582347465E-2</v>
          </cell>
          <cell r="M1370">
            <v>5.8673023908624167E-3</v>
          </cell>
          <cell r="N1370">
            <v>5.8673023908624167E-3</v>
          </cell>
          <cell r="O1370">
            <v>5.8673023908624167E-3</v>
          </cell>
          <cell r="Q1370">
            <v>5.8673023908624167E-3</v>
          </cell>
          <cell r="R1370">
            <v>5.8673023908624167E-3</v>
          </cell>
          <cell r="S1370">
            <v>5.8673023908624167E-3</v>
          </cell>
        </row>
        <row r="1371">
          <cell r="B1371" t="str">
            <v>New Tariff 4</v>
          </cell>
          <cell r="C1371" t="str">
            <v/>
          </cell>
          <cell r="D1371">
            <v>3.0132058582347465E-2</v>
          </cell>
          <cell r="M1371">
            <v>5.8673023908624167E-3</v>
          </cell>
          <cell r="N1371">
            <v>5.8673023908624167E-3</v>
          </cell>
          <cell r="O1371">
            <v>5.8673023908624167E-3</v>
          </cell>
          <cell r="Q1371">
            <v>5.8673023908624167E-3</v>
          </cell>
          <cell r="R1371">
            <v>5.8673023908624167E-3</v>
          </cell>
          <cell r="S1371">
            <v>5.8673023908624167E-3</v>
          </cell>
        </row>
        <row r="1372">
          <cell r="B1372" t="str">
            <v>New Tariff 5</v>
          </cell>
          <cell r="C1372" t="str">
            <v/>
          </cell>
        </row>
        <row r="1373">
          <cell r="B1373" t="str">
            <v>New Tariff 6</v>
          </cell>
          <cell r="C1373" t="str">
            <v/>
          </cell>
        </row>
        <row r="1374">
          <cell r="B1374" t="str">
            <v>New Tariff 7</v>
          </cell>
          <cell r="C1374" t="str">
            <v/>
          </cell>
        </row>
        <row r="1375">
          <cell r="B1375" t="str">
            <v>New Tariff 8</v>
          </cell>
          <cell r="C1375" t="str">
            <v/>
          </cell>
        </row>
        <row r="1376">
          <cell r="B1376" t="str">
            <v>New Tariff 9</v>
          </cell>
          <cell r="C1376" t="str">
            <v/>
          </cell>
        </row>
        <row r="1377">
          <cell r="B1377" t="str">
            <v>New Tariff 10</v>
          </cell>
          <cell r="C1377" t="str">
            <v/>
          </cell>
        </row>
        <row r="1378">
          <cell r="B1378" t="str">
            <v>New Tariff 11</v>
          </cell>
          <cell r="C1378" t="str">
            <v/>
          </cell>
        </row>
        <row r="1379">
          <cell r="B1379" t="str">
            <v>Non-Residential Two Rate 7d</v>
          </cell>
          <cell r="C1379" t="str">
            <v>ND3</v>
          </cell>
          <cell r="D1379">
            <v>-2.0506527819233011E-2</v>
          </cell>
          <cell r="G1379">
            <v>-3.4992912827781608E-2</v>
          </cell>
          <cell r="H1379">
            <v>-3.4992912827781608E-2</v>
          </cell>
          <cell r="I1379">
            <v>-3.4992912827781608E-2</v>
          </cell>
          <cell r="J1379">
            <v>-3.4992912827781608E-2</v>
          </cell>
          <cell r="K1379">
            <v>-4.759806081974427E-2</v>
          </cell>
        </row>
        <row r="1380">
          <cell r="B1380" t="str">
            <v>New Tariff  1</v>
          </cell>
          <cell r="C1380" t="str">
            <v/>
          </cell>
        </row>
        <row r="1381">
          <cell r="B1381" t="str">
            <v>New Tariff  2</v>
          </cell>
          <cell r="C1381" t="str">
            <v/>
          </cell>
        </row>
        <row r="1382">
          <cell r="B1382" t="str">
            <v>New Tariff  3</v>
          </cell>
          <cell r="C1382" t="str">
            <v/>
          </cell>
        </row>
        <row r="1383">
          <cell r="B1383" t="str">
            <v>New Tariff  4</v>
          </cell>
          <cell r="C1383" t="str">
            <v/>
          </cell>
        </row>
        <row r="1384">
          <cell r="B1384" t="str">
            <v>New Tariff  5</v>
          </cell>
          <cell r="C1384" t="str">
            <v/>
          </cell>
        </row>
        <row r="1385">
          <cell r="B1385" t="str">
            <v>New Tariff  6</v>
          </cell>
          <cell r="C1385" t="str">
            <v/>
          </cell>
        </row>
        <row r="1386">
          <cell r="B1386" t="str">
            <v>New Tariff  7</v>
          </cell>
          <cell r="C1386" t="str">
            <v/>
          </cell>
        </row>
        <row r="1387">
          <cell r="B1387" t="str">
            <v>New Tariff  8</v>
          </cell>
          <cell r="C1387" t="str">
            <v/>
          </cell>
        </row>
        <row r="1388">
          <cell r="B1388" t="str">
            <v>New Tariff  9</v>
          </cell>
          <cell r="C1388" t="str">
            <v/>
          </cell>
        </row>
        <row r="1389">
          <cell r="B1389" t="str">
            <v>New Tariff  10</v>
          </cell>
          <cell r="C1389" t="str">
            <v/>
          </cell>
        </row>
        <row r="1390">
          <cell r="B1390" t="str">
            <v>New Tariff  11</v>
          </cell>
          <cell r="C1390" t="str">
            <v/>
          </cell>
        </row>
        <row r="1391">
          <cell r="B1391" t="str">
            <v>Unmetered supplies</v>
          </cell>
          <cell r="C1391" t="str">
            <v>PL2</v>
          </cell>
          <cell r="D1391">
            <v>9.4310968016280139E-3</v>
          </cell>
          <cell r="G1391">
            <v>3.0572366142835872E-2</v>
          </cell>
          <cell r="H1391">
            <v>3.0572366142835872E-2</v>
          </cell>
          <cell r="I1391">
            <v>3.0572366142835872E-2</v>
          </cell>
          <cell r="J1391">
            <v>3.0572366142835872E-2</v>
          </cell>
          <cell r="K1391">
            <v>3.0572366142835872E-2</v>
          </cell>
        </row>
        <row r="1392">
          <cell r="B1392" t="str">
            <v>New Tariff 1</v>
          </cell>
          <cell r="C1392">
            <v>0</v>
          </cell>
        </row>
        <row r="1393">
          <cell r="B1393" t="str">
            <v>New Tariff 2</v>
          </cell>
          <cell r="C1393" t="str">
            <v/>
          </cell>
        </row>
        <row r="1394">
          <cell r="B1394" t="str">
            <v>Large Low Voltage Demand (kVa)</v>
          </cell>
          <cell r="C1394" t="str">
            <v>DLk</v>
          </cell>
          <cell r="D1394">
            <v>6.0534405296761573E-3</v>
          </cell>
          <cell r="F1394">
            <v>2.6559109043417239E-2</v>
          </cell>
          <cell r="G1394">
            <v>2.534662045060676E-2</v>
          </cell>
          <cell r="H1394">
            <v>2.534662045060676E-2</v>
          </cell>
          <cell r="I1394">
            <v>2.534662045060676E-2</v>
          </cell>
          <cell r="J1394">
            <v>2.534662045060676E-2</v>
          </cell>
          <cell r="K1394">
            <v>2.534662045060676E-2</v>
          </cell>
        </row>
        <row r="1395">
          <cell r="B1395" t="str">
            <v>Large Low Voltage Demand Docklands (kVa)</v>
          </cell>
          <cell r="C1395" t="str">
            <v>DLDKk</v>
          </cell>
          <cell r="D1395">
            <v>6.0534405296761573E-3</v>
          </cell>
          <cell r="F1395">
            <v>2.6559109043417239E-2</v>
          </cell>
          <cell r="G1395">
            <v>2.534662045060676E-2</v>
          </cell>
          <cell r="H1395">
            <v>2.5346620450606538E-2</v>
          </cell>
          <cell r="I1395">
            <v>2.5346620450606538E-2</v>
          </cell>
          <cell r="J1395">
            <v>2.5346620450606538E-2</v>
          </cell>
          <cell r="K1395">
            <v>2.5346620450606538E-2</v>
          </cell>
        </row>
        <row r="1396">
          <cell r="B1396" t="str">
            <v>Large Low Voltage Demand CXX (kVa)</v>
          </cell>
          <cell r="C1396" t="str">
            <v>DLCXXk</v>
          </cell>
          <cell r="D1396">
            <v>6.0534405296761573E-3</v>
          </cell>
          <cell r="F1396">
            <v>2.6559109043417239E-2</v>
          </cell>
          <cell r="G1396">
            <v>2.534662045060676E-2</v>
          </cell>
          <cell r="H1396">
            <v>2.5346620450606538E-2</v>
          </cell>
          <cell r="I1396">
            <v>2.5346620450606538E-2</v>
          </cell>
          <cell r="J1396">
            <v>2.5346620450606538E-2</v>
          </cell>
          <cell r="K1396">
            <v>2.5346620450606538E-2</v>
          </cell>
        </row>
        <row r="1397">
          <cell r="B1397" t="str">
            <v>New Tariff 6</v>
          </cell>
          <cell r="C1397" t="str">
            <v/>
          </cell>
        </row>
        <row r="1398">
          <cell r="B1398" t="str">
            <v>New Tariff 7</v>
          </cell>
          <cell r="C1398" t="str">
            <v/>
          </cell>
        </row>
        <row r="1399">
          <cell r="B1399" t="str">
            <v>New Tariff 8</v>
          </cell>
          <cell r="C1399" t="str">
            <v/>
          </cell>
        </row>
        <row r="1400">
          <cell r="B1400" t="str">
            <v>New Tariff 9</v>
          </cell>
          <cell r="C1400" t="str">
            <v/>
          </cell>
        </row>
        <row r="1401">
          <cell r="B1401" t="str">
            <v>New Tariff 10</v>
          </cell>
          <cell r="C1401" t="str">
            <v/>
          </cell>
        </row>
        <row r="1402">
          <cell r="B1402" t="str">
            <v>New Tariff 11</v>
          </cell>
          <cell r="C1402" t="str">
            <v/>
          </cell>
        </row>
        <row r="1403">
          <cell r="B1403" t="str">
            <v>Large Low Voltage Demand</v>
          </cell>
          <cell r="C1403" t="str">
            <v>DL</v>
          </cell>
          <cell r="D1403">
            <v>6.0534405296761573E-3</v>
          </cell>
          <cell r="E1403">
            <v>2.1247287234733792E-2</v>
          </cell>
          <cell r="G1403">
            <v>2.534662045060676E-2</v>
          </cell>
          <cell r="H1403">
            <v>2.534662045060676E-2</v>
          </cell>
          <cell r="I1403">
            <v>2.534662045060676E-2</v>
          </cell>
          <cell r="J1403">
            <v>2.534662045060676E-2</v>
          </cell>
          <cell r="K1403">
            <v>2.5346620450606538E-2</v>
          </cell>
        </row>
        <row r="1404">
          <cell r="B1404" t="str">
            <v>Large Low Voltage Demand A</v>
          </cell>
          <cell r="C1404" t="str">
            <v>DL.A</v>
          </cell>
          <cell r="D1404">
            <v>6.0534405296759353E-3</v>
          </cell>
          <cell r="E1404">
            <v>2.1247287234733792E-2</v>
          </cell>
          <cell r="G1404">
            <v>2.5346620450606538E-2</v>
          </cell>
          <cell r="H1404">
            <v>2.5346620450606538E-2</v>
          </cell>
          <cell r="I1404">
            <v>2.5346620450606538E-2</v>
          </cell>
          <cell r="J1404">
            <v>2.5346620450606538E-2</v>
          </cell>
          <cell r="K1404">
            <v>2.5346620450606316E-2</v>
          </cell>
        </row>
        <row r="1405">
          <cell r="B1405" t="str">
            <v>Large Low Voltage Demand C</v>
          </cell>
          <cell r="C1405" t="str">
            <v>DL.C</v>
          </cell>
          <cell r="D1405">
            <v>6.0534405296761573E-3</v>
          </cell>
          <cell r="E1405">
            <v>2.1247287234733792E-2</v>
          </cell>
          <cell r="G1405">
            <v>2.5346620450606538E-2</v>
          </cell>
          <cell r="H1405">
            <v>2.5346620450606538E-2</v>
          </cell>
          <cell r="I1405">
            <v>2.5346620450606538E-2</v>
          </cell>
          <cell r="J1405">
            <v>2.5346620450606538E-2</v>
          </cell>
          <cell r="K1405">
            <v>2.5346620450606538E-2</v>
          </cell>
        </row>
        <row r="1406">
          <cell r="B1406" t="str">
            <v>Large Low Voltage Demand S</v>
          </cell>
          <cell r="C1406" t="str">
            <v>DL.S</v>
          </cell>
          <cell r="D1406">
            <v>6.0534405296763794E-3</v>
          </cell>
          <cell r="E1406">
            <v>2.1247287234733792E-2</v>
          </cell>
          <cell r="G1406">
            <v>2.534662045060676E-2</v>
          </cell>
          <cell r="H1406">
            <v>2.534662045060676E-2</v>
          </cell>
          <cell r="I1406">
            <v>2.534662045060676E-2</v>
          </cell>
          <cell r="J1406">
            <v>2.534662045060676E-2</v>
          </cell>
          <cell r="K1406">
            <v>2.534662045060676E-2</v>
          </cell>
        </row>
        <row r="1407">
          <cell r="B1407" t="str">
            <v>Large Low Voltage Demand Docklands</v>
          </cell>
          <cell r="C1407" t="str">
            <v>DL.DK</v>
          </cell>
          <cell r="D1407">
            <v>6.0534405296759353E-3</v>
          </cell>
          <cell r="E1407">
            <v>2.1247287234733792E-2</v>
          </cell>
          <cell r="G1407">
            <v>2.5346620450606316E-2</v>
          </cell>
          <cell r="H1407">
            <v>2.5346620450606316E-2</v>
          </cell>
          <cell r="I1407">
            <v>2.5346620450606316E-2</v>
          </cell>
          <cell r="J1407">
            <v>2.5346620450606316E-2</v>
          </cell>
          <cell r="K1407">
            <v>2.5346620450606094E-2</v>
          </cell>
        </row>
        <row r="1408">
          <cell r="B1408" t="str">
            <v>Large Low Voltage Demand CXX</v>
          </cell>
          <cell r="C1408" t="str">
            <v>DL.CXX</v>
          </cell>
          <cell r="D1408">
            <v>6.0534405296761573E-3</v>
          </cell>
          <cell r="E1408">
            <v>2.1247287234733792E-2</v>
          </cell>
          <cell r="G1408">
            <v>2.5346620450606538E-2</v>
          </cell>
          <cell r="H1408">
            <v>2.5346620450606538E-2</v>
          </cell>
          <cell r="I1408">
            <v>2.5346620450606538E-2</v>
          </cell>
          <cell r="J1408">
            <v>2.5346620450606538E-2</v>
          </cell>
          <cell r="K1408">
            <v>2.5346620450606538E-2</v>
          </cell>
        </row>
        <row r="1409">
          <cell r="B1409" t="str">
            <v>Large Low Voltage Demand EN.R</v>
          </cell>
          <cell r="C1409" t="str">
            <v>DL.R</v>
          </cell>
          <cell r="D1409">
            <v>6.0534405296761573E-3</v>
          </cell>
          <cell r="E1409">
            <v>2.1247287234733792E-2</v>
          </cell>
          <cell r="F1409">
            <v>0</v>
          </cell>
          <cell r="G1409">
            <v>2.534662045060676E-2</v>
          </cell>
          <cell r="H1409">
            <v>2.534662045060676E-2</v>
          </cell>
          <cell r="I1409">
            <v>2.534662045060676E-2</v>
          </cell>
          <cell r="J1409">
            <v>2.534662045060676E-2</v>
          </cell>
          <cell r="K1409">
            <v>2.5346620450606538E-2</v>
          </cell>
        </row>
        <row r="1410">
          <cell r="B1410" t="str">
            <v>Large Low Voltage Demand EN.NR</v>
          </cell>
          <cell r="C1410" t="str">
            <v>DL.NR</v>
          </cell>
          <cell r="D1410">
            <v>6.0534405296759353E-3</v>
          </cell>
          <cell r="E1410">
            <v>2.1247287234733792E-2</v>
          </cell>
          <cell r="F1410">
            <v>0</v>
          </cell>
          <cell r="G1410">
            <v>2.534662045060676E-2</v>
          </cell>
          <cell r="H1410">
            <v>2.534662045060676E-2</v>
          </cell>
          <cell r="I1410">
            <v>2.534662045060676E-2</v>
          </cell>
          <cell r="J1410">
            <v>2.534662045060676E-2</v>
          </cell>
          <cell r="K1410">
            <v>2.5346620450606538E-2</v>
          </cell>
        </row>
        <row r="1411">
          <cell r="B1411" t="str">
            <v>Large Low Voltage Demand EN.R CXX</v>
          </cell>
          <cell r="C1411" t="str">
            <v>DL.CXXR</v>
          </cell>
          <cell r="D1411">
            <v>6.0534405296761573E-3</v>
          </cell>
          <cell r="E1411">
            <v>2.1247287234733792E-2</v>
          </cell>
          <cell r="F1411">
            <v>0</v>
          </cell>
          <cell r="G1411">
            <v>2.5346620450606538E-2</v>
          </cell>
          <cell r="H1411">
            <v>2.5346620450606538E-2</v>
          </cell>
          <cell r="I1411">
            <v>2.5346620450606538E-2</v>
          </cell>
          <cell r="J1411">
            <v>2.5346620450606538E-2</v>
          </cell>
          <cell r="K1411">
            <v>2.5346620450606538E-2</v>
          </cell>
        </row>
        <row r="1412">
          <cell r="B1412" t="str">
            <v>Large Low Voltage Demand EN.NR CXX</v>
          </cell>
          <cell r="C1412" t="str">
            <v>DL.CXXNR</v>
          </cell>
          <cell r="D1412">
            <v>6.0534405296761573E-3</v>
          </cell>
          <cell r="E1412">
            <v>2.1247287234733792E-2</v>
          </cell>
          <cell r="F1412">
            <v>0</v>
          </cell>
          <cell r="G1412">
            <v>2.5346620450606538E-2</v>
          </cell>
          <cell r="H1412">
            <v>2.5346620450606538E-2</v>
          </cell>
          <cell r="I1412">
            <v>2.5346620450606538E-2</v>
          </cell>
          <cell r="J1412">
            <v>2.5346620450606538E-2</v>
          </cell>
          <cell r="K1412">
            <v>2.5346620450606538E-2</v>
          </cell>
        </row>
        <row r="1413">
          <cell r="B1413" t="str">
            <v>New Tariff 10</v>
          </cell>
          <cell r="C1413">
            <v>0</v>
          </cell>
        </row>
        <row r="1414">
          <cell r="B1414" t="str">
            <v>New Tariff 11</v>
          </cell>
          <cell r="C1414" t="str">
            <v/>
          </cell>
        </row>
        <row r="1415">
          <cell r="B1415" t="str">
            <v>High Voltage Demand</v>
          </cell>
          <cell r="C1415" t="str">
            <v>DH</v>
          </cell>
          <cell r="D1415">
            <v>-1.3125000000000497E-3</v>
          </cell>
          <cell r="E1415">
            <v>6.9613259668508398E-3</v>
          </cell>
          <cell r="G1415">
            <v>1.029168390566837E-2</v>
          </cell>
          <cell r="H1415">
            <v>1.029168390566837E-2</v>
          </cell>
          <cell r="I1415">
            <v>1.029168390566837E-2</v>
          </cell>
          <cell r="J1415">
            <v>1.029168390566837E-2</v>
          </cell>
          <cell r="K1415">
            <v>1.029168390566837E-2</v>
          </cell>
        </row>
        <row r="1416">
          <cell r="B1416" t="str">
            <v>High Voltage Demand A</v>
          </cell>
          <cell r="C1416" t="str">
            <v>DH.A</v>
          </cell>
          <cell r="D1416">
            <v>-1.3125000000000497E-3</v>
          </cell>
          <cell r="E1416">
            <v>6.9613259668508398E-3</v>
          </cell>
          <cell r="G1416">
            <v>1.029168390566837E-2</v>
          </cell>
          <cell r="H1416">
            <v>1.029168390566837E-2</v>
          </cell>
          <cell r="I1416">
            <v>1.029168390566837E-2</v>
          </cell>
          <cell r="J1416">
            <v>1.029168390566837E-2</v>
          </cell>
          <cell r="K1416">
            <v>1.029168390566837E-2</v>
          </cell>
        </row>
        <row r="1417">
          <cell r="B1417" t="str">
            <v>High Voltage Demand C</v>
          </cell>
          <cell r="C1417" t="str">
            <v>DH.C</v>
          </cell>
          <cell r="D1417">
            <v>-1.3125000000001608E-3</v>
          </cell>
          <cell r="E1417">
            <v>6.9613259668508398E-3</v>
          </cell>
          <cell r="G1417">
            <v>1.0291683905668148E-2</v>
          </cell>
          <cell r="H1417">
            <v>1.0291683905668148E-2</v>
          </cell>
          <cell r="I1417">
            <v>1.0291683905668148E-2</v>
          </cell>
          <cell r="J1417">
            <v>1.0291683905668148E-2</v>
          </cell>
          <cell r="K1417">
            <v>1.0291683905668148E-2</v>
          </cell>
        </row>
        <row r="1418">
          <cell r="B1418" t="str">
            <v>High Voltage Demand D1</v>
          </cell>
          <cell r="C1418" t="str">
            <v>DH.D1</v>
          </cell>
          <cell r="D1418">
            <v>-1.3125000000000497E-3</v>
          </cell>
          <cell r="E1418">
            <v>6.9613259668508398E-3</v>
          </cell>
          <cell r="G1418">
            <v>1.029168390566837E-2</v>
          </cell>
          <cell r="H1418">
            <v>1.029168390566837E-2</v>
          </cell>
          <cell r="I1418">
            <v>1.029168390566837E-2</v>
          </cell>
          <cell r="J1418">
            <v>1.029168390566837E-2</v>
          </cell>
          <cell r="K1418">
            <v>1.0291683905668148E-2</v>
          </cell>
        </row>
        <row r="1419">
          <cell r="B1419" t="str">
            <v>High Voltage Demand D2</v>
          </cell>
          <cell r="C1419" t="str">
            <v>DH.D2</v>
          </cell>
          <cell r="D1419">
            <v>-1.3125000000000497E-3</v>
          </cell>
          <cell r="E1419">
            <v>6.9613259668508398E-3</v>
          </cell>
          <cell r="G1419">
            <v>1.029168390566837E-2</v>
          </cell>
          <cell r="H1419">
            <v>1.029168390566837E-2</v>
          </cell>
          <cell r="I1419">
            <v>1.029168390566837E-2</v>
          </cell>
          <cell r="J1419">
            <v>1.029168390566837E-2</v>
          </cell>
          <cell r="K1419">
            <v>1.0291683905668148E-2</v>
          </cell>
        </row>
        <row r="1420">
          <cell r="B1420" t="str">
            <v>High Voltage Demand Docklands</v>
          </cell>
          <cell r="C1420" t="str">
            <v>DH.DK</v>
          </cell>
          <cell r="D1420">
            <v>-1.3125000000000497E-3</v>
          </cell>
          <cell r="E1420">
            <v>6.9613259668508398E-3</v>
          </cell>
          <cell r="G1420">
            <v>1.0291683905668148E-2</v>
          </cell>
          <cell r="H1420">
            <v>1.0291683905668148E-2</v>
          </cell>
          <cell r="I1420">
            <v>1.0291683905668148E-2</v>
          </cell>
          <cell r="J1420">
            <v>1.0291683905668148E-2</v>
          </cell>
          <cell r="K1420">
            <v>1.029168390566837E-2</v>
          </cell>
        </row>
        <row r="1421">
          <cell r="B1421" t="str">
            <v>High Voltage Demand D3</v>
          </cell>
          <cell r="C1421" t="str">
            <v>DH.D3</v>
          </cell>
          <cell r="D1421">
            <v>-1.3125000000000497E-3</v>
          </cell>
          <cell r="E1421">
            <v>6.9613259668508398E-3</v>
          </cell>
          <cell r="G1421">
            <v>1.029168390566837E-2</v>
          </cell>
          <cell r="H1421">
            <v>1.029168390566837E-2</v>
          </cell>
          <cell r="I1421">
            <v>1.029168390566837E-2</v>
          </cell>
          <cell r="J1421">
            <v>1.029168390566837E-2</v>
          </cell>
          <cell r="K1421">
            <v>1.0291683905668148E-2</v>
          </cell>
        </row>
        <row r="1422">
          <cell r="B1422" t="str">
            <v>High Voltage Demand D4</v>
          </cell>
          <cell r="C1422" t="str">
            <v>DH.D4</v>
          </cell>
          <cell r="D1422">
            <v>-1.3125000000000497E-3</v>
          </cell>
          <cell r="E1422">
            <v>6.9613259668508398E-3</v>
          </cell>
          <cell r="G1422">
            <v>1.029168390566837E-2</v>
          </cell>
          <cell r="H1422">
            <v>1.029168390566837E-2</v>
          </cell>
          <cell r="I1422">
            <v>1.029168390566837E-2</v>
          </cell>
          <cell r="J1422">
            <v>1.029168390566837E-2</v>
          </cell>
          <cell r="K1422">
            <v>1.029168390566837E-2</v>
          </cell>
        </row>
        <row r="1423">
          <cell r="B1423" t="str">
            <v>High Voltage Demand D5</v>
          </cell>
          <cell r="C1423">
            <v>0</v>
          </cell>
          <cell r="G1423">
            <v>0</v>
          </cell>
          <cell r="H1423">
            <v>0</v>
          </cell>
          <cell r="I1423">
            <v>0</v>
          </cell>
          <cell r="J1423">
            <v>0</v>
          </cell>
          <cell r="K1423">
            <v>0</v>
          </cell>
        </row>
        <row r="1424">
          <cell r="B1424" t="str">
            <v>High Voltage Demand EN.R</v>
          </cell>
          <cell r="C1424">
            <v>0</v>
          </cell>
          <cell r="D1424">
            <v>-1.3125000000000497E-3</v>
          </cell>
          <cell r="E1424">
            <v>6.9613259668508398E-3</v>
          </cell>
          <cell r="F1424">
            <v>0</v>
          </cell>
          <cell r="G1424">
            <v>1.029168390566837E-2</v>
          </cell>
          <cell r="H1424">
            <v>1.029168390566837E-2</v>
          </cell>
          <cell r="I1424">
            <v>1.029168390566837E-2</v>
          </cell>
          <cell r="J1424">
            <v>1.029168390566837E-2</v>
          </cell>
          <cell r="K1424">
            <v>1.029168390566837E-2</v>
          </cell>
        </row>
        <row r="1425">
          <cell r="B1425" t="str">
            <v>High Voltage Demand EN.NR</v>
          </cell>
          <cell r="C1425">
            <v>0</v>
          </cell>
          <cell r="D1425">
            <v>-1.3125000000000497E-3</v>
          </cell>
          <cell r="E1425">
            <v>6.9613259668508398E-3</v>
          </cell>
          <cell r="F1425">
            <v>0</v>
          </cell>
          <cell r="G1425">
            <v>1.029168390566837E-2</v>
          </cell>
          <cell r="H1425">
            <v>1.029168390566837E-2</v>
          </cell>
          <cell r="I1425">
            <v>1.029168390566837E-2</v>
          </cell>
          <cell r="J1425">
            <v>1.029168390566837E-2</v>
          </cell>
          <cell r="K1425">
            <v>1.029168390566837E-2</v>
          </cell>
        </row>
        <row r="1426">
          <cell r="B1426" t="str">
            <v>New Tariff 11</v>
          </cell>
          <cell r="C1426" t="str">
            <v/>
          </cell>
        </row>
        <row r="1427">
          <cell r="B1427" t="str">
            <v>New Tariff 1</v>
          </cell>
          <cell r="C1427" t="str">
            <v/>
          </cell>
        </row>
        <row r="1428">
          <cell r="B1428" t="str">
            <v>New Tariff 2</v>
          </cell>
          <cell r="C1428" t="str">
            <v/>
          </cell>
        </row>
        <row r="1429">
          <cell r="B1429" t="str">
            <v>High Voltage Demand (kVa)</v>
          </cell>
          <cell r="C1429" t="str">
            <v>DHk</v>
          </cell>
          <cell r="D1429">
            <v>-1.3125000000000497E-3</v>
          </cell>
          <cell r="F1429">
            <v>8.7016574585635498E-3</v>
          </cell>
          <cell r="G1429">
            <v>1.029168390566837E-2</v>
          </cell>
          <cell r="H1429">
            <v>1.029168390566837E-2</v>
          </cell>
          <cell r="I1429">
            <v>1.029168390566837E-2</v>
          </cell>
          <cell r="J1429">
            <v>1.029168390566837E-2</v>
          </cell>
          <cell r="K1429">
            <v>1.029168390566837E-2</v>
          </cell>
        </row>
        <row r="1430">
          <cell r="B1430" t="str">
            <v>High Voltage Demand Docklands (kVa)</v>
          </cell>
          <cell r="C1430" t="str">
            <v>DHDKk</v>
          </cell>
          <cell r="D1430">
            <v>-1.3125000000000497E-3</v>
          </cell>
          <cell r="F1430">
            <v>8.7016574585635498E-3</v>
          </cell>
          <cell r="G1430">
            <v>1.0291683905668148E-2</v>
          </cell>
          <cell r="H1430">
            <v>1.0291683905668148E-2</v>
          </cell>
          <cell r="I1430">
            <v>1.0291683905668148E-2</v>
          </cell>
          <cell r="J1430">
            <v>1.0291683905668148E-2</v>
          </cell>
          <cell r="K1430">
            <v>1.029168390566837E-2</v>
          </cell>
        </row>
        <row r="1431">
          <cell r="B1431" t="str">
            <v>New Tariff 5</v>
          </cell>
          <cell r="C1431" t="str">
            <v/>
          </cell>
        </row>
        <row r="1432">
          <cell r="B1432" t="str">
            <v>New Tariff 6</v>
          </cell>
          <cell r="C1432" t="str">
            <v/>
          </cell>
        </row>
        <row r="1433">
          <cell r="B1433" t="str">
            <v>New Tariff 7</v>
          </cell>
          <cell r="C1433" t="str">
            <v/>
          </cell>
        </row>
        <row r="1434">
          <cell r="B1434" t="str">
            <v>New Tariff 8</v>
          </cell>
          <cell r="C1434" t="str">
            <v/>
          </cell>
        </row>
        <row r="1435">
          <cell r="B1435" t="str">
            <v>New Tariff 9</v>
          </cell>
          <cell r="C1435" t="str">
            <v/>
          </cell>
        </row>
        <row r="1436">
          <cell r="B1436" t="str">
            <v>New Tariff 10</v>
          </cell>
          <cell r="C1436" t="str">
            <v/>
          </cell>
        </row>
        <row r="1437">
          <cell r="B1437" t="str">
            <v>New Tariff 11</v>
          </cell>
          <cell r="C1437" t="str">
            <v/>
          </cell>
        </row>
        <row r="1438">
          <cell r="B1438" t="str">
            <v>New Tariff 12</v>
          </cell>
          <cell r="C1438" t="str">
            <v/>
          </cell>
        </row>
        <row r="1439">
          <cell r="B1439" t="str">
            <v>New Tariff 1</v>
          </cell>
          <cell r="C1439" t="str">
            <v/>
          </cell>
        </row>
        <row r="1440">
          <cell r="B1440" t="str">
            <v>Subtransmission Demand A</v>
          </cell>
          <cell r="C1440" t="str">
            <v>DS.A</v>
          </cell>
          <cell r="D1440">
            <v>0</v>
          </cell>
          <cell r="E1440">
            <v>-5.6499950869608462E-3</v>
          </cell>
          <cell r="G1440">
            <v>-1.0224861203403712E-2</v>
          </cell>
          <cell r="H1440">
            <v>-1.0224861203403712E-2</v>
          </cell>
          <cell r="I1440">
            <v>-1.0224861203403712E-2</v>
          </cell>
          <cell r="J1440">
            <v>-1.0224861203403712E-2</v>
          </cell>
          <cell r="K1440">
            <v>-1.0224861203403712E-2</v>
          </cell>
        </row>
        <row r="1441">
          <cell r="B1441" t="str">
            <v>Subtransmission Demand G</v>
          </cell>
          <cell r="C1441" t="str">
            <v>DS.G</v>
          </cell>
          <cell r="D1441">
            <v>0</v>
          </cell>
          <cell r="E1441">
            <v>-5.6499950869608462E-3</v>
          </cell>
          <cell r="G1441">
            <v>-1.0224861203403712E-2</v>
          </cell>
          <cell r="H1441">
            <v>-1.0224861203403712E-2</v>
          </cell>
          <cell r="I1441">
            <v>-1.0224861203403712E-2</v>
          </cell>
          <cell r="J1441">
            <v>-1.0224861203403712E-2</v>
          </cell>
          <cell r="K1441">
            <v>-1.0224861203403712E-2</v>
          </cell>
        </row>
        <row r="1442">
          <cell r="B1442" t="str">
            <v>Subtransmission Demand S</v>
          </cell>
          <cell r="C1442" t="str">
            <v>DS.S</v>
          </cell>
          <cell r="D1442">
            <v>0</v>
          </cell>
          <cell r="E1442">
            <v>-5.6499950869608462E-3</v>
          </cell>
          <cell r="G1442">
            <v>-1.0224861203403712E-2</v>
          </cell>
          <cell r="H1442">
            <v>-1.0224861203403712E-2</v>
          </cell>
          <cell r="I1442">
            <v>-1.0224861203403712E-2</v>
          </cell>
          <cell r="J1442">
            <v>-1.0224861203403712E-2</v>
          </cell>
          <cell r="K1442">
            <v>-1.0224861203403712E-2</v>
          </cell>
        </row>
        <row r="1443">
          <cell r="B1443" t="str">
            <v>Subtransmission Demand (kVa)</v>
          </cell>
          <cell r="C1443" t="str">
            <v>DSk</v>
          </cell>
          <cell r="D1443">
            <v>0</v>
          </cell>
          <cell r="F1443">
            <v>-7.0624938587010577E-3</v>
          </cell>
          <cell r="G1443">
            <v>-1.0224861203403712E-2</v>
          </cell>
          <cell r="H1443">
            <v>-1.0224861203403712E-2</v>
          </cell>
          <cell r="I1443">
            <v>-1.0224861203403712E-2</v>
          </cell>
          <cell r="J1443">
            <v>-1.0224861203403712E-2</v>
          </cell>
          <cell r="K1443">
            <v>-1.0224861203403712E-2</v>
          </cell>
        </row>
        <row r="1444">
          <cell r="B1444" t="str">
            <v>New Tariff 5</v>
          </cell>
          <cell r="C1444" t="str">
            <v/>
          </cell>
          <cell r="F1444">
            <v>0</v>
          </cell>
          <cell r="H1444">
            <v>0</v>
          </cell>
          <cell r="I1444">
            <v>0</v>
          </cell>
          <cell r="J1444">
            <v>0</v>
          </cell>
          <cell r="K1444">
            <v>0</v>
          </cell>
        </row>
        <row r="1445">
          <cell r="B1445" t="str">
            <v>New Tariff 6</v>
          </cell>
          <cell r="C1445" t="str">
            <v/>
          </cell>
          <cell r="F1445">
            <v>0</v>
          </cell>
          <cell r="H1445">
            <v>0</v>
          </cell>
          <cell r="I1445">
            <v>0</v>
          </cell>
          <cell r="J1445">
            <v>0</v>
          </cell>
          <cell r="K1445">
            <v>0</v>
          </cell>
        </row>
        <row r="1446">
          <cell r="B1446" t="str">
            <v>New Tariff 7</v>
          </cell>
          <cell r="C1446" t="str">
            <v/>
          </cell>
          <cell r="F1446">
            <v>0</v>
          </cell>
          <cell r="H1446">
            <v>0</v>
          </cell>
          <cell r="I1446">
            <v>0</v>
          </cell>
          <cell r="J1446">
            <v>0</v>
          </cell>
          <cell r="K1446">
            <v>0</v>
          </cell>
        </row>
        <row r="1447">
          <cell r="B1447" t="str">
            <v>New Tariff 8</v>
          </cell>
          <cell r="C1447" t="str">
            <v/>
          </cell>
          <cell r="F1447">
            <v>0</v>
          </cell>
          <cell r="H1447">
            <v>0</v>
          </cell>
          <cell r="I1447">
            <v>0</v>
          </cell>
          <cell r="J1447">
            <v>0</v>
          </cell>
          <cell r="K1447">
            <v>0</v>
          </cell>
        </row>
        <row r="1448">
          <cell r="B1448" t="str">
            <v>New Tariff 9</v>
          </cell>
          <cell r="C1448" t="str">
            <v/>
          </cell>
          <cell r="F1448">
            <v>0</v>
          </cell>
          <cell r="H1448">
            <v>0</v>
          </cell>
          <cell r="I1448">
            <v>0</v>
          </cell>
          <cell r="J1448">
            <v>0</v>
          </cell>
          <cell r="K1448">
            <v>0</v>
          </cell>
        </row>
        <row r="1449">
          <cell r="B1449" t="str">
            <v>New Tariff 10</v>
          </cell>
          <cell r="C1449" t="str">
            <v/>
          </cell>
          <cell r="F1449">
            <v>0</v>
          </cell>
          <cell r="H1449">
            <v>0</v>
          </cell>
          <cell r="I1449">
            <v>0</v>
          </cell>
          <cell r="J1449">
            <v>0</v>
          </cell>
          <cell r="K1449">
            <v>0</v>
          </cell>
        </row>
        <row r="1450">
          <cell r="B1450" t="str">
            <v>New Tariff 11</v>
          </cell>
          <cell r="C1450" t="str">
            <v/>
          </cell>
          <cell r="F1450">
            <v>0</v>
          </cell>
          <cell r="H1450">
            <v>0</v>
          </cell>
          <cell r="I1450">
            <v>0</v>
          </cell>
          <cell r="J1450">
            <v>0</v>
          </cell>
          <cell r="K1450">
            <v>0</v>
          </cell>
        </row>
        <row r="1459">
          <cell r="B1459" t="str">
            <v>Source:</v>
          </cell>
          <cell r="E1459" t="str">
            <v>Demand charges</v>
          </cell>
          <cell r="G1459" t="str">
            <v>Peak charges</v>
          </cell>
          <cell r="K1459" t="str">
            <v>Off Peak charges</v>
          </cell>
          <cell r="M1459" t="str">
            <v>Summer Time of Use Tariffs</v>
          </cell>
          <cell r="Q1459" t="str">
            <v>Winter Time of use tariffs</v>
          </cell>
        </row>
        <row r="1460">
          <cell r="B1460" t="str">
            <v>Network Tariffs</v>
          </cell>
          <cell r="C1460" t="str">
            <v>Network Tariff Category</v>
          </cell>
          <cell r="D1460" t="str">
            <v>Customer No</v>
          </cell>
          <cell r="E1460" t="str">
            <v>kW</v>
          </cell>
          <cell r="F1460" t="str">
            <v>kVA</v>
          </cell>
          <cell r="G1460" t="str">
            <v>Block1</v>
          </cell>
          <cell r="H1460" t="str">
            <v>Block 2</v>
          </cell>
          <cell r="I1460" t="str">
            <v>Block 3</v>
          </cell>
          <cell r="J1460" t="str">
            <v>Block 4</v>
          </cell>
          <cell r="K1460" t="str">
            <v>Block 1</v>
          </cell>
          <cell r="L1460" t="str">
            <v>Block 2</v>
          </cell>
          <cell r="M1460" t="str">
            <v>Block 1</v>
          </cell>
          <cell r="N1460" t="str">
            <v>Block 2</v>
          </cell>
          <cell r="O1460" t="str">
            <v>Block 3</v>
          </cell>
          <cell r="P1460" t="str">
            <v>Block 4</v>
          </cell>
          <cell r="Q1460" t="str">
            <v>Block1</v>
          </cell>
          <cell r="R1460" t="str">
            <v>Block 2</v>
          </cell>
          <cell r="S1460" t="str">
            <v>Block 3</v>
          </cell>
          <cell r="T1460" t="str">
            <v>Block 4</v>
          </cell>
        </row>
        <row r="1461">
          <cell r="D1461" t="str">
            <v>%</v>
          </cell>
          <cell r="E1461" t="str">
            <v>%</v>
          </cell>
          <cell r="F1461" t="str">
            <v>%</v>
          </cell>
          <cell r="G1461" t="str">
            <v>%</v>
          </cell>
          <cell r="H1461" t="str">
            <v>%</v>
          </cell>
          <cell r="I1461" t="str">
            <v>%</v>
          </cell>
          <cell r="J1461" t="str">
            <v>%</v>
          </cell>
          <cell r="K1461" t="str">
            <v>%</v>
          </cell>
          <cell r="L1461" t="str">
            <v>%</v>
          </cell>
          <cell r="M1461" t="str">
            <v>%</v>
          </cell>
          <cell r="N1461" t="str">
            <v>%</v>
          </cell>
          <cell r="O1461" t="str">
            <v>%</v>
          </cell>
          <cell r="P1461" t="str">
            <v>%</v>
          </cell>
          <cell r="Q1461" t="str">
            <v>%</v>
          </cell>
          <cell r="R1461" t="str">
            <v>%</v>
          </cell>
          <cell r="S1461" t="str">
            <v>%</v>
          </cell>
          <cell r="T1461" t="str">
            <v>%</v>
          </cell>
        </row>
        <row r="1462">
          <cell r="B1462" t="str">
            <v>Residential Single Rate</v>
          </cell>
          <cell r="C1462" t="str">
            <v>D1</v>
          </cell>
          <cell r="D1462">
            <v>2.1071306313019678E-2</v>
          </cell>
          <cell r="G1462">
            <v>2.1420161982211416E-2</v>
          </cell>
          <cell r="H1462">
            <v>2.1420161982211416E-2</v>
          </cell>
          <cell r="I1462">
            <v>2.1420161982211416E-2</v>
          </cell>
          <cell r="J1462">
            <v>2.1420161982211416E-2</v>
          </cell>
          <cell r="K1462">
            <v>0</v>
          </cell>
          <cell r="L1462">
            <v>0</v>
          </cell>
          <cell r="M1462">
            <v>0</v>
          </cell>
          <cell r="N1462">
            <v>0</v>
          </cell>
          <cell r="O1462">
            <v>0</v>
          </cell>
          <cell r="P1462">
            <v>0</v>
          </cell>
          <cell r="Q1462">
            <v>0</v>
          </cell>
          <cell r="R1462">
            <v>0</v>
          </cell>
          <cell r="S1462">
            <v>0</v>
          </cell>
          <cell r="T1462">
            <v>0</v>
          </cell>
        </row>
        <row r="1463">
          <cell r="B1463" t="str">
            <v>ClimateSaver</v>
          </cell>
          <cell r="C1463" t="str">
            <v>D1.CS</v>
          </cell>
          <cell r="D1463">
            <v>5.5958418730676973E-2</v>
          </cell>
          <cell r="G1463">
            <v>9.1399653302018713E-2</v>
          </cell>
          <cell r="H1463">
            <v>9.1399653302018713E-2</v>
          </cell>
          <cell r="I1463">
            <v>9.1399653302018713E-2</v>
          </cell>
          <cell r="J1463">
            <v>9.1399653302018713E-2</v>
          </cell>
          <cell r="K1463">
            <v>9.1405361026690279E-2</v>
          </cell>
          <cell r="L1463">
            <v>0</v>
          </cell>
          <cell r="M1463">
            <v>0</v>
          </cell>
          <cell r="N1463">
            <v>0</v>
          </cell>
          <cell r="O1463">
            <v>0</v>
          </cell>
          <cell r="P1463">
            <v>0</v>
          </cell>
          <cell r="Q1463">
            <v>0</v>
          </cell>
          <cell r="R1463">
            <v>0</v>
          </cell>
          <cell r="S1463">
            <v>0</v>
          </cell>
          <cell r="T1463">
            <v>0</v>
          </cell>
        </row>
        <row r="1464">
          <cell r="B1464" t="str">
            <v>ClimateSaver Interval</v>
          </cell>
          <cell r="C1464" t="str">
            <v>D3.CS</v>
          </cell>
          <cell r="D1464">
            <v>5.5958418730676973E-2</v>
          </cell>
          <cell r="G1464">
            <v>9.1399653302018713E-2</v>
          </cell>
          <cell r="H1464">
            <v>9.1399653302018713E-2</v>
          </cell>
          <cell r="I1464">
            <v>9.1399653302018713E-2</v>
          </cell>
          <cell r="J1464">
            <v>9.1399653302018713E-2</v>
          </cell>
          <cell r="K1464">
            <v>9.1405361026690279E-2</v>
          </cell>
          <cell r="L1464">
            <v>0</v>
          </cell>
          <cell r="M1464">
            <v>0</v>
          </cell>
          <cell r="N1464">
            <v>0</v>
          </cell>
          <cell r="O1464">
            <v>0</v>
          </cell>
          <cell r="P1464">
            <v>0</v>
          </cell>
          <cell r="Q1464">
            <v>0</v>
          </cell>
          <cell r="R1464">
            <v>0</v>
          </cell>
          <cell r="S1464">
            <v>0</v>
          </cell>
          <cell r="T1464">
            <v>0</v>
          </cell>
        </row>
        <row r="1465">
          <cell r="B1465" t="str">
            <v>New Tariff 3</v>
          </cell>
          <cell r="C1465">
            <v>0</v>
          </cell>
          <cell r="L1465">
            <v>0</v>
          </cell>
          <cell r="M1465">
            <v>0</v>
          </cell>
          <cell r="N1465">
            <v>0</v>
          </cell>
          <cell r="O1465">
            <v>0</v>
          </cell>
          <cell r="P1465">
            <v>0</v>
          </cell>
          <cell r="Q1465">
            <v>0</v>
          </cell>
          <cell r="R1465">
            <v>0</v>
          </cell>
          <cell r="S1465">
            <v>0</v>
          </cell>
          <cell r="T1465">
            <v>0</v>
          </cell>
        </row>
        <row r="1466">
          <cell r="B1466" t="str">
            <v>New Tariff 4</v>
          </cell>
          <cell r="C1466" t="str">
            <v/>
          </cell>
          <cell r="L1466">
            <v>0</v>
          </cell>
          <cell r="M1466">
            <v>0</v>
          </cell>
          <cell r="N1466">
            <v>0</v>
          </cell>
          <cell r="O1466">
            <v>0</v>
          </cell>
          <cell r="P1466">
            <v>0</v>
          </cell>
          <cell r="Q1466">
            <v>0</v>
          </cell>
          <cell r="R1466">
            <v>0</v>
          </cell>
          <cell r="S1466">
            <v>0</v>
          </cell>
          <cell r="T1466">
            <v>0</v>
          </cell>
        </row>
        <row r="1467">
          <cell r="B1467" t="str">
            <v>New Tariff 5</v>
          </cell>
          <cell r="C1467" t="str">
            <v/>
          </cell>
          <cell r="L1467">
            <v>0</v>
          </cell>
          <cell r="M1467">
            <v>0</v>
          </cell>
          <cell r="N1467">
            <v>0</v>
          </cell>
          <cell r="O1467">
            <v>0</v>
          </cell>
          <cell r="P1467">
            <v>0</v>
          </cell>
          <cell r="Q1467">
            <v>0</v>
          </cell>
          <cell r="R1467">
            <v>0</v>
          </cell>
          <cell r="S1467">
            <v>0</v>
          </cell>
          <cell r="T1467">
            <v>0</v>
          </cell>
        </row>
        <row r="1468">
          <cell r="B1468" t="str">
            <v>New Tariff 6</v>
          </cell>
          <cell r="C1468" t="str">
            <v/>
          </cell>
          <cell r="L1468">
            <v>0</v>
          </cell>
          <cell r="M1468">
            <v>0</v>
          </cell>
          <cell r="N1468">
            <v>0</v>
          </cell>
          <cell r="O1468">
            <v>0</v>
          </cell>
          <cell r="P1468">
            <v>0</v>
          </cell>
          <cell r="Q1468">
            <v>0</v>
          </cell>
          <cell r="R1468">
            <v>0</v>
          </cell>
          <cell r="S1468">
            <v>0</v>
          </cell>
          <cell r="T1468">
            <v>0</v>
          </cell>
        </row>
        <row r="1469">
          <cell r="B1469" t="str">
            <v>New Tariff 7</v>
          </cell>
          <cell r="C1469" t="str">
            <v/>
          </cell>
          <cell r="L1469">
            <v>0</v>
          </cell>
          <cell r="M1469">
            <v>0</v>
          </cell>
          <cell r="N1469">
            <v>0</v>
          </cell>
          <cell r="O1469">
            <v>0</v>
          </cell>
          <cell r="P1469">
            <v>0</v>
          </cell>
          <cell r="Q1469">
            <v>0</v>
          </cell>
          <cell r="R1469">
            <v>0</v>
          </cell>
          <cell r="S1469">
            <v>0</v>
          </cell>
          <cell r="T1469">
            <v>0</v>
          </cell>
        </row>
        <row r="1470">
          <cell r="B1470" t="str">
            <v>New Tariff 8</v>
          </cell>
          <cell r="C1470" t="str">
            <v/>
          </cell>
          <cell r="L1470">
            <v>0</v>
          </cell>
          <cell r="M1470">
            <v>0</v>
          </cell>
          <cell r="N1470">
            <v>0</v>
          </cell>
          <cell r="O1470">
            <v>0</v>
          </cell>
          <cell r="P1470">
            <v>0</v>
          </cell>
          <cell r="Q1470">
            <v>0</v>
          </cell>
          <cell r="R1470">
            <v>0</v>
          </cell>
          <cell r="S1470">
            <v>0</v>
          </cell>
          <cell r="T1470">
            <v>0</v>
          </cell>
        </row>
        <row r="1471">
          <cell r="B1471" t="str">
            <v>New Tariff 9</v>
          </cell>
          <cell r="C1471" t="str">
            <v/>
          </cell>
          <cell r="L1471">
            <v>0</v>
          </cell>
          <cell r="M1471">
            <v>0</v>
          </cell>
          <cell r="N1471">
            <v>0</v>
          </cell>
          <cell r="O1471">
            <v>0</v>
          </cell>
          <cell r="P1471">
            <v>0</v>
          </cell>
          <cell r="Q1471">
            <v>0</v>
          </cell>
          <cell r="R1471">
            <v>0</v>
          </cell>
          <cell r="S1471">
            <v>0</v>
          </cell>
          <cell r="T1471">
            <v>0</v>
          </cell>
        </row>
        <row r="1472">
          <cell r="B1472" t="str">
            <v>New Tariff 10</v>
          </cell>
          <cell r="C1472" t="str">
            <v/>
          </cell>
          <cell r="L1472">
            <v>0</v>
          </cell>
          <cell r="M1472">
            <v>0</v>
          </cell>
          <cell r="N1472">
            <v>0</v>
          </cell>
          <cell r="O1472">
            <v>0</v>
          </cell>
          <cell r="P1472">
            <v>0</v>
          </cell>
          <cell r="Q1472">
            <v>0</v>
          </cell>
          <cell r="R1472">
            <v>0</v>
          </cell>
          <cell r="S1472">
            <v>0</v>
          </cell>
          <cell r="T1472">
            <v>0</v>
          </cell>
        </row>
        <row r="1473">
          <cell r="B1473" t="str">
            <v>New Tariff 11</v>
          </cell>
          <cell r="C1473" t="str">
            <v/>
          </cell>
          <cell r="L1473">
            <v>0</v>
          </cell>
          <cell r="M1473">
            <v>0</v>
          </cell>
          <cell r="N1473">
            <v>0</v>
          </cell>
          <cell r="O1473">
            <v>0</v>
          </cell>
          <cell r="P1473">
            <v>0</v>
          </cell>
          <cell r="Q1473">
            <v>0</v>
          </cell>
          <cell r="R1473">
            <v>0</v>
          </cell>
          <cell r="S1473">
            <v>0</v>
          </cell>
          <cell r="T1473">
            <v>0</v>
          </cell>
        </row>
        <row r="1474">
          <cell r="B1474" t="str">
            <v>Residential Two Rate 5d</v>
          </cell>
          <cell r="C1474" t="str">
            <v>D2</v>
          </cell>
          <cell r="D1474">
            <v>0</v>
          </cell>
          <cell r="G1474">
            <v>-3.1611418237467714E-2</v>
          </cell>
          <cell r="H1474">
            <v>-3.1611418237467714E-2</v>
          </cell>
          <cell r="I1474">
            <v>-3.1611418237467714E-2</v>
          </cell>
          <cell r="J1474">
            <v>-3.1611418237467714E-2</v>
          </cell>
          <cell r="K1474">
            <v>1.2108080550596867E-3</v>
          </cell>
          <cell r="L1474">
            <v>0</v>
          </cell>
          <cell r="M1474">
            <v>0</v>
          </cell>
          <cell r="N1474">
            <v>0</v>
          </cell>
          <cell r="O1474">
            <v>0</v>
          </cell>
          <cell r="P1474">
            <v>0</v>
          </cell>
          <cell r="Q1474">
            <v>0</v>
          </cell>
          <cell r="R1474">
            <v>0</v>
          </cell>
          <cell r="S1474">
            <v>0</v>
          </cell>
          <cell r="T1474">
            <v>0</v>
          </cell>
        </row>
        <row r="1475">
          <cell r="B1475" t="str">
            <v>Docklands Two Rate 5d</v>
          </cell>
          <cell r="C1475" t="str">
            <v>D2.DK</v>
          </cell>
          <cell r="D1475">
            <v>3.4284949743281778E-3</v>
          </cell>
          <cell r="G1475">
            <v>8.0162817743811843E-3</v>
          </cell>
          <cell r="H1475">
            <v>8.0162817743811843E-3</v>
          </cell>
          <cell r="I1475">
            <v>8.0162817743811843E-3</v>
          </cell>
          <cell r="J1475">
            <v>8.0162817743811843E-3</v>
          </cell>
          <cell r="K1475">
            <v>8.025482976874887E-3</v>
          </cell>
          <cell r="L1475">
            <v>0</v>
          </cell>
          <cell r="M1475">
            <v>0</v>
          </cell>
          <cell r="N1475">
            <v>0</v>
          </cell>
          <cell r="O1475">
            <v>0</v>
          </cell>
          <cell r="P1475">
            <v>0</v>
          </cell>
          <cell r="Q1475">
            <v>0</v>
          </cell>
          <cell r="R1475">
            <v>0</v>
          </cell>
          <cell r="S1475">
            <v>0</v>
          </cell>
          <cell r="T1475">
            <v>0</v>
          </cell>
        </row>
        <row r="1476">
          <cell r="B1476" t="str">
            <v>Residential Interval</v>
          </cell>
          <cell r="C1476" t="str">
            <v>D3</v>
          </cell>
          <cell r="D1476">
            <v>3.4284949743281778E-3</v>
          </cell>
          <cell r="G1476">
            <v>8.0162817743811843E-3</v>
          </cell>
          <cell r="H1476">
            <v>8.0162817743811843E-3</v>
          </cell>
          <cell r="I1476">
            <v>8.0162817743811843E-3</v>
          </cell>
          <cell r="J1476">
            <v>8.0162817743811843E-3</v>
          </cell>
          <cell r="K1476">
            <v>8.025482976874887E-3</v>
          </cell>
          <cell r="L1476">
            <v>0</v>
          </cell>
          <cell r="M1476">
            <v>0</v>
          </cell>
          <cell r="N1476">
            <v>0</v>
          </cell>
          <cell r="O1476">
            <v>0</v>
          </cell>
          <cell r="P1476">
            <v>0</v>
          </cell>
          <cell r="Q1476">
            <v>0</v>
          </cell>
          <cell r="R1476">
            <v>0</v>
          </cell>
          <cell r="S1476">
            <v>0</v>
          </cell>
          <cell r="T1476">
            <v>0</v>
          </cell>
        </row>
        <row r="1477">
          <cell r="B1477" t="str">
            <v>Residential AMI</v>
          </cell>
          <cell r="C1477" t="str">
            <v>D4</v>
          </cell>
          <cell r="D1477">
            <v>3.4284949743281778E-3</v>
          </cell>
          <cell r="L1477">
            <v>0</v>
          </cell>
          <cell r="M1477">
            <v>0</v>
          </cell>
          <cell r="N1477">
            <v>0</v>
          </cell>
          <cell r="O1477">
            <v>0</v>
          </cell>
          <cell r="P1477">
            <v>0</v>
          </cell>
          <cell r="Q1477">
            <v>0</v>
          </cell>
          <cell r="R1477">
            <v>0</v>
          </cell>
          <cell r="S1477">
            <v>0</v>
          </cell>
          <cell r="T1477">
            <v>0</v>
          </cell>
        </row>
        <row r="1478">
          <cell r="B1478" t="str">
            <v>Residential Docklands AMI</v>
          </cell>
          <cell r="C1478" t="str">
            <v>D4.DK</v>
          </cell>
          <cell r="D1478">
            <v>3.4284949743281778E-3</v>
          </cell>
          <cell r="L1478">
            <v>0</v>
          </cell>
          <cell r="M1478">
            <v>0</v>
          </cell>
          <cell r="N1478">
            <v>0</v>
          </cell>
          <cell r="O1478">
            <v>0</v>
          </cell>
          <cell r="P1478">
            <v>0</v>
          </cell>
          <cell r="Q1478">
            <v>0</v>
          </cell>
          <cell r="R1478">
            <v>0</v>
          </cell>
          <cell r="S1478">
            <v>0</v>
          </cell>
          <cell r="T1478">
            <v>0</v>
          </cell>
        </row>
        <row r="1479">
          <cell r="B1479" t="str">
            <v>New Tariff 5</v>
          </cell>
          <cell r="C1479" t="str">
            <v/>
          </cell>
          <cell r="D1479">
            <v>3.4284949743281778E-3</v>
          </cell>
          <cell r="L1479">
            <v>0</v>
          </cell>
          <cell r="M1479">
            <v>0</v>
          </cell>
          <cell r="N1479">
            <v>0</v>
          </cell>
          <cell r="O1479">
            <v>0</v>
          </cell>
          <cell r="P1479">
            <v>0</v>
          </cell>
          <cell r="Q1479">
            <v>0</v>
          </cell>
          <cell r="R1479">
            <v>0</v>
          </cell>
          <cell r="S1479">
            <v>0</v>
          </cell>
          <cell r="T1479">
            <v>0</v>
          </cell>
        </row>
        <row r="1480">
          <cell r="B1480" t="str">
            <v>New Tariff 6</v>
          </cell>
          <cell r="C1480" t="str">
            <v/>
          </cell>
          <cell r="D1480">
            <v>3.4284949743281778E-3</v>
          </cell>
          <cell r="L1480">
            <v>0</v>
          </cell>
          <cell r="M1480">
            <v>0</v>
          </cell>
          <cell r="N1480">
            <v>0</v>
          </cell>
          <cell r="O1480">
            <v>0</v>
          </cell>
          <cell r="P1480">
            <v>0</v>
          </cell>
          <cell r="Q1480">
            <v>0</v>
          </cell>
          <cell r="R1480">
            <v>0</v>
          </cell>
          <cell r="S1480">
            <v>0</v>
          </cell>
          <cell r="T1480">
            <v>0</v>
          </cell>
        </row>
        <row r="1481">
          <cell r="B1481" t="str">
            <v>New Tariff 7</v>
          </cell>
          <cell r="C1481" t="str">
            <v/>
          </cell>
          <cell r="L1481">
            <v>0</v>
          </cell>
          <cell r="M1481">
            <v>0</v>
          </cell>
          <cell r="N1481">
            <v>0</v>
          </cell>
          <cell r="O1481">
            <v>0</v>
          </cell>
          <cell r="P1481">
            <v>0</v>
          </cell>
          <cell r="Q1481">
            <v>0</v>
          </cell>
          <cell r="R1481">
            <v>0</v>
          </cell>
          <cell r="S1481">
            <v>0</v>
          </cell>
          <cell r="T1481">
            <v>0</v>
          </cell>
        </row>
        <row r="1482">
          <cell r="B1482" t="str">
            <v>New Tariff 8</v>
          </cell>
          <cell r="C1482" t="str">
            <v/>
          </cell>
          <cell r="L1482">
            <v>0</v>
          </cell>
          <cell r="M1482">
            <v>0</v>
          </cell>
          <cell r="N1482">
            <v>0</v>
          </cell>
          <cell r="O1482">
            <v>0</v>
          </cell>
          <cell r="P1482">
            <v>0</v>
          </cell>
          <cell r="Q1482">
            <v>0</v>
          </cell>
          <cell r="R1482">
            <v>0</v>
          </cell>
          <cell r="S1482">
            <v>0</v>
          </cell>
          <cell r="T1482">
            <v>0</v>
          </cell>
        </row>
        <row r="1483">
          <cell r="B1483" t="str">
            <v>New Tariff 9</v>
          </cell>
          <cell r="C1483" t="str">
            <v/>
          </cell>
          <cell r="L1483">
            <v>0</v>
          </cell>
          <cell r="M1483">
            <v>0</v>
          </cell>
          <cell r="N1483">
            <v>0</v>
          </cell>
          <cell r="O1483">
            <v>0</v>
          </cell>
          <cell r="P1483">
            <v>0</v>
          </cell>
          <cell r="Q1483">
            <v>0</v>
          </cell>
          <cell r="R1483">
            <v>0</v>
          </cell>
          <cell r="S1483">
            <v>0</v>
          </cell>
          <cell r="T1483">
            <v>0</v>
          </cell>
        </row>
        <row r="1484">
          <cell r="B1484" t="str">
            <v>New Tariff 10</v>
          </cell>
          <cell r="C1484" t="str">
            <v/>
          </cell>
          <cell r="L1484">
            <v>0</v>
          </cell>
          <cell r="M1484">
            <v>0</v>
          </cell>
          <cell r="N1484">
            <v>0</v>
          </cell>
          <cell r="O1484">
            <v>0</v>
          </cell>
          <cell r="P1484">
            <v>0</v>
          </cell>
          <cell r="Q1484">
            <v>0</v>
          </cell>
          <cell r="R1484">
            <v>0</v>
          </cell>
          <cell r="S1484">
            <v>0</v>
          </cell>
          <cell r="T1484">
            <v>0</v>
          </cell>
        </row>
        <row r="1485">
          <cell r="B1485" t="str">
            <v>New Tariff 11</v>
          </cell>
          <cell r="C1485" t="str">
            <v/>
          </cell>
          <cell r="L1485">
            <v>0</v>
          </cell>
          <cell r="M1485">
            <v>0</v>
          </cell>
          <cell r="N1485">
            <v>0</v>
          </cell>
          <cell r="O1485">
            <v>0</v>
          </cell>
          <cell r="P1485">
            <v>0</v>
          </cell>
          <cell r="Q1485">
            <v>0</v>
          </cell>
          <cell r="R1485">
            <v>0</v>
          </cell>
          <cell r="S1485">
            <v>0</v>
          </cell>
          <cell r="T1485">
            <v>0</v>
          </cell>
        </row>
        <row r="1486">
          <cell r="B1486" t="str">
            <v>Dedicated circuit</v>
          </cell>
          <cell r="C1486" t="str">
            <v>DD1</v>
          </cell>
          <cell r="D1486">
            <v>-6.6669596750884352E-2</v>
          </cell>
          <cell r="G1486">
            <v>0</v>
          </cell>
          <cell r="H1486">
            <v>0</v>
          </cell>
          <cell r="I1486">
            <v>0</v>
          </cell>
          <cell r="J1486">
            <v>0</v>
          </cell>
          <cell r="K1486">
            <v>-6.6696422878275929E-2</v>
          </cell>
          <cell r="L1486">
            <v>0</v>
          </cell>
          <cell r="M1486">
            <v>0</v>
          </cell>
          <cell r="N1486">
            <v>0</v>
          </cell>
          <cell r="O1486">
            <v>0</v>
          </cell>
          <cell r="P1486">
            <v>0</v>
          </cell>
          <cell r="Q1486">
            <v>0</v>
          </cell>
          <cell r="R1486">
            <v>0</v>
          </cell>
          <cell r="S1486">
            <v>0</v>
          </cell>
          <cell r="T1486">
            <v>0</v>
          </cell>
        </row>
        <row r="1487">
          <cell r="B1487" t="str">
            <v>Hot Water Interval</v>
          </cell>
          <cell r="C1487" t="str">
            <v>D3.HW</v>
          </cell>
          <cell r="D1487">
            <v>-6.6669596750884352E-2</v>
          </cell>
          <cell r="K1487">
            <v>-6.6696422878275929E-2</v>
          </cell>
          <cell r="L1487">
            <v>0</v>
          </cell>
          <cell r="M1487">
            <v>0</v>
          </cell>
          <cell r="N1487">
            <v>0</v>
          </cell>
          <cell r="O1487">
            <v>0</v>
          </cell>
          <cell r="P1487">
            <v>0</v>
          </cell>
          <cell r="Q1487">
            <v>0</v>
          </cell>
          <cell r="R1487">
            <v>0</v>
          </cell>
          <cell r="S1487">
            <v>0</v>
          </cell>
          <cell r="T1487">
            <v>0</v>
          </cell>
        </row>
        <row r="1488">
          <cell r="B1488" t="str">
            <v>Dedicated Circuit AMI - Slab Heat</v>
          </cell>
          <cell r="C1488" t="str">
            <v>DCSH</v>
          </cell>
          <cell r="D1488">
            <v>-6.6669596750884352E-2</v>
          </cell>
          <cell r="K1488">
            <v>-6.6696422878275929E-2</v>
          </cell>
          <cell r="L1488">
            <v>0</v>
          </cell>
          <cell r="M1488">
            <v>0</v>
          </cell>
          <cell r="N1488">
            <v>0</v>
          </cell>
          <cell r="O1488">
            <v>0</v>
          </cell>
          <cell r="P1488">
            <v>0</v>
          </cell>
          <cell r="Q1488">
            <v>0</v>
          </cell>
          <cell r="R1488">
            <v>0</v>
          </cell>
          <cell r="S1488">
            <v>0</v>
          </cell>
          <cell r="T1488">
            <v>0</v>
          </cell>
        </row>
        <row r="1489">
          <cell r="B1489" t="str">
            <v>Dedicated Circuit AMI - Hot Water</v>
          </cell>
          <cell r="C1489" t="str">
            <v>DCHW</v>
          </cell>
          <cell r="D1489">
            <v>-6.6669596750884352E-2</v>
          </cell>
          <cell r="K1489">
            <v>-6.6696422878275929E-2</v>
          </cell>
          <cell r="L1489">
            <v>0</v>
          </cell>
          <cell r="M1489">
            <v>0</v>
          </cell>
          <cell r="N1489">
            <v>0</v>
          </cell>
          <cell r="O1489">
            <v>0</v>
          </cell>
          <cell r="P1489">
            <v>0</v>
          </cell>
          <cell r="Q1489">
            <v>0</v>
          </cell>
          <cell r="R1489">
            <v>0</v>
          </cell>
          <cell r="S1489">
            <v>0</v>
          </cell>
          <cell r="T1489">
            <v>0</v>
          </cell>
        </row>
        <row r="1490">
          <cell r="B1490" t="str">
            <v>New Tariff 4</v>
          </cell>
          <cell r="C1490" t="str">
            <v/>
          </cell>
          <cell r="L1490">
            <v>0</v>
          </cell>
          <cell r="M1490">
            <v>0</v>
          </cell>
          <cell r="N1490">
            <v>0</v>
          </cell>
          <cell r="O1490">
            <v>0</v>
          </cell>
          <cell r="P1490">
            <v>0</v>
          </cell>
          <cell r="Q1490">
            <v>0</v>
          </cell>
          <cell r="R1490">
            <v>0</v>
          </cell>
          <cell r="S1490">
            <v>0</v>
          </cell>
          <cell r="T1490">
            <v>0</v>
          </cell>
        </row>
        <row r="1491">
          <cell r="B1491" t="str">
            <v>New Tariff 5</v>
          </cell>
          <cell r="C1491" t="str">
            <v/>
          </cell>
          <cell r="L1491">
            <v>0</v>
          </cell>
          <cell r="M1491">
            <v>0</v>
          </cell>
          <cell r="N1491">
            <v>0</v>
          </cell>
          <cell r="O1491">
            <v>0</v>
          </cell>
          <cell r="P1491">
            <v>0</v>
          </cell>
          <cell r="Q1491">
            <v>0</v>
          </cell>
          <cell r="R1491">
            <v>0</v>
          </cell>
          <cell r="S1491">
            <v>0</v>
          </cell>
          <cell r="T1491">
            <v>0</v>
          </cell>
        </row>
        <row r="1492">
          <cell r="B1492" t="str">
            <v>New Tariff 6</v>
          </cell>
          <cell r="C1492" t="str">
            <v/>
          </cell>
          <cell r="L1492">
            <v>0</v>
          </cell>
          <cell r="M1492">
            <v>0</v>
          </cell>
          <cell r="N1492">
            <v>0</v>
          </cell>
          <cell r="O1492">
            <v>0</v>
          </cell>
          <cell r="P1492">
            <v>0</v>
          </cell>
          <cell r="Q1492">
            <v>0</v>
          </cell>
          <cell r="R1492">
            <v>0</v>
          </cell>
          <cell r="S1492">
            <v>0</v>
          </cell>
          <cell r="T1492">
            <v>0</v>
          </cell>
        </row>
        <row r="1493">
          <cell r="B1493" t="str">
            <v>New Tariff 7</v>
          </cell>
          <cell r="C1493" t="str">
            <v/>
          </cell>
          <cell r="L1493">
            <v>0</v>
          </cell>
          <cell r="M1493">
            <v>0</v>
          </cell>
          <cell r="N1493">
            <v>0</v>
          </cell>
          <cell r="O1493">
            <v>0</v>
          </cell>
          <cell r="P1493">
            <v>0</v>
          </cell>
          <cell r="Q1493">
            <v>0</v>
          </cell>
          <cell r="R1493">
            <v>0</v>
          </cell>
          <cell r="S1493">
            <v>0</v>
          </cell>
          <cell r="T1493">
            <v>0</v>
          </cell>
        </row>
        <row r="1494">
          <cell r="B1494" t="str">
            <v>New Tariff 8</v>
          </cell>
          <cell r="C1494" t="str">
            <v/>
          </cell>
          <cell r="L1494">
            <v>0</v>
          </cell>
          <cell r="M1494">
            <v>0</v>
          </cell>
          <cell r="N1494">
            <v>0</v>
          </cell>
          <cell r="O1494">
            <v>0</v>
          </cell>
          <cell r="P1494">
            <v>0</v>
          </cell>
          <cell r="Q1494">
            <v>0</v>
          </cell>
          <cell r="R1494">
            <v>0</v>
          </cell>
          <cell r="S1494">
            <v>0</v>
          </cell>
          <cell r="T1494">
            <v>0</v>
          </cell>
        </row>
        <row r="1495">
          <cell r="B1495" t="str">
            <v>New Tariff 9</v>
          </cell>
          <cell r="C1495" t="str">
            <v/>
          </cell>
          <cell r="L1495">
            <v>0</v>
          </cell>
          <cell r="M1495">
            <v>0</v>
          </cell>
          <cell r="N1495">
            <v>0</v>
          </cell>
          <cell r="O1495">
            <v>0</v>
          </cell>
          <cell r="P1495">
            <v>0</v>
          </cell>
          <cell r="Q1495">
            <v>0</v>
          </cell>
          <cell r="R1495">
            <v>0</v>
          </cell>
          <cell r="S1495">
            <v>0</v>
          </cell>
          <cell r="T1495">
            <v>0</v>
          </cell>
        </row>
        <row r="1496">
          <cell r="B1496" t="str">
            <v>New Tariff 10</v>
          </cell>
          <cell r="C1496" t="str">
            <v/>
          </cell>
          <cell r="L1496">
            <v>0</v>
          </cell>
          <cell r="M1496">
            <v>0</v>
          </cell>
          <cell r="N1496">
            <v>0</v>
          </cell>
          <cell r="O1496">
            <v>0</v>
          </cell>
          <cell r="P1496">
            <v>0</v>
          </cell>
          <cell r="Q1496">
            <v>0</v>
          </cell>
          <cell r="R1496">
            <v>0</v>
          </cell>
          <cell r="S1496">
            <v>0</v>
          </cell>
          <cell r="T1496">
            <v>0</v>
          </cell>
        </row>
        <row r="1497">
          <cell r="B1497" t="str">
            <v>New Tariff 11</v>
          </cell>
          <cell r="C1497" t="str">
            <v/>
          </cell>
          <cell r="L1497">
            <v>0</v>
          </cell>
          <cell r="M1497">
            <v>0</v>
          </cell>
          <cell r="N1497">
            <v>0</v>
          </cell>
          <cell r="O1497">
            <v>0</v>
          </cell>
          <cell r="P1497">
            <v>0</v>
          </cell>
          <cell r="Q1497">
            <v>0</v>
          </cell>
          <cell r="R1497">
            <v>0</v>
          </cell>
          <cell r="S1497">
            <v>0</v>
          </cell>
          <cell r="T1497">
            <v>0</v>
          </cell>
        </row>
        <row r="1498">
          <cell r="B1498" t="str">
            <v>Non-Residential Single Rate</v>
          </cell>
          <cell r="C1498" t="str">
            <v>ND1</v>
          </cell>
          <cell r="D1498">
            <v>-2.0314225525952079E-2</v>
          </cell>
          <cell r="G1498">
            <v>-4.6501246233399129E-3</v>
          </cell>
          <cell r="H1498">
            <v>-4.6501246233399129E-3</v>
          </cell>
          <cell r="I1498">
            <v>-4.6501246233399129E-3</v>
          </cell>
          <cell r="J1498">
            <v>-4.6501246233399129E-3</v>
          </cell>
          <cell r="K1498">
            <v>0</v>
          </cell>
          <cell r="L1498">
            <v>0</v>
          </cell>
          <cell r="M1498">
            <v>0</v>
          </cell>
          <cell r="N1498">
            <v>0</v>
          </cell>
          <cell r="O1498">
            <v>0</v>
          </cell>
          <cell r="P1498">
            <v>0</v>
          </cell>
          <cell r="Q1498">
            <v>0</v>
          </cell>
          <cell r="R1498">
            <v>0</v>
          </cell>
          <cell r="S1498">
            <v>0</v>
          </cell>
          <cell r="T1498">
            <v>0</v>
          </cell>
        </row>
        <row r="1499">
          <cell r="B1499" t="str">
            <v>Non-Residential Single Rate (R)</v>
          </cell>
          <cell r="C1499" t="str">
            <v>ND1.R</v>
          </cell>
          <cell r="D1499">
            <v>0</v>
          </cell>
          <cell r="G1499">
            <v>0</v>
          </cell>
          <cell r="H1499">
            <v>0</v>
          </cell>
          <cell r="I1499">
            <v>0</v>
          </cell>
          <cell r="J1499">
            <v>0</v>
          </cell>
          <cell r="K1499">
            <v>0</v>
          </cell>
          <cell r="L1499">
            <v>0</v>
          </cell>
          <cell r="M1499">
            <v>0</v>
          </cell>
          <cell r="N1499">
            <v>0</v>
          </cell>
          <cell r="O1499">
            <v>0</v>
          </cell>
          <cell r="P1499">
            <v>0</v>
          </cell>
          <cell r="Q1499">
            <v>0</v>
          </cell>
          <cell r="R1499">
            <v>0</v>
          </cell>
          <cell r="S1499">
            <v>0</v>
          </cell>
          <cell r="T1499">
            <v>0</v>
          </cell>
        </row>
        <row r="1500">
          <cell r="B1500" t="str">
            <v>New Tariff 2</v>
          </cell>
          <cell r="C1500" t="str">
            <v/>
          </cell>
          <cell r="L1500">
            <v>0</v>
          </cell>
          <cell r="M1500">
            <v>0</v>
          </cell>
          <cell r="N1500">
            <v>0</v>
          </cell>
          <cell r="O1500">
            <v>0</v>
          </cell>
          <cell r="P1500">
            <v>0</v>
          </cell>
          <cell r="Q1500">
            <v>0</v>
          </cell>
          <cell r="R1500">
            <v>0</v>
          </cell>
          <cell r="S1500">
            <v>0</v>
          </cell>
          <cell r="T1500">
            <v>0</v>
          </cell>
        </row>
        <row r="1501">
          <cell r="B1501" t="str">
            <v>New Tariff 3</v>
          </cell>
          <cell r="C1501" t="str">
            <v/>
          </cell>
          <cell r="L1501">
            <v>0</v>
          </cell>
          <cell r="M1501">
            <v>0</v>
          </cell>
          <cell r="N1501">
            <v>0</v>
          </cell>
          <cell r="O1501">
            <v>0</v>
          </cell>
          <cell r="P1501">
            <v>0</v>
          </cell>
          <cell r="Q1501">
            <v>0</v>
          </cell>
          <cell r="R1501">
            <v>0</v>
          </cell>
          <cell r="S1501">
            <v>0</v>
          </cell>
          <cell r="T1501">
            <v>0</v>
          </cell>
        </row>
        <row r="1502">
          <cell r="B1502" t="str">
            <v>New Tariff 4</v>
          </cell>
          <cell r="C1502" t="str">
            <v/>
          </cell>
          <cell r="L1502">
            <v>0</v>
          </cell>
          <cell r="M1502">
            <v>0</v>
          </cell>
          <cell r="N1502">
            <v>0</v>
          </cell>
          <cell r="O1502">
            <v>0</v>
          </cell>
          <cell r="P1502">
            <v>0</v>
          </cell>
          <cell r="Q1502">
            <v>0</v>
          </cell>
          <cell r="R1502">
            <v>0</v>
          </cell>
          <cell r="S1502">
            <v>0</v>
          </cell>
          <cell r="T1502">
            <v>0</v>
          </cell>
        </row>
        <row r="1503">
          <cell r="B1503" t="str">
            <v>New Tariff 5</v>
          </cell>
          <cell r="C1503" t="str">
            <v/>
          </cell>
          <cell r="L1503">
            <v>0</v>
          </cell>
          <cell r="M1503">
            <v>0</v>
          </cell>
          <cell r="N1503">
            <v>0</v>
          </cell>
          <cell r="O1503">
            <v>0</v>
          </cell>
          <cell r="P1503">
            <v>0</v>
          </cell>
          <cell r="Q1503">
            <v>0</v>
          </cell>
          <cell r="R1503">
            <v>0</v>
          </cell>
          <cell r="S1503">
            <v>0</v>
          </cell>
          <cell r="T1503">
            <v>0</v>
          </cell>
        </row>
        <row r="1504">
          <cell r="B1504" t="str">
            <v>New Tariff 6</v>
          </cell>
          <cell r="C1504" t="str">
            <v/>
          </cell>
          <cell r="L1504">
            <v>0</v>
          </cell>
          <cell r="M1504">
            <v>0</v>
          </cell>
          <cell r="N1504">
            <v>0</v>
          </cell>
          <cell r="O1504">
            <v>0</v>
          </cell>
          <cell r="P1504">
            <v>0</v>
          </cell>
          <cell r="Q1504">
            <v>0</v>
          </cell>
          <cell r="R1504">
            <v>0</v>
          </cell>
          <cell r="S1504">
            <v>0</v>
          </cell>
          <cell r="T1504">
            <v>0</v>
          </cell>
        </row>
        <row r="1505">
          <cell r="B1505" t="str">
            <v>New Tariff 7</v>
          </cell>
          <cell r="C1505" t="str">
            <v/>
          </cell>
          <cell r="L1505">
            <v>0</v>
          </cell>
          <cell r="M1505">
            <v>0</v>
          </cell>
          <cell r="N1505">
            <v>0</v>
          </cell>
          <cell r="O1505">
            <v>0</v>
          </cell>
          <cell r="P1505">
            <v>0</v>
          </cell>
          <cell r="Q1505">
            <v>0</v>
          </cell>
          <cell r="R1505">
            <v>0</v>
          </cell>
          <cell r="S1505">
            <v>0</v>
          </cell>
          <cell r="T1505">
            <v>0</v>
          </cell>
        </row>
        <row r="1506">
          <cell r="B1506" t="str">
            <v>New Tariff 8</v>
          </cell>
          <cell r="C1506" t="str">
            <v/>
          </cell>
          <cell r="L1506">
            <v>0</v>
          </cell>
          <cell r="M1506">
            <v>0</v>
          </cell>
          <cell r="N1506">
            <v>0</v>
          </cell>
          <cell r="O1506">
            <v>0</v>
          </cell>
          <cell r="P1506">
            <v>0</v>
          </cell>
          <cell r="Q1506">
            <v>0</v>
          </cell>
          <cell r="R1506">
            <v>0</v>
          </cell>
          <cell r="S1506">
            <v>0</v>
          </cell>
          <cell r="T1506">
            <v>0</v>
          </cell>
        </row>
        <row r="1507">
          <cell r="B1507" t="str">
            <v>New Tariff 9</v>
          </cell>
          <cell r="C1507" t="str">
            <v/>
          </cell>
          <cell r="L1507">
            <v>0</v>
          </cell>
          <cell r="M1507">
            <v>0</v>
          </cell>
          <cell r="N1507">
            <v>0</v>
          </cell>
          <cell r="O1507">
            <v>0</v>
          </cell>
          <cell r="P1507">
            <v>0</v>
          </cell>
          <cell r="Q1507">
            <v>0</v>
          </cell>
          <cell r="R1507">
            <v>0</v>
          </cell>
          <cell r="S1507">
            <v>0</v>
          </cell>
          <cell r="T1507">
            <v>0</v>
          </cell>
        </row>
        <row r="1508">
          <cell r="B1508" t="str">
            <v>New Tariff 10</v>
          </cell>
          <cell r="C1508" t="str">
            <v/>
          </cell>
          <cell r="L1508">
            <v>0</v>
          </cell>
          <cell r="M1508">
            <v>0</v>
          </cell>
          <cell r="N1508">
            <v>0</v>
          </cell>
          <cell r="O1508">
            <v>0</v>
          </cell>
          <cell r="P1508">
            <v>0</v>
          </cell>
          <cell r="Q1508">
            <v>0</v>
          </cell>
          <cell r="R1508">
            <v>0</v>
          </cell>
          <cell r="S1508">
            <v>0</v>
          </cell>
          <cell r="T1508">
            <v>0</v>
          </cell>
        </row>
        <row r="1509">
          <cell r="B1509" t="str">
            <v>New Tariff 11</v>
          </cell>
          <cell r="C1509" t="str">
            <v/>
          </cell>
          <cell r="L1509">
            <v>0</v>
          </cell>
          <cell r="M1509">
            <v>0</v>
          </cell>
          <cell r="N1509">
            <v>0</v>
          </cell>
          <cell r="O1509">
            <v>0</v>
          </cell>
          <cell r="P1509">
            <v>0</v>
          </cell>
          <cell r="Q1509">
            <v>0</v>
          </cell>
          <cell r="R1509">
            <v>0</v>
          </cell>
          <cell r="S1509">
            <v>0</v>
          </cell>
          <cell r="T1509">
            <v>0</v>
          </cell>
        </row>
        <row r="1510">
          <cell r="B1510" t="str">
            <v>Non-Residential Two Rate 5d</v>
          </cell>
          <cell r="C1510" t="str">
            <v>ND2</v>
          </cell>
          <cell r="D1510">
            <v>3.0132058582347465E-2</v>
          </cell>
          <cell r="G1510">
            <v>3.5619475208882534E-2</v>
          </cell>
          <cell r="H1510">
            <v>3.5619475208882534E-2</v>
          </cell>
          <cell r="I1510">
            <v>3.5619475208882534E-2</v>
          </cell>
          <cell r="J1510">
            <v>3.5619475208882534E-2</v>
          </cell>
          <cell r="K1510">
            <v>4.4045267534621679E-2</v>
          </cell>
          <cell r="L1510">
            <v>0</v>
          </cell>
          <cell r="M1510">
            <v>0</v>
          </cell>
          <cell r="N1510">
            <v>0</v>
          </cell>
          <cell r="O1510">
            <v>0</v>
          </cell>
          <cell r="P1510">
            <v>0</v>
          </cell>
          <cell r="Q1510">
            <v>0</v>
          </cell>
          <cell r="R1510">
            <v>0</v>
          </cell>
          <cell r="S1510">
            <v>0</v>
          </cell>
          <cell r="T1510">
            <v>0</v>
          </cell>
        </row>
        <row r="1511">
          <cell r="B1511" t="str">
            <v>Business Sunraysia</v>
          </cell>
          <cell r="C1511">
            <v>0</v>
          </cell>
          <cell r="D1511">
            <v>0</v>
          </cell>
          <cell r="G1511">
            <v>0</v>
          </cell>
          <cell r="H1511">
            <v>0</v>
          </cell>
          <cell r="I1511">
            <v>0</v>
          </cell>
          <cell r="J1511">
            <v>0</v>
          </cell>
          <cell r="K1511">
            <v>0</v>
          </cell>
          <cell r="L1511">
            <v>0</v>
          </cell>
          <cell r="M1511">
            <v>0</v>
          </cell>
          <cell r="N1511">
            <v>0</v>
          </cell>
          <cell r="O1511">
            <v>0</v>
          </cell>
          <cell r="P1511">
            <v>0</v>
          </cell>
          <cell r="Q1511">
            <v>0</v>
          </cell>
          <cell r="R1511">
            <v>0</v>
          </cell>
          <cell r="S1511">
            <v>0</v>
          </cell>
          <cell r="T1511">
            <v>0</v>
          </cell>
        </row>
        <row r="1512">
          <cell r="B1512" t="str">
            <v>Non-Residential Interval</v>
          </cell>
          <cell r="C1512" t="str">
            <v>ND5</v>
          </cell>
          <cell r="D1512">
            <v>3.0132058582347465E-2</v>
          </cell>
          <cell r="G1512">
            <v>3.5619475208882534E-2</v>
          </cell>
          <cell r="H1512">
            <v>3.5619475208882534E-2</v>
          </cell>
          <cell r="I1512">
            <v>3.5619475208882534E-2</v>
          </cell>
          <cell r="J1512">
            <v>3.5619475208882534E-2</v>
          </cell>
          <cell r="K1512">
            <v>4.4045267534621679E-2</v>
          </cell>
          <cell r="L1512">
            <v>0</v>
          </cell>
          <cell r="M1512">
            <v>0</v>
          </cell>
          <cell r="N1512">
            <v>0</v>
          </cell>
          <cell r="O1512">
            <v>0</v>
          </cell>
          <cell r="P1512">
            <v>0</v>
          </cell>
          <cell r="Q1512">
            <v>0</v>
          </cell>
          <cell r="R1512">
            <v>0</v>
          </cell>
          <cell r="S1512">
            <v>0</v>
          </cell>
          <cell r="T1512">
            <v>0</v>
          </cell>
        </row>
        <row r="1513">
          <cell r="B1513" t="str">
            <v>Non-Residential AMI</v>
          </cell>
          <cell r="C1513" t="str">
            <v>ND7</v>
          </cell>
          <cell r="D1513">
            <v>3.0132058582347465E-2</v>
          </cell>
          <cell r="L1513">
            <v>0</v>
          </cell>
          <cell r="M1513">
            <v>0</v>
          </cell>
          <cell r="N1513">
            <v>0</v>
          </cell>
          <cell r="O1513">
            <v>0</v>
          </cell>
          <cell r="P1513">
            <v>0</v>
          </cell>
          <cell r="Q1513">
            <v>0</v>
          </cell>
          <cell r="R1513">
            <v>0</v>
          </cell>
          <cell r="S1513">
            <v>0</v>
          </cell>
          <cell r="T1513">
            <v>0</v>
          </cell>
        </row>
        <row r="1514">
          <cell r="B1514" t="str">
            <v>New Tariff 4</v>
          </cell>
          <cell r="C1514" t="str">
            <v/>
          </cell>
          <cell r="D1514">
            <v>3.0132058582347465E-2</v>
          </cell>
          <cell r="L1514">
            <v>0</v>
          </cell>
          <cell r="M1514">
            <v>0</v>
          </cell>
          <cell r="N1514">
            <v>0</v>
          </cell>
          <cell r="O1514">
            <v>0</v>
          </cell>
          <cell r="P1514">
            <v>0</v>
          </cell>
          <cell r="Q1514">
            <v>0</v>
          </cell>
          <cell r="R1514">
            <v>0</v>
          </cell>
          <cell r="S1514">
            <v>0</v>
          </cell>
          <cell r="T1514">
            <v>0</v>
          </cell>
        </row>
        <row r="1515">
          <cell r="B1515" t="str">
            <v>New Tariff 5</v>
          </cell>
          <cell r="C1515" t="str">
            <v/>
          </cell>
          <cell r="L1515">
            <v>0</v>
          </cell>
          <cell r="M1515">
            <v>0</v>
          </cell>
          <cell r="N1515">
            <v>0</v>
          </cell>
          <cell r="O1515">
            <v>0</v>
          </cell>
          <cell r="P1515">
            <v>0</v>
          </cell>
          <cell r="Q1515">
            <v>0</v>
          </cell>
          <cell r="R1515">
            <v>0</v>
          </cell>
          <cell r="S1515">
            <v>0</v>
          </cell>
          <cell r="T1515">
            <v>0</v>
          </cell>
        </row>
        <row r="1516">
          <cell r="B1516" t="str">
            <v>New Tariff 6</v>
          </cell>
          <cell r="C1516" t="str">
            <v/>
          </cell>
          <cell r="L1516">
            <v>0</v>
          </cell>
          <cell r="M1516">
            <v>0</v>
          </cell>
          <cell r="N1516">
            <v>0</v>
          </cell>
          <cell r="O1516">
            <v>0</v>
          </cell>
          <cell r="P1516">
            <v>0</v>
          </cell>
          <cell r="Q1516">
            <v>0</v>
          </cell>
          <cell r="R1516">
            <v>0</v>
          </cell>
          <cell r="S1516">
            <v>0</v>
          </cell>
          <cell r="T1516">
            <v>0</v>
          </cell>
        </row>
        <row r="1517">
          <cell r="B1517" t="str">
            <v>New Tariff 7</v>
          </cell>
          <cell r="C1517" t="str">
            <v/>
          </cell>
          <cell r="L1517">
            <v>0</v>
          </cell>
          <cell r="M1517">
            <v>0</v>
          </cell>
          <cell r="N1517">
            <v>0</v>
          </cell>
          <cell r="O1517">
            <v>0</v>
          </cell>
          <cell r="P1517">
            <v>0</v>
          </cell>
          <cell r="Q1517">
            <v>0</v>
          </cell>
          <cell r="R1517">
            <v>0</v>
          </cell>
          <cell r="S1517">
            <v>0</v>
          </cell>
          <cell r="T1517">
            <v>0</v>
          </cell>
        </row>
        <row r="1518">
          <cell r="B1518" t="str">
            <v>New Tariff 8</v>
          </cell>
          <cell r="C1518" t="str">
            <v/>
          </cell>
          <cell r="L1518">
            <v>0</v>
          </cell>
          <cell r="M1518">
            <v>0</v>
          </cell>
          <cell r="N1518">
            <v>0</v>
          </cell>
          <cell r="O1518">
            <v>0</v>
          </cell>
          <cell r="P1518">
            <v>0</v>
          </cell>
          <cell r="Q1518">
            <v>0</v>
          </cell>
          <cell r="R1518">
            <v>0</v>
          </cell>
          <cell r="S1518">
            <v>0</v>
          </cell>
          <cell r="T1518">
            <v>0</v>
          </cell>
        </row>
        <row r="1519">
          <cell r="B1519" t="str">
            <v>New Tariff 9</v>
          </cell>
          <cell r="C1519" t="str">
            <v/>
          </cell>
          <cell r="L1519">
            <v>0</v>
          </cell>
          <cell r="M1519">
            <v>0</v>
          </cell>
          <cell r="N1519">
            <v>0</v>
          </cell>
          <cell r="O1519">
            <v>0</v>
          </cell>
          <cell r="P1519">
            <v>0</v>
          </cell>
          <cell r="Q1519">
            <v>0</v>
          </cell>
          <cell r="R1519">
            <v>0</v>
          </cell>
          <cell r="S1519">
            <v>0</v>
          </cell>
          <cell r="T1519">
            <v>0</v>
          </cell>
        </row>
        <row r="1520">
          <cell r="B1520" t="str">
            <v>New Tariff 10</v>
          </cell>
          <cell r="C1520" t="str">
            <v/>
          </cell>
          <cell r="L1520">
            <v>0</v>
          </cell>
          <cell r="M1520">
            <v>0</v>
          </cell>
          <cell r="N1520">
            <v>0</v>
          </cell>
          <cell r="O1520">
            <v>0</v>
          </cell>
          <cell r="P1520">
            <v>0</v>
          </cell>
          <cell r="Q1520">
            <v>0</v>
          </cell>
          <cell r="R1520">
            <v>0</v>
          </cell>
          <cell r="S1520">
            <v>0</v>
          </cell>
          <cell r="T1520">
            <v>0</v>
          </cell>
        </row>
        <row r="1521">
          <cell r="B1521" t="str">
            <v>New Tariff 11</v>
          </cell>
          <cell r="C1521" t="str">
            <v/>
          </cell>
          <cell r="L1521">
            <v>0</v>
          </cell>
          <cell r="M1521">
            <v>0</v>
          </cell>
          <cell r="N1521">
            <v>0</v>
          </cell>
          <cell r="O1521">
            <v>0</v>
          </cell>
          <cell r="P1521">
            <v>0</v>
          </cell>
          <cell r="Q1521">
            <v>0</v>
          </cell>
          <cell r="R1521">
            <v>0</v>
          </cell>
          <cell r="S1521">
            <v>0</v>
          </cell>
          <cell r="T1521">
            <v>0</v>
          </cell>
        </row>
        <row r="1522">
          <cell r="B1522" t="str">
            <v>Non-Residential Two Rate 7d</v>
          </cell>
          <cell r="C1522" t="str">
            <v>ND3</v>
          </cell>
          <cell r="D1522">
            <v>-2.0506527819233011E-2</v>
          </cell>
          <cell r="G1522">
            <v>-3.3232351051133757E-2</v>
          </cell>
          <cell r="H1522">
            <v>-3.3232351051133757E-2</v>
          </cell>
          <cell r="I1522">
            <v>-3.3232351051133757E-2</v>
          </cell>
          <cell r="J1522">
            <v>-3.3232351051133757E-2</v>
          </cell>
          <cell r="K1522">
            <v>-4.5118000925497226E-2</v>
          </cell>
          <cell r="L1522">
            <v>0</v>
          </cell>
          <cell r="M1522">
            <v>0</v>
          </cell>
          <cell r="N1522">
            <v>0</v>
          </cell>
          <cell r="O1522">
            <v>0</v>
          </cell>
          <cell r="P1522">
            <v>0</v>
          </cell>
          <cell r="Q1522">
            <v>0</v>
          </cell>
          <cell r="R1522">
            <v>0</v>
          </cell>
          <cell r="S1522">
            <v>0</v>
          </cell>
          <cell r="T1522">
            <v>0</v>
          </cell>
        </row>
        <row r="1523">
          <cell r="B1523" t="str">
            <v>New Tariff  1</v>
          </cell>
          <cell r="C1523" t="str">
            <v/>
          </cell>
          <cell r="L1523">
            <v>0</v>
          </cell>
          <cell r="M1523">
            <v>0</v>
          </cell>
          <cell r="N1523">
            <v>0</v>
          </cell>
          <cell r="O1523">
            <v>0</v>
          </cell>
          <cell r="P1523">
            <v>0</v>
          </cell>
          <cell r="Q1523">
            <v>0</v>
          </cell>
          <cell r="R1523">
            <v>0</v>
          </cell>
          <cell r="S1523">
            <v>0</v>
          </cell>
          <cell r="T1523">
            <v>0</v>
          </cell>
        </row>
        <row r="1524">
          <cell r="B1524" t="str">
            <v>New Tariff  2</v>
          </cell>
          <cell r="C1524" t="str">
            <v/>
          </cell>
          <cell r="L1524">
            <v>0</v>
          </cell>
          <cell r="M1524">
            <v>0</v>
          </cell>
          <cell r="N1524">
            <v>0</v>
          </cell>
          <cell r="O1524">
            <v>0</v>
          </cell>
          <cell r="P1524">
            <v>0</v>
          </cell>
          <cell r="Q1524">
            <v>0</v>
          </cell>
          <cell r="R1524">
            <v>0</v>
          </cell>
          <cell r="S1524">
            <v>0</v>
          </cell>
          <cell r="T1524">
            <v>0</v>
          </cell>
        </row>
        <row r="1525">
          <cell r="B1525" t="str">
            <v>New Tariff  3</v>
          </cell>
          <cell r="C1525" t="str">
            <v/>
          </cell>
          <cell r="L1525">
            <v>0</v>
          </cell>
          <cell r="M1525">
            <v>0</v>
          </cell>
          <cell r="N1525">
            <v>0</v>
          </cell>
          <cell r="O1525">
            <v>0</v>
          </cell>
          <cell r="P1525">
            <v>0</v>
          </cell>
          <cell r="Q1525">
            <v>0</v>
          </cell>
          <cell r="R1525">
            <v>0</v>
          </cell>
          <cell r="S1525">
            <v>0</v>
          </cell>
          <cell r="T1525">
            <v>0</v>
          </cell>
        </row>
        <row r="1526">
          <cell r="B1526" t="str">
            <v>New Tariff  4</v>
          </cell>
          <cell r="C1526" t="str">
            <v/>
          </cell>
          <cell r="L1526">
            <v>0</v>
          </cell>
          <cell r="M1526">
            <v>0</v>
          </cell>
          <cell r="N1526">
            <v>0</v>
          </cell>
          <cell r="O1526">
            <v>0</v>
          </cell>
          <cell r="P1526">
            <v>0</v>
          </cell>
          <cell r="Q1526">
            <v>0</v>
          </cell>
          <cell r="R1526">
            <v>0</v>
          </cell>
          <cell r="S1526">
            <v>0</v>
          </cell>
          <cell r="T1526">
            <v>0</v>
          </cell>
        </row>
        <row r="1527">
          <cell r="B1527" t="str">
            <v>New Tariff  5</v>
          </cell>
          <cell r="C1527" t="str">
            <v/>
          </cell>
          <cell r="L1527">
            <v>0</v>
          </cell>
          <cell r="M1527">
            <v>0</v>
          </cell>
          <cell r="N1527">
            <v>0</v>
          </cell>
          <cell r="O1527">
            <v>0</v>
          </cell>
          <cell r="P1527">
            <v>0</v>
          </cell>
          <cell r="Q1527">
            <v>0</v>
          </cell>
          <cell r="R1527">
            <v>0</v>
          </cell>
          <cell r="S1527">
            <v>0</v>
          </cell>
          <cell r="T1527">
            <v>0</v>
          </cell>
        </row>
        <row r="1528">
          <cell r="B1528" t="str">
            <v>New Tariff  6</v>
          </cell>
          <cell r="C1528" t="str">
            <v/>
          </cell>
          <cell r="L1528">
            <v>0</v>
          </cell>
          <cell r="M1528">
            <v>0</v>
          </cell>
          <cell r="N1528">
            <v>0</v>
          </cell>
          <cell r="O1528">
            <v>0</v>
          </cell>
          <cell r="P1528">
            <v>0</v>
          </cell>
          <cell r="Q1528">
            <v>0</v>
          </cell>
          <cell r="R1528">
            <v>0</v>
          </cell>
          <cell r="S1528">
            <v>0</v>
          </cell>
          <cell r="T1528">
            <v>0</v>
          </cell>
        </row>
        <row r="1529">
          <cell r="B1529" t="str">
            <v>New Tariff  7</v>
          </cell>
          <cell r="C1529" t="str">
            <v/>
          </cell>
          <cell r="L1529">
            <v>0</v>
          </cell>
          <cell r="M1529">
            <v>0</v>
          </cell>
          <cell r="N1529">
            <v>0</v>
          </cell>
          <cell r="O1529">
            <v>0</v>
          </cell>
          <cell r="P1529">
            <v>0</v>
          </cell>
          <cell r="Q1529">
            <v>0</v>
          </cell>
          <cell r="R1529">
            <v>0</v>
          </cell>
          <cell r="S1529">
            <v>0</v>
          </cell>
          <cell r="T1529">
            <v>0</v>
          </cell>
        </row>
        <row r="1530">
          <cell r="B1530" t="str">
            <v>New Tariff  8</v>
          </cell>
          <cell r="C1530" t="str">
            <v/>
          </cell>
          <cell r="L1530">
            <v>0</v>
          </cell>
          <cell r="M1530">
            <v>0</v>
          </cell>
          <cell r="N1530">
            <v>0</v>
          </cell>
          <cell r="O1530">
            <v>0</v>
          </cell>
          <cell r="P1530">
            <v>0</v>
          </cell>
          <cell r="Q1530">
            <v>0</v>
          </cell>
          <cell r="R1530">
            <v>0</v>
          </cell>
          <cell r="S1530">
            <v>0</v>
          </cell>
          <cell r="T1530">
            <v>0</v>
          </cell>
        </row>
        <row r="1531">
          <cell r="B1531" t="str">
            <v>New Tariff  9</v>
          </cell>
          <cell r="C1531" t="str">
            <v/>
          </cell>
          <cell r="L1531">
            <v>0</v>
          </cell>
          <cell r="M1531">
            <v>0</v>
          </cell>
          <cell r="N1531">
            <v>0</v>
          </cell>
          <cell r="O1531">
            <v>0</v>
          </cell>
          <cell r="P1531">
            <v>0</v>
          </cell>
          <cell r="Q1531">
            <v>0</v>
          </cell>
          <cell r="R1531">
            <v>0</v>
          </cell>
          <cell r="S1531">
            <v>0</v>
          </cell>
          <cell r="T1531">
            <v>0</v>
          </cell>
        </row>
        <row r="1532">
          <cell r="B1532" t="str">
            <v>New Tariff  10</v>
          </cell>
          <cell r="C1532" t="str">
            <v/>
          </cell>
          <cell r="L1532">
            <v>0</v>
          </cell>
          <cell r="M1532">
            <v>0</v>
          </cell>
          <cell r="N1532">
            <v>0</v>
          </cell>
          <cell r="O1532">
            <v>0</v>
          </cell>
          <cell r="P1532">
            <v>0</v>
          </cell>
          <cell r="Q1532">
            <v>0</v>
          </cell>
          <cell r="R1532">
            <v>0</v>
          </cell>
          <cell r="S1532">
            <v>0</v>
          </cell>
          <cell r="T1532">
            <v>0</v>
          </cell>
        </row>
        <row r="1533">
          <cell r="B1533" t="str">
            <v>New Tariff  11</v>
          </cell>
          <cell r="C1533" t="str">
            <v/>
          </cell>
          <cell r="L1533">
            <v>0</v>
          </cell>
          <cell r="M1533">
            <v>0</v>
          </cell>
          <cell r="N1533">
            <v>0</v>
          </cell>
          <cell r="O1533">
            <v>0</v>
          </cell>
          <cell r="P1533">
            <v>0</v>
          </cell>
          <cell r="Q1533">
            <v>0</v>
          </cell>
          <cell r="R1533">
            <v>0</v>
          </cell>
          <cell r="S1533">
            <v>0</v>
          </cell>
          <cell r="T1533">
            <v>0</v>
          </cell>
        </row>
        <row r="1534">
          <cell r="B1534" t="str">
            <v>Unmetered supplies</v>
          </cell>
          <cell r="C1534" t="str">
            <v>PL2</v>
          </cell>
          <cell r="D1534">
            <v>9.4310968016280139E-3</v>
          </cell>
          <cell r="G1534">
            <v>2.9689425092404464E-2</v>
          </cell>
          <cell r="H1534">
            <v>2.9689425092404464E-2</v>
          </cell>
          <cell r="I1534">
            <v>2.9689425092404464E-2</v>
          </cell>
          <cell r="J1534">
            <v>2.9689425092404464E-2</v>
          </cell>
          <cell r="K1534">
            <v>2.9689425092404687E-2</v>
          </cell>
          <cell r="L1534">
            <v>0</v>
          </cell>
          <cell r="M1534">
            <v>0</v>
          </cell>
          <cell r="N1534">
            <v>0</v>
          </cell>
          <cell r="O1534">
            <v>0</v>
          </cell>
          <cell r="P1534">
            <v>0</v>
          </cell>
          <cell r="Q1534">
            <v>0</v>
          </cell>
          <cell r="R1534">
            <v>0</v>
          </cell>
          <cell r="S1534">
            <v>0</v>
          </cell>
          <cell r="T1534">
            <v>0</v>
          </cell>
        </row>
        <row r="1535">
          <cell r="B1535" t="str">
            <v>New Tariff 1</v>
          </cell>
          <cell r="C1535">
            <v>0</v>
          </cell>
          <cell r="L1535">
            <v>0</v>
          </cell>
          <cell r="M1535">
            <v>0</v>
          </cell>
          <cell r="N1535">
            <v>0</v>
          </cell>
          <cell r="O1535">
            <v>0</v>
          </cell>
          <cell r="P1535">
            <v>0</v>
          </cell>
          <cell r="Q1535">
            <v>0</v>
          </cell>
          <cell r="R1535">
            <v>0</v>
          </cell>
          <cell r="S1535">
            <v>0</v>
          </cell>
          <cell r="T1535">
            <v>0</v>
          </cell>
        </row>
        <row r="1536">
          <cell r="B1536" t="str">
            <v>New Tariff 2</v>
          </cell>
          <cell r="C1536" t="str">
            <v/>
          </cell>
          <cell r="L1536">
            <v>0</v>
          </cell>
          <cell r="M1536">
            <v>0</v>
          </cell>
          <cell r="N1536">
            <v>0</v>
          </cell>
          <cell r="O1536">
            <v>0</v>
          </cell>
          <cell r="P1536">
            <v>0</v>
          </cell>
          <cell r="Q1536">
            <v>0</v>
          </cell>
          <cell r="R1536">
            <v>0</v>
          </cell>
          <cell r="S1536">
            <v>0</v>
          </cell>
          <cell r="T1536">
            <v>0</v>
          </cell>
        </row>
        <row r="1537">
          <cell r="B1537" t="str">
            <v>Large Low Voltage Demand (kVa)</v>
          </cell>
          <cell r="C1537" t="str">
            <v>DLk</v>
          </cell>
          <cell r="D1537">
            <v>6.0534405296761573E-3</v>
          </cell>
          <cell r="F1537">
            <v>3.0030794289059026E-2</v>
          </cell>
          <cell r="G1537">
            <v>2.8692161419818119E-2</v>
          </cell>
          <cell r="H1537">
            <v>2.8692161419818119E-2</v>
          </cell>
          <cell r="I1537">
            <v>2.8692161419818119E-2</v>
          </cell>
          <cell r="J1537">
            <v>2.8692161419818119E-2</v>
          </cell>
          <cell r="K1537">
            <v>2.8692161419818119E-2</v>
          </cell>
          <cell r="L1537">
            <v>0</v>
          </cell>
          <cell r="M1537">
            <v>0</v>
          </cell>
          <cell r="N1537">
            <v>0</v>
          </cell>
          <cell r="O1537">
            <v>0</v>
          </cell>
          <cell r="P1537">
            <v>0</v>
          </cell>
          <cell r="Q1537">
            <v>0</v>
          </cell>
          <cell r="R1537">
            <v>0</v>
          </cell>
          <cell r="S1537">
            <v>0</v>
          </cell>
          <cell r="T1537">
            <v>0</v>
          </cell>
        </row>
        <row r="1538">
          <cell r="B1538" t="str">
            <v>Large Low Voltage Demand Docklands (kVa)</v>
          </cell>
          <cell r="C1538" t="str">
            <v>DLDKk</v>
          </cell>
          <cell r="D1538">
            <v>6.0534405296761573E-3</v>
          </cell>
          <cell r="F1538">
            <v>3.0030794289059026E-2</v>
          </cell>
          <cell r="G1538">
            <v>2.8692161419818119E-2</v>
          </cell>
          <cell r="H1538">
            <v>2.8692161419818341E-2</v>
          </cell>
          <cell r="I1538">
            <v>2.8692161419818341E-2</v>
          </cell>
          <cell r="J1538">
            <v>2.8692161419818341E-2</v>
          </cell>
          <cell r="K1538">
            <v>2.8692161419818341E-2</v>
          </cell>
          <cell r="L1538">
            <v>0</v>
          </cell>
          <cell r="M1538">
            <v>0</v>
          </cell>
          <cell r="N1538">
            <v>0</v>
          </cell>
          <cell r="O1538">
            <v>0</v>
          </cell>
          <cell r="P1538">
            <v>0</v>
          </cell>
          <cell r="Q1538">
            <v>0</v>
          </cell>
          <cell r="R1538">
            <v>0</v>
          </cell>
          <cell r="S1538">
            <v>0</v>
          </cell>
          <cell r="T1538">
            <v>0</v>
          </cell>
        </row>
        <row r="1539">
          <cell r="B1539" t="str">
            <v>Large Low Voltage Demand CXX (kVa)</v>
          </cell>
          <cell r="C1539" t="str">
            <v>DLCXXk</v>
          </cell>
          <cell r="D1539">
            <v>6.0534405296761573E-3</v>
          </cell>
          <cell r="F1539">
            <v>3.0030794289059026E-2</v>
          </cell>
          <cell r="G1539">
            <v>2.8692161419818119E-2</v>
          </cell>
          <cell r="H1539">
            <v>2.8692161419818341E-2</v>
          </cell>
          <cell r="I1539">
            <v>2.8692161419818341E-2</v>
          </cell>
          <cell r="J1539">
            <v>2.8692161419818341E-2</v>
          </cell>
          <cell r="K1539">
            <v>2.8692161419818341E-2</v>
          </cell>
          <cell r="L1539">
            <v>0</v>
          </cell>
          <cell r="M1539">
            <v>0</v>
          </cell>
          <cell r="N1539">
            <v>0</v>
          </cell>
          <cell r="O1539">
            <v>0</v>
          </cell>
          <cell r="P1539">
            <v>0</v>
          </cell>
          <cell r="Q1539">
            <v>0</v>
          </cell>
          <cell r="R1539">
            <v>0</v>
          </cell>
          <cell r="S1539">
            <v>0</v>
          </cell>
          <cell r="T1539">
            <v>0</v>
          </cell>
        </row>
        <row r="1540">
          <cell r="B1540" t="str">
            <v>New Tariff 6</v>
          </cell>
          <cell r="C1540" t="str">
            <v/>
          </cell>
          <cell r="L1540">
            <v>0</v>
          </cell>
          <cell r="M1540">
            <v>0</v>
          </cell>
          <cell r="N1540">
            <v>0</v>
          </cell>
          <cell r="O1540">
            <v>0</v>
          </cell>
          <cell r="P1540">
            <v>0</v>
          </cell>
          <cell r="Q1540">
            <v>0</v>
          </cell>
          <cell r="R1540">
            <v>0</v>
          </cell>
          <cell r="S1540">
            <v>0</v>
          </cell>
          <cell r="T1540">
            <v>0</v>
          </cell>
        </row>
        <row r="1541">
          <cell r="B1541" t="str">
            <v>New Tariff 7</v>
          </cell>
          <cell r="C1541" t="str">
            <v/>
          </cell>
          <cell r="L1541">
            <v>0</v>
          </cell>
          <cell r="M1541">
            <v>0</v>
          </cell>
          <cell r="N1541">
            <v>0</v>
          </cell>
          <cell r="O1541">
            <v>0</v>
          </cell>
          <cell r="P1541">
            <v>0</v>
          </cell>
          <cell r="Q1541">
            <v>0</v>
          </cell>
          <cell r="R1541">
            <v>0</v>
          </cell>
          <cell r="S1541">
            <v>0</v>
          </cell>
          <cell r="T1541">
            <v>0</v>
          </cell>
        </row>
        <row r="1542">
          <cell r="B1542" t="str">
            <v>New Tariff 8</v>
          </cell>
          <cell r="C1542" t="str">
            <v/>
          </cell>
          <cell r="L1542">
            <v>0</v>
          </cell>
          <cell r="M1542">
            <v>0</v>
          </cell>
          <cell r="N1542">
            <v>0</v>
          </cell>
          <cell r="O1542">
            <v>0</v>
          </cell>
          <cell r="P1542">
            <v>0</v>
          </cell>
          <cell r="Q1542">
            <v>0</v>
          </cell>
          <cell r="R1542">
            <v>0</v>
          </cell>
          <cell r="S1542">
            <v>0</v>
          </cell>
          <cell r="T1542">
            <v>0</v>
          </cell>
        </row>
        <row r="1543">
          <cell r="B1543" t="str">
            <v>New Tariff 9</v>
          </cell>
          <cell r="C1543" t="str">
            <v/>
          </cell>
          <cell r="L1543">
            <v>0</v>
          </cell>
          <cell r="M1543">
            <v>0</v>
          </cell>
          <cell r="N1543">
            <v>0</v>
          </cell>
          <cell r="O1543">
            <v>0</v>
          </cell>
          <cell r="P1543">
            <v>0</v>
          </cell>
          <cell r="Q1543">
            <v>0</v>
          </cell>
          <cell r="R1543">
            <v>0</v>
          </cell>
          <cell r="S1543">
            <v>0</v>
          </cell>
          <cell r="T1543">
            <v>0</v>
          </cell>
        </row>
        <row r="1544">
          <cell r="B1544" t="str">
            <v>New Tariff 10</v>
          </cell>
          <cell r="C1544" t="str">
            <v/>
          </cell>
          <cell r="L1544">
            <v>0</v>
          </cell>
          <cell r="M1544">
            <v>0</v>
          </cell>
          <cell r="N1544">
            <v>0</v>
          </cell>
          <cell r="O1544">
            <v>0</v>
          </cell>
          <cell r="P1544">
            <v>0</v>
          </cell>
          <cell r="Q1544">
            <v>0</v>
          </cell>
          <cell r="R1544">
            <v>0</v>
          </cell>
          <cell r="S1544">
            <v>0</v>
          </cell>
          <cell r="T1544">
            <v>0</v>
          </cell>
        </row>
        <row r="1545">
          <cell r="B1545" t="str">
            <v>New Tariff 11</v>
          </cell>
          <cell r="C1545" t="str">
            <v/>
          </cell>
          <cell r="L1545">
            <v>0</v>
          </cell>
          <cell r="M1545">
            <v>0</v>
          </cell>
          <cell r="N1545">
            <v>0</v>
          </cell>
          <cell r="O1545">
            <v>0</v>
          </cell>
          <cell r="P1545">
            <v>0</v>
          </cell>
          <cell r="Q1545">
            <v>0</v>
          </cell>
          <cell r="R1545">
            <v>0</v>
          </cell>
          <cell r="S1545">
            <v>0</v>
          </cell>
          <cell r="T1545">
            <v>0</v>
          </cell>
        </row>
        <row r="1546">
          <cell r="B1546" t="str">
            <v>Large Low Voltage Demand</v>
          </cell>
          <cell r="C1546" t="str">
            <v>DL</v>
          </cell>
          <cell r="D1546">
            <v>6.0534405296761573E-3</v>
          </cell>
          <cell r="E1546">
            <v>2.4024635431247221E-2</v>
          </cell>
          <cell r="G1546">
            <v>2.8692161419818119E-2</v>
          </cell>
          <cell r="H1546">
            <v>2.8692161419818119E-2</v>
          </cell>
          <cell r="I1546">
            <v>2.8692161419818119E-2</v>
          </cell>
          <cell r="J1546">
            <v>2.8692161419818119E-2</v>
          </cell>
          <cell r="K1546">
            <v>2.8692161419818119E-2</v>
          </cell>
          <cell r="L1546">
            <v>0</v>
          </cell>
          <cell r="M1546">
            <v>0</v>
          </cell>
          <cell r="N1546">
            <v>0</v>
          </cell>
          <cell r="O1546">
            <v>0</v>
          </cell>
          <cell r="P1546">
            <v>0</v>
          </cell>
          <cell r="Q1546">
            <v>0</v>
          </cell>
          <cell r="R1546">
            <v>0</v>
          </cell>
          <cell r="S1546">
            <v>0</v>
          </cell>
          <cell r="T1546">
            <v>0</v>
          </cell>
        </row>
        <row r="1547">
          <cell r="B1547" t="str">
            <v>Large Low Voltage Demand A</v>
          </cell>
          <cell r="C1547" t="str">
            <v>DL.A</v>
          </cell>
          <cell r="D1547">
            <v>6.0534405296759353E-3</v>
          </cell>
          <cell r="E1547">
            <v>2.4024635431247221E-2</v>
          </cell>
          <cell r="G1547">
            <v>2.8692161419818341E-2</v>
          </cell>
          <cell r="H1547">
            <v>2.8692161419818341E-2</v>
          </cell>
          <cell r="I1547">
            <v>2.8692161419818341E-2</v>
          </cell>
          <cell r="J1547">
            <v>2.8692161419818341E-2</v>
          </cell>
          <cell r="K1547">
            <v>2.8692161419818563E-2</v>
          </cell>
          <cell r="L1547">
            <v>0</v>
          </cell>
          <cell r="M1547">
            <v>0</v>
          </cell>
          <cell r="N1547">
            <v>0</v>
          </cell>
          <cell r="O1547">
            <v>0</v>
          </cell>
          <cell r="P1547">
            <v>0</v>
          </cell>
          <cell r="Q1547">
            <v>0</v>
          </cell>
          <cell r="R1547">
            <v>0</v>
          </cell>
          <cell r="S1547">
            <v>0</v>
          </cell>
          <cell r="T1547">
            <v>0</v>
          </cell>
        </row>
        <row r="1548">
          <cell r="B1548" t="str">
            <v>Large Low Voltage Demand C</v>
          </cell>
          <cell r="C1548" t="str">
            <v>DL.C</v>
          </cell>
          <cell r="D1548">
            <v>6.0534405296761573E-3</v>
          </cell>
          <cell r="E1548">
            <v>2.4024635431247221E-2</v>
          </cell>
          <cell r="G1548">
            <v>2.8692161419818341E-2</v>
          </cell>
          <cell r="H1548">
            <v>2.8692161419818341E-2</v>
          </cell>
          <cell r="I1548">
            <v>2.8692161419818341E-2</v>
          </cell>
          <cell r="J1548">
            <v>2.8692161419818341E-2</v>
          </cell>
          <cell r="K1548">
            <v>2.8692161419818341E-2</v>
          </cell>
          <cell r="L1548">
            <v>0</v>
          </cell>
          <cell r="M1548">
            <v>0</v>
          </cell>
          <cell r="N1548">
            <v>0</v>
          </cell>
          <cell r="O1548">
            <v>0</v>
          </cell>
          <cell r="P1548">
            <v>0</v>
          </cell>
          <cell r="Q1548">
            <v>0</v>
          </cell>
          <cell r="R1548">
            <v>0</v>
          </cell>
          <cell r="S1548">
            <v>0</v>
          </cell>
          <cell r="T1548">
            <v>0</v>
          </cell>
        </row>
        <row r="1549">
          <cell r="B1549" t="str">
            <v>Large Low Voltage Demand S</v>
          </cell>
          <cell r="C1549" t="str">
            <v>DL.S</v>
          </cell>
          <cell r="D1549">
            <v>6.0534405296763794E-3</v>
          </cell>
          <cell r="E1549">
            <v>2.4024635431247221E-2</v>
          </cell>
          <cell r="G1549">
            <v>2.8692161419818341E-2</v>
          </cell>
          <cell r="H1549">
            <v>2.8692161419818341E-2</v>
          </cell>
          <cell r="I1549">
            <v>2.8692161419818341E-2</v>
          </cell>
          <cell r="J1549">
            <v>2.8692161419818341E-2</v>
          </cell>
          <cell r="K1549">
            <v>2.8692161419818119E-2</v>
          </cell>
          <cell r="L1549">
            <v>0</v>
          </cell>
          <cell r="M1549">
            <v>0</v>
          </cell>
          <cell r="N1549">
            <v>0</v>
          </cell>
          <cell r="O1549">
            <v>0</v>
          </cell>
          <cell r="P1549">
            <v>0</v>
          </cell>
          <cell r="Q1549">
            <v>0</v>
          </cell>
          <cell r="R1549">
            <v>0</v>
          </cell>
          <cell r="S1549">
            <v>0</v>
          </cell>
          <cell r="T1549">
            <v>0</v>
          </cell>
        </row>
        <row r="1550">
          <cell r="B1550" t="str">
            <v>Large Low Voltage Demand Docklands</v>
          </cell>
          <cell r="C1550" t="str">
            <v>DL.DK</v>
          </cell>
          <cell r="D1550">
            <v>6.0534405296759353E-3</v>
          </cell>
          <cell r="E1550">
            <v>2.4024635431247221E-2</v>
          </cell>
          <cell r="G1550">
            <v>2.8692161419818563E-2</v>
          </cell>
          <cell r="H1550">
            <v>2.8692161419818563E-2</v>
          </cell>
          <cell r="I1550">
            <v>2.8692161419818563E-2</v>
          </cell>
          <cell r="J1550">
            <v>2.8692161419818563E-2</v>
          </cell>
          <cell r="K1550">
            <v>2.8692161419818785E-2</v>
          </cell>
          <cell r="L1550">
            <v>0</v>
          </cell>
          <cell r="M1550">
            <v>0</v>
          </cell>
          <cell r="N1550">
            <v>0</v>
          </cell>
          <cell r="O1550">
            <v>0</v>
          </cell>
          <cell r="P1550">
            <v>0</v>
          </cell>
          <cell r="Q1550">
            <v>0</v>
          </cell>
          <cell r="R1550">
            <v>0</v>
          </cell>
          <cell r="S1550">
            <v>0</v>
          </cell>
          <cell r="T1550">
            <v>0</v>
          </cell>
        </row>
        <row r="1551">
          <cell r="B1551" t="str">
            <v>Large Low Voltage Demand CXX</v>
          </cell>
          <cell r="C1551" t="str">
            <v>DL.CXX</v>
          </cell>
          <cell r="D1551">
            <v>6.0534405296761573E-3</v>
          </cell>
          <cell r="E1551">
            <v>2.4024635431247221E-2</v>
          </cell>
          <cell r="G1551">
            <v>2.8692161419818341E-2</v>
          </cell>
          <cell r="H1551">
            <v>2.8692161419818341E-2</v>
          </cell>
          <cell r="I1551">
            <v>2.8692161419818341E-2</v>
          </cell>
          <cell r="J1551">
            <v>2.8692161419818341E-2</v>
          </cell>
          <cell r="K1551">
            <v>2.8692161419818341E-2</v>
          </cell>
          <cell r="L1551">
            <v>0</v>
          </cell>
          <cell r="M1551">
            <v>0</v>
          </cell>
          <cell r="N1551">
            <v>0</v>
          </cell>
          <cell r="O1551">
            <v>0</v>
          </cell>
          <cell r="P1551">
            <v>0</v>
          </cell>
          <cell r="Q1551">
            <v>0</v>
          </cell>
          <cell r="R1551">
            <v>0</v>
          </cell>
          <cell r="S1551">
            <v>0</v>
          </cell>
          <cell r="T1551">
            <v>0</v>
          </cell>
        </row>
        <row r="1552">
          <cell r="B1552" t="str">
            <v>Large Low Voltage Demand EN.R</v>
          </cell>
          <cell r="C1552" t="str">
            <v>DL.R</v>
          </cell>
          <cell r="D1552">
            <v>6.0534405296761573E-3</v>
          </cell>
          <cell r="E1552">
            <v>2.4024635431247221E-2</v>
          </cell>
          <cell r="F1552">
            <v>0</v>
          </cell>
          <cell r="G1552">
            <v>2.8692161419818119E-2</v>
          </cell>
          <cell r="H1552">
            <v>2.8692161419818119E-2</v>
          </cell>
          <cell r="I1552">
            <v>2.8692161419818119E-2</v>
          </cell>
          <cell r="J1552">
            <v>2.8692161419818119E-2</v>
          </cell>
          <cell r="K1552">
            <v>2.8692161419818119E-2</v>
          </cell>
          <cell r="L1552">
            <v>0</v>
          </cell>
          <cell r="M1552">
            <v>0</v>
          </cell>
          <cell r="N1552">
            <v>0</v>
          </cell>
          <cell r="O1552">
            <v>0</v>
          </cell>
          <cell r="P1552">
            <v>0</v>
          </cell>
          <cell r="Q1552">
            <v>0</v>
          </cell>
          <cell r="R1552">
            <v>0</v>
          </cell>
          <cell r="S1552">
            <v>0</v>
          </cell>
          <cell r="T1552">
            <v>0</v>
          </cell>
        </row>
        <row r="1553">
          <cell r="B1553" t="str">
            <v>Large Low Voltage Demand EN.NR</v>
          </cell>
          <cell r="C1553" t="str">
            <v>DL.NR</v>
          </cell>
          <cell r="D1553">
            <v>6.0534405296759353E-3</v>
          </cell>
          <cell r="E1553">
            <v>2.4024635431247221E-2</v>
          </cell>
          <cell r="F1553">
            <v>0</v>
          </cell>
          <cell r="G1553">
            <v>2.8692161419818119E-2</v>
          </cell>
          <cell r="H1553">
            <v>2.8692161419818119E-2</v>
          </cell>
          <cell r="I1553">
            <v>2.8692161419818119E-2</v>
          </cell>
          <cell r="J1553">
            <v>2.8692161419818119E-2</v>
          </cell>
          <cell r="K1553">
            <v>2.8692161419818119E-2</v>
          </cell>
          <cell r="L1553">
            <v>0</v>
          </cell>
          <cell r="M1553">
            <v>0</v>
          </cell>
          <cell r="N1553">
            <v>0</v>
          </cell>
          <cell r="O1553">
            <v>0</v>
          </cell>
          <cell r="P1553">
            <v>0</v>
          </cell>
          <cell r="Q1553">
            <v>0</v>
          </cell>
          <cell r="R1553">
            <v>0</v>
          </cell>
          <cell r="S1553">
            <v>0</v>
          </cell>
          <cell r="T1553">
            <v>0</v>
          </cell>
        </row>
        <row r="1554">
          <cell r="B1554" t="str">
            <v>Large Low Voltage Demand EN.R CXX</v>
          </cell>
          <cell r="C1554" t="str">
            <v>DL.CXXR</v>
          </cell>
          <cell r="D1554">
            <v>6.0534405296761573E-3</v>
          </cell>
          <cell r="E1554">
            <v>2.4024635431247221E-2</v>
          </cell>
          <cell r="F1554">
            <v>0</v>
          </cell>
          <cell r="G1554">
            <v>2.8692161419818341E-2</v>
          </cell>
          <cell r="H1554">
            <v>2.8692161419818341E-2</v>
          </cell>
          <cell r="I1554">
            <v>2.8692161419818341E-2</v>
          </cell>
          <cell r="J1554">
            <v>2.8692161419818341E-2</v>
          </cell>
          <cell r="K1554">
            <v>2.8692161419818341E-2</v>
          </cell>
          <cell r="L1554">
            <v>0</v>
          </cell>
          <cell r="M1554">
            <v>0</v>
          </cell>
          <cell r="N1554">
            <v>0</v>
          </cell>
          <cell r="O1554">
            <v>0</v>
          </cell>
          <cell r="P1554">
            <v>0</v>
          </cell>
          <cell r="Q1554">
            <v>0</v>
          </cell>
          <cell r="R1554">
            <v>0</v>
          </cell>
          <cell r="S1554">
            <v>0</v>
          </cell>
          <cell r="T1554">
            <v>0</v>
          </cell>
        </row>
        <row r="1555">
          <cell r="B1555" t="str">
            <v>Large Low Voltage Demand EN.NR CXX</v>
          </cell>
          <cell r="C1555" t="str">
            <v>DL.CXXNR</v>
          </cell>
          <cell r="D1555">
            <v>6.0534405296761573E-3</v>
          </cell>
          <cell r="E1555">
            <v>2.4024635431247221E-2</v>
          </cell>
          <cell r="F1555">
            <v>0</v>
          </cell>
          <cell r="G1555">
            <v>2.8692161419818341E-2</v>
          </cell>
          <cell r="H1555">
            <v>2.8692161419818341E-2</v>
          </cell>
          <cell r="I1555">
            <v>2.8692161419818341E-2</v>
          </cell>
          <cell r="J1555">
            <v>2.8692161419818341E-2</v>
          </cell>
          <cell r="K1555">
            <v>2.8692161419818341E-2</v>
          </cell>
          <cell r="L1555">
            <v>0</v>
          </cell>
          <cell r="M1555">
            <v>0</v>
          </cell>
          <cell r="N1555">
            <v>0</v>
          </cell>
          <cell r="O1555">
            <v>0</v>
          </cell>
          <cell r="P1555">
            <v>0</v>
          </cell>
          <cell r="Q1555">
            <v>0</v>
          </cell>
          <cell r="R1555">
            <v>0</v>
          </cell>
          <cell r="S1555">
            <v>0</v>
          </cell>
          <cell r="T1555">
            <v>0</v>
          </cell>
        </row>
        <row r="1556">
          <cell r="B1556" t="str">
            <v>New Tariff 10</v>
          </cell>
          <cell r="C1556">
            <v>0</v>
          </cell>
          <cell r="L1556">
            <v>0</v>
          </cell>
          <cell r="M1556">
            <v>0</v>
          </cell>
          <cell r="N1556">
            <v>0</v>
          </cell>
          <cell r="O1556">
            <v>0</v>
          </cell>
          <cell r="P1556">
            <v>0</v>
          </cell>
          <cell r="Q1556">
            <v>0</v>
          </cell>
          <cell r="R1556">
            <v>0</v>
          </cell>
          <cell r="S1556">
            <v>0</v>
          </cell>
          <cell r="T1556">
            <v>0</v>
          </cell>
        </row>
        <row r="1557">
          <cell r="B1557" t="str">
            <v>New Tariff 11</v>
          </cell>
          <cell r="C1557" t="str">
            <v/>
          </cell>
          <cell r="L1557">
            <v>0</v>
          </cell>
          <cell r="M1557">
            <v>0</v>
          </cell>
          <cell r="N1557">
            <v>0</v>
          </cell>
          <cell r="O1557">
            <v>0</v>
          </cell>
          <cell r="P1557">
            <v>0</v>
          </cell>
          <cell r="Q1557">
            <v>0</v>
          </cell>
          <cell r="R1557">
            <v>0</v>
          </cell>
          <cell r="S1557">
            <v>0</v>
          </cell>
          <cell r="T1557">
            <v>0</v>
          </cell>
        </row>
        <row r="1558">
          <cell r="B1558" t="str">
            <v>High Voltage Demand</v>
          </cell>
          <cell r="C1558" t="str">
            <v>DH</v>
          </cell>
          <cell r="D1558">
            <v>-1.3125000000000497E-3</v>
          </cell>
          <cell r="E1558">
            <v>8.6030944804127429E-3</v>
          </cell>
          <cell r="G1558">
            <v>1.2643972357307298E-2</v>
          </cell>
          <cell r="H1558">
            <v>1.2643972357307298E-2</v>
          </cell>
          <cell r="I1558">
            <v>1.2643972357307298E-2</v>
          </cell>
          <cell r="J1558">
            <v>1.2643972357307298E-2</v>
          </cell>
          <cell r="K1558">
            <v>1.264397235730752E-2</v>
          </cell>
          <cell r="L1558">
            <v>0</v>
          </cell>
          <cell r="M1558">
            <v>0</v>
          </cell>
          <cell r="N1558">
            <v>0</v>
          </cell>
          <cell r="O1558">
            <v>0</v>
          </cell>
          <cell r="P1558">
            <v>0</v>
          </cell>
          <cell r="Q1558">
            <v>0</v>
          </cell>
          <cell r="R1558">
            <v>0</v>
          </cell>
          <cell r="S1558">
            <v>0</v>
          </cell>
          <cell r="T1558">
            <v>0</v>
          </cell>
        </row>
        <row r="1559">
          <cell r="B1559" t="str">
            <v>High Voltage Demand A</v>
          </cell>
          <cell r="C1559" t="str">
            <v>DH.A</v>
          </cell>
          <cell r="D1559">
            <v>-1.3125000000000497E-3</v>
          </cell>
          <cell r="E1559">
            <v>8.6030944804127429E-3</v>
          </cell>
          <cell r="G1559">
            <v>1.2643972357307298E-2</v>
          </cell>
          <cell r="H1559">
            <v>1.2643972357307298E-2</v>
          </cell>
          <cell r="I1559">
            <v>1.2643972357307298E-2</v>
          </cell>
          <cell r="J1559">
            <v>1.2643972357307298E-2</v>
          </cell>
          <cell r="K1559">
            <v>1.2643972357307298E-2</v>
          </cell>
          <cell r="L1559">
            <v>0</v>
          </cell>
          <cell r="M1559">
            <v>0</v>
          </cell>
          <cell r="N1559">
            <v>0</v>
          </cell>
          <cell r="O1559">
            <v>0</v>
          </cell>
          <cell r="P1559">
            <v>0</v>
          </cell>
          <cell r="Q1559">
            <v>0</v>
          </cell>
          <cell r="R1559">
            <v>0</v>
          </cell>
          <cell r="S1559">
            <v>0</v>
          </cell>
          <cell r="T1559">
            <v>0</v>
          </cell>
        </row>
        <row r="1560">
          <cell r="B1560" t="str">
            <v>High Voltage Demand C</v>
          </cell>
          <cell r="C1560" t="str">
            <v>DH.C</v>
          </cell>
          <cell r="D1560">
            <v>-1.3125000000001608E-3</v>
          </cell>
          <cell r="E1560">
            <v>8.6030944804127429E-3</v>
          </cell>
          <cell r="G1560">
            <v>1.264397235730752E-2</v>
          </cell>
          <cell r="H1560">
            <v>1.264397235730752E-2</v>
          </cell>
          <cell r="I1560">
            <v>1.264397235730752E-2</v>
          </cell>
          <cell r="J1560">
            <v>1.264397235730752E-2</v>
          </cell>
          <cell r="K1560">
            <v>1.2643972357307298E-2</v>
          </cell>
          <cell r="L1560">
            <v>0</v>
          </cell>
          <cell r="M1560">
            <v>0</v>
          </cell>
          <cell r="N1560">
            <v>0</v>
          </cell>
          <cell r="O1560">
            <v>0</v>
          </cell>
          <cell r="P1560">
            <v>0</v>
          </cell>
          <cell r="Q1560">
            <v>0</v>
          </cell>
          <cell r="R1560">
            <v>0</v>
          </cell>
          <cell r="S1560">
            <v>0</v>
          </cell>
          <cell r="T1560">
            <v>0</v>
          </cell>
        </row>
        <row r="1561">
          <cell r="B1561" t="str">
            <v>High Voltage Demand D1</v>
          </cell>
          <cell r="C1561" t="str">
            <v>DH.D1</v>
          </cell>
          <cell r="D1561">
            <v>-1.3125000000000497E-3</v>
          </cell>
          <cell r="E1561">
            <v>8.6030944804127429E-3</v>
          </cell>
          <cell r="G1561">
            <v>1.264397235730752E-2</v>
          </cell>
          <cell r="H1561">
            <v>1.264397235730752E-2</v>
          </cell>
          <cell r="I1561">
            <v>1.264397235730752E-2</v>
          </cell>
          <cell r="J1561">
            <v>1.264397235730752E-2</v>
          </cell>
          <cell r="K1561">
            <v>1.264397235730752E-2</v>
          </cell>
          <cell r="L1561">
            <v>0</v>
          </cell>
          <cell r="M1561">
            <v>0</v>
          </cell>
          <cell r="N1561">
            <v>0</v>
          </cell>
          <cell r="O1561">
            <v>0</v>
          </cell>
          <cell r="P1561">
            <v>0</v>
          </cell>
          <cell r="Q1561">
            <v>0</v>
          </cell>
          <cell r="R1561">
            <v>0</v>
          </cell>
          <cell r="S1561">
            <v>0</v>
          </cell>
          <cell r="T1561">
            <v>0</v>
          </cell>
        </row>
        <row r="1562">
          <cell r="B1562" t="str">
            <v>High Voltage Demand D2</v>
          </cell>
          <cell r="C1562" t="str">
            <v>DH.D2</v>
          </cell>
          <cell r="D1562">
            <v>-1.3125000000000497E-3</v>
          </cell>
          <cell r="E1562">
            <v>8.6030944804127429E-3</v>
          </cell>
          <cell r="G1562">
            <v>1.264397235730752E-2</v>
          </cell>
          <cell r="H1562">
            <v>1.264397235730752E-2</v>
          </cell>
          <cell r="I1562">
            <v>1.264397235730752E-2</v>
          </cell>
          <cell r="J1562">
            <v>1.264397235730752E-2</v>
          </cell>
          <cell r="K1562">
            <v>1.264397235730752E-2</v>
          </cell>
          <cell r="L1562">
            <v>0</v>
          </cell>
          <cell r="M1562">
            <v>0</v>
          </cell>
          <cell r="N1562">
            <v>0</v>
          </cell>
          <cell r="O1562">
            <v>0</v>
          </cell>
          <cell r="P1562">
            <v>0</v>
          </cell>
          <cell r="Q1562">
            <v>0</v>
          </cell>
          <cell r="R1562">
            <v>0</v>
          </cell>
          <cell r="S1562">
            <v>0</v>
          </cell>
          <cell r="T1562">
            <v>0</v>
          </cell>
        </row>
        <row r="1563">
          <cell r="B1563" t="str">
            <v>High Voltage Demand Docklands</v>
          </cell>
          <cell r="C1563" t="str">
            <v>DH.DK</v>
          </cell>
          <cell r="D1563">
            <v>-1.3125000000000497E-3</v>
          </cell>
          <cell r="E1563">
            <v>8.6030944804127429E-3</v>
          </cell>
          <cell r="G1563">
            <v>1.2643972357307298E-2</v>
          </cell>
          <cell r="H1563">
            <v>1.2643972357307298E-2</v>
          </cell>
          <cell r="I1563">
            <v>1.2643972357307298E-2</v>
          </cell>
          <cell r="J1563">
            <v>1.2643972357307298E-2</v>
          </cell>
          <cell r="K1563">
            <v>1.2643972357307298E-2</v>
          </cell>
          <cell r="L1563">
            <v>0</v>
          </cell>
          <cell r="M1563">
            <v>0</v>
          </cell>
          <cell r="N1563">
            <v>0</v>
          </cell>
          <cell r="O1563">
            <v>0</v>
          </cell>
          <cell r="P1563">
            <v>0</v>
          </cell>
          <cell r="Q1563">
            <v>0</v>
          </cell>
          <cell r="R1563">
            <v>0</v>
          </cell>
          <cell r="S1563">
            <v>0</v>
          </cell>
          <cell r="T1563">
            <v>0</v>
          </cell>
        </row>
        <row r="1564">
          <cell r="B1564" t="str">
            <v>High Voltage Demand D3</v>
          </cell>
          <cell r="C1564" t="str">
            <v>DH.D3</v>
          </cell>
          <cell r="D1564">
            <v>-1.3125000000000497E-3</v>
          </cell>
          <cell r="E1564">
            <v>8.6030944804127429E-3</v>
          </cell>
          <cell r="G1564">
            <v>1.2643972357307298E-2</v>
          </cell>
          <cell r="H1564">
            <v>1.2643972357307298E-2</v>
          </cell>
          <cell r="I1564">
            <v>1.2643972357307298E-2</v>
          </cell>
          <cell r="J1564">
            <v>1.2643972357307298E-2</v>
          </cell>
          <cell r="K1564">
            <v>1.2643972357307298E-2</v>
          </cell>
          <cell r="L1564">
            <v>0</v>
          </cell>
          <cell r="M1564">
            <v>0</v>
          </cell>
          <cell r="N1564">
            <v>0</v>
          </cell>
          <cell r="O1564">
            <v>0</v>
          </cell>
          <cell r="P1564">
            <v>0</v>
          </cell>
          <cell r="Q1564">
            <v>0</v>
          </cell>
          <cell r="R1564">
            <v>0</v>
          </cell>
          <cell r="S1564">
            <v>0</v>
          </cell>
          <cell r="T1564">
            <v>0</v>
          </cell>
        </row>
        <row r="1565">
          <cell r="B1565" t="str">
            <v>High Voltage Demand D4</v>
          </cell>
          <cell r="C1565" t="str">
            <v>DH.D4</v>
          </cell>
          <cell r="D1565">
            <v>-1.3125000000000497E-3</v>
          </cell>
          <cell r="E1565">
            <v>8.6030944804127429E-3</v>
          </cell>
          <cell r="G1565">
            <v>1.2643972357307298E-2</v>
          </cell>
          <cell r="H1565">
            <v>1.2643972357307298E-2</v>
          </cell>
          <cell r="I1565">
            <v>1.2643972357307298E-2</v>
          </cell>
          <cell r="J1565">
            <v>1.2643972357307298E-2</v>
          </cell>
          <cell r="K1565">
            <v>1.2643972357307298E-2</v>
          </cell>
          <cell r="L1565">
            <v>0</v>
          </cell>
          <cell r="M1565">
            <v>0</v>
          </cell>
          <cell r="N1565">
            <v>0</v>
          </cell>
          <cell r="O1565">
            <v>0</v>
          </cell>
          <cell r="P1565">
            <v>0</v>
          </cell>
          <cell r="Q1565">
            <v>0</v>
          </cell>
          <cell r="R1565">
            <v>0</v>
          </cell>
          <cell r="S1565">
            <v>0</v>
          </cell>
          <cell r="T1565">
            <v>0</v>
          </cell>
        </row>
        <row r="1566">
          <cell r="B1566" t="str">
            <v>High Voltage Demand D5</v>
          </cell>
          <cell r="C1566">
            <v>0</v>
          </cell>
          <cell r="G1566">
            <v>0</v>
          </cell>
          <cell r="H1566">
            <v>0</v>
          </cell>
          <cell r="I1566">
            <v>0</v>
          </cell>
          <cell r="J1566">
            <v>0</v>
          </cell>
          <cell r="K1566">
            <v>0</v>
          </cell>
          <cell r="L1566">
            <v>0</v>
          </cell>
          <cell r="M1566">
            <v>0</v>
          </cell>
          <cell r="N1566">
            <v>0</v>
          </cell>
          <cell r="O1566">
            <v>0</v>
          </cell>
          <cell r="P1566">
            <v>0</v>
          </cell>
          <cell r="Q1566">
            <v>0</v>
          </cell>
          <cell r="R1566">
            <v>0</v>
          </cell>
          <cell r="S1566">
            <v>0</v>
          </cell>
          <cell r="T1566">
            <v>0</v>
          </cell>
        </row>
        <row r="1567">
          <cell r="B1567" t="str">
            <v>High Voltage Demand EN.R</v>
          </cell>
          <cell r="C1567">
            <v>0</v>
          </cell>
          <cell r="D1567">
            <v>-1.3125000000000497E-3</v>
          </cell>
          <cell r="E1567">
            <v>8.6030944804127429E-3</v>
          </cell>
          <cell r="F1567">
            <v>0</v>
          </cell>
          <cell r="G1567">
            <v>1.2643972357307298E-2</v>
          </cell>
          <cell r="H1567">
            <v>1.2643972357307298E-2</v>
          </cell>
          <cell r="I1567">
            <v>1.2643972357307298E-2</v>
          </cell>
          <cell r="J1567">
            <v>1.2643972357307298E-2</v>
          </cell>
          <cell r="K1567">
            <v>1.264397235730752E-2</v>
          </cell>
          <cell r="L1567">
            <v>0</v>
          </cell>
          <cell r="M1567">
            <v>0</v>
          </cell>
          <cell r="N1567">
            <v>0</v>
          </cell>
          <cell r="O1567">
            <v>0</v>
          </cell>
          <cell r="P1567">
            <v>0</v>
          </cell>
          <cell r="Q1567">
            <v>0</v>
          </cell>
          <cell r="R1567">
            <v>0</v>
          </cell>
          <cell r="S1567">
            <v>0</v>
          </cell>
          <cell r="T1567">
            <v>0</v>
          </cell>
        </row>
        <row r="1568">
          <cell r="B1568" t="str">
            <v>High Voltage Demand EN.NR</v>
          </cell>
          <cell r="C1568">
            <v>0</v>
          </cell>
          <cell r="D1568">
            <v>-1.3125000000000497E-3</v>
          </cell>
          <cell r="E1568">
            <v>8.6030944804127429E-3</v>
          </cell>
          <cell r="F1568">
            <v>0</v>
          </cell>
          <cell r="G1568">
            <v>1.2643972357307298E-2</v>
          </cell>
          <cell r="H1568">
            <v>1.2643972357307298E-2</v>
          </cell>
          <cell r="I1568">
            <v>1.2643972357307298E-2</v>
          </cell>
          <cell r="J1568">
            <v>1.2643972357307298E-2</v>
          </cell>
          <cell r="K1568">
            <v>1.264397235730752E-2</v>
          </cell>
          <cell r="L1568">
            <v>0</v>
          </cell>
          <cell r="M1568">
            <v>0</v>
          </cell>
          <cell r="N1568">
            <v>0</v>
          </cell>
          <cell r="O1568">
            <v>0</v>
          </cell>
          <cell r="P1568">
            <v>0</v>
          </cell>
          <cell r="Q1568">
            <v>0</v>
          </cell>
          <cell r="R1568">
            <v>0</v>
          </cell>
          <cell r="S1568">
            <v>0</v>
          </cell>
          <cell r="T1568">
            <v>0</v>
          </cell>
        </row>
        <row r="1569">
          <cell r="B1569" t="str">
            <v>New Tariff 11</v>
          </cell>
          <cell r="C1569" t="str">
            <v/>
          </cell>
          <cell r="L1569">
            <v>0</v>
          </cell>
          <cell r="M1569">
            <v>0</v>
          </cell>
          <cell r="N1569">
            <v>0</v>
          </cell>
          <cell r="O1569">
            <v>0</v>
          </cell>
          <cell r="P1569">
            <v>0</v>
          </cell>
          <cell r="Q1569">
            <v>0</v>
          </cell>
          <cell r="R1569">
            <v>0</v>
          </cell>
          <cell r="S1569">
            <v>0</v>
          </cell>
          <cell r="T1569">
            <v>0</v>
          </cell>
        </row>
        <row r="1570">
          <cell r="B1570" t="str">
            <v>New Tariff 1</v>
          </cell>
          <cell r="C1570" t="str">
            <v/>
          </cell>
          <cell r="L1570">
            <v>0</v>
          </cell>
          <cell r="M1570">
            <v>0</v>
          </cell>
          <cell r="N1570">
            <v>0</v>
          </cell>
          <cell r="O1570">
            <v>0</v>
          </cell>
          <cell r="P1570">
            <v>0</v>
          </cell>
          <cell r="Q1570">
            <v>0</v>
          </cell>
          <cell r="R1570">
            <v>0</v>
          </cell>
          <cell r="S1570">
            <v>0</v>
          </cell>
          <cell r="T1570">
            <v>0</v>
          </cell>
        </row>
        <row r="1571">
          <cell r="B1571" t="str">
            <v>New Tariff 2</v>
          </cell>
          <cell r="C1571" t="str">
            <v/>
          </cell>
          <cell r="L1571">
            <v>0</v>
          </cell>
          <cell r="M1571">
            <v>0</v>
          </cell>
          <cell r="N1571">
            <v>0</v>
          </cell>
          <cell r="O1571">
            <v>0</v>
          </cell>
          <cell r="P1571">
            <v>0</v>
          </cell>
          <cell r="Q1571">
            <v>0</v>
          </cell>
          <cell r="R1571">
            <v>0</v>
          </cell>
          <cell r="S1571">
            <v>0</v>
          </cell>
          <cell r="T1571">
            <v>0</v>
          </cell>
        </row>
        <row r="1572">
          <cell r="B1572" t="str">
            <v>High Voltage Demand (kVa)</v>
          </cell>
          <cell r="C1572" t="str">
            <v>DHk</v>
          </cell>
          <cell r="D1572">
            <v>-1.3125000000000497E-3</v>
          </cell>
          <cell r="F1572">
            <v>1.0753868100515929E-2</v>
          </cell>
          <cell r="G1572">
            <v>1.2643972357307298E-2</v>
          </cell>
          <cell r="H1572">
            <v>1.2643972357307298E-2</v>
          </cell>
          <cell r="I1572">
            <v>1.2643972357307298E-2</v>
          </cell>
          <cell r="J1572">
            <v>1.2643972357307298E-2</v>
          </cell>
          <cell r="K1572">
            <v>1.264397235730752E-2</v>
          </cell>
          <cell r="L1572">
            <v>0</v>
          </cell>
          <cell r="M1572">
            <v>0</v>
          </cell>
          <cell r="N1572">
            <v>0</v>
          </cell>
          <cell r="O1572">
            <v>0</v>
          </cell>
          <cell r="P1572">
            <v>0</v>
          </cell>
          <cell r="Q1572">
            <v>0</v>
          </cell>
          <cell r="R1572">
            <v>0</v>
          </cell>
          <cell r="S1572">
            <v>0</v>
          </cell>
          <cell r="T1572">
            <v>0</v>
          </cell>
        </row>
        <row r="1573">
          <cell r="B1573" t="str">
            <v>High Voltage Demand Docklands (kVa)</v>
          </cell>
          <cell r="C1573" t="str">
            <v>DHDKk</v>
          </cell>
          <cell r="D1573">
            <v>-1.3125000000000497E-3</v>
          </cell>
          <cell r="F1573">
            <v>1.0753868100515929E-2</v>
          </cell>
          <cell r="G1573">
            <v>1.2643972357307298E-2</v>
          </cell>
          <cell r="H1573">
            <v>1.2643972357307298E-2</v>
          </cell>
          <cell r="I1573">
            <v>1.2643972357307298E-2</v>
          </cell>
          <cell r="J1573">
            <v>1.2643972357307298E-2</v>
          </cell>
          <cell r="K1573">
            <v>1.2643972357307298E-2</v>
          </cell>
          <cell r="L1573">
            <v>0</v>
          </cell>
          <cell r="M1573">
            <v>0</v>
          </cell>
          <cell r="N1573">
            <v>0</v>
          </cell>
          <cell r="O1573">
            <v>0</v>
          </cell>
          <cell r="P1573">
            <v>0</v>
          </cell>
          <cell r="Q1573">
            <v>0</v>
          </cell>
          <cell r="R1573">
            <v>0</v>
          </cell>
          <cell r="S1573">
            <v>0</v>
          </cell>
          <cell r="T1573">
            <v>0</v>
          </cell>
        </row>
        <row r="1574">
          <cell r="B1574" t="str">
            <v>New Tariff 5</v>
          </cell>
          <cell r="C1574" t="str">
            <v/>
          </cell>
          <cell r="L1574">
            <v>0</v>
          </cell>
          <cell r="M1574">
            <v>0</v>
          </cell>
          <cell r="N1574">
            <v>0</v>
          </cell>
          <cell r="O1574">
            <v>0</v>
          </cell>
          <cell r="P1574">
            <v>0</v>
          </cell>
          <cell r="Q1574">
            <v>0</v>
          </cell>
          <cell r="R1574">
            <v>0</v>
          </cell>
          <cell r="S1574">
            <v>0</v>
          </cell>
          <cell r="T1574">
            <v>0</v>
          </cell>
        </row>
        <row r="1575">
          <cell r="B1575" t="str">
            <v>New Tariff 6</v>
          </cell>
          <cell r="C1575" t="str">
            <v/>
          </cell>
          <cell r="L1575">
            <v>0</v>
          </cell>
          <cell r="M1575">
            <v>0</v>
          </cell>
          <cell r="N1575">
            <v>0</v>
          </cell>
          <cell r="O1575">
            <v>0</v>
          </cell>
          <cell r="P1575">
            <v>0</v>
          </cell>
          <cell r="Q1575">
            <v>0</v>
          </cell>
          <cell r="R1575">
            <v>0</v>
          </cell>
          <cell r="S1575">
            <v>0</v>
          </cell>
          <cell r="T1575">
            <v>0</v>
          </cell>
        </row>
        <row r="1576">
          <cell r="B1576" t="str">
            <v>New Tariff 7</v>
          </cell>
          <cell r="C1576" t="str">
            <v/>
          </cell>
          <cell r="L1576">
            <v>0</v>
          </cell>
          <cell r="M1576">
            <v>0</v>
          </cell>
          <cell r="N1576">
            <v>0</v>
          </cell>
          <cell r="O1576">
            <v>0</v>
          </cell>
          <cell r="P1576">
            <v>0</v>
          </cell>
          <cell r="Q1576">
            <v>0</v>
          </cell>
          <cell r="R1576">
            <v>0</v>
          </cell>
          <cell r="S1576">
            <v>0</v>
          </cell>
          <cell r="T1576">
            <v>0</v>
          </cell>
        </row>
        <row r="1577">
          <cell r="B1577" t="str">
            <v>New Tariff 8</v>
          </cell>
          <cell r="C1577" t="str">
            <v/>
          </cell>
          <cell r="L1577">
            <v>0</v>
          </cell>
          <cell r="M1577">
            <v>0</v>
          </cell>
          <cell r="N1577">
            <v>0</v>
          </cell>
          <cell r="O1577">
            <v>0</v>
          </cell>
          <cell r="P1577">
            <v>0</v>
          </cell>
          <cell r="Q1577">
            <v>0</v>
          </cell>
          <cell r="R1577">
            <v>0</v>
          </cell>
          <cell r="S1577">
            <v>0</v>
          </cell>
          <cell r="T1577">
            <v>0</v>
          </cell>
        </row>
        <row r="1578">
          <cell r="B1578" t="str">
            <v>New Tariff 9</v>
          </cell>
          <cell r="C1578" t="str">
            <v/>
          </cell>
          <cell r="L1578">
            <v>0</v>
          </cell>
          <cell r="M1578">
            <v>0</v>
          </cell>
          <cell r="N1578">
            <v>0</v>
          </cell>
          <cell r="O1578">
            <v>0</v>
          </cell>
          <cell r="P1578">
            <v>0</v>
          </cell>
          <cell r="Q1578">
            <v>0</v>
          </cell>
          <cell r="R1578">
            <v>0</v>
          </cell>
          <cell r="S1578">
            <v>0</v>
          </cell>
          <cell r="T1578">
            <v>0</v>
          </cell>
        </row>
        <row r="1579">
          <cell r="B1579" t="str">
            <v>New Tariff 10</v>
          </cell>
          <cell r="C1579" t="str">
            <v/>
          </cell>
          <cell r="L1579">
            <v>0</v>
          </cell>
          <cell r="M1579">
            <v>0</v>
          </cell>
          <cell r="N1579">
            <v>0</v>
          </cell>
          <cell r="O1579">
            <v>0</v>
          </cell>
          <cell r="P1579">
            <v>0</v>
          </cell>
          <cell r="Q1579">
            <v>0</v>
          </cell>
          <cell r="R1579">
            <v>0</v>
          </cell>
          <cell r="S1579">
            <v>0</v>
          </cell>
          <cell r="T1579">
            <v>0</v>
          </cell>
        </row>
        <row r="1580">
          <cell r="B1580" t="str">
            <v>New Tariff 11</v>
          </cell>
          <cell r="C1580" t="str">
            <v/>
          </cell>
          <cell r="L1580">
            <v>0</v>
          </cell>
          <cell r="M1580">
            <v>0</v>
          </cell>
          <cell r="N1580">
            <v>0</v>
          </cell>
          <cell r="O1580">
            <v>0</v>
          </cell>
          <cell r="P1580">
            <v>0</v>
          </cell>
          <cell r="Q1580">
            <v>0</v>
          </cell>
          <cell r="R1580">
            <v>0</v>
          </cell>
          <cell r="S1580">
            <v>0</v>
          </cell>
          <cell r="T1580">
            <v>0</v>
          </cell>
        </row>
        <row r="1581">
          <cell r="B1581" t="str">
            <v>New Tariff 12</v>
          </cell>
          <cell r="C1581" t="str">
            <v/>
          </cell>
          <cell r="L1581">
            <v>0</v>
          </cell>
          <cell r="M1581">
            <v>0</v>
          </cell>
          <cell r="N1581">
            <v>0</v>
          </cell>
          <cell r="O1581">
            <v>0</v>
          </cell>
          <cell r="P1581">
            <v>0</v>
          </cell>
          <cell r="Q1581">
            <v>0</v>
          </cell>
          <cell r="R1581">
            <v>0</v>
          </cell>
          <cell r="S1581">
            <v>0</v>
          </cell>
          <cell r="T1581">
            <v>0</v>
          </cell>
        </row>
        <row r="1582">
          <cell r="B1582" t="str">
            <v>New Tariff 1</v>
          </cell>
          <cell r="C1582" t="str">
            <v/>
          </cell>
          <cell r="L1582">
            <v>0</v>
          </cell>
          <cell r="M1582">
            <v>0</v>
          </cell>
          <cell r="N1582">
            <v>0</v>
          </cell>
          <cell r="O1582">
            <v>0</v>
          </cell>
          <cell r="P1582">
            <v>0</v>
          </cell>
          <cell r="Q1582">
            <v>0</v>
          </cell>
          <cell r="R1582">
            <v>0</v>
          </cell>
          <cell r="S1582">
            <v>0</v>
          </cell>
          <cell r="T1582">
            <v>0</v>
          </cell>
        </row>
        <row r="1583">
          <cell r="B1583" t="str">
            <v>Subtransmission Demand A</v>
          </cell>
          <cell r="C1583" t="str">
            <v>DS.A</v>
          </cell>
          <cell r="D1583">
            <v>0</v>
          </cell>
          <cell r="E1583">
            <v>-3.6068975739907971E-3</v>
          </cell>
          <cell r="G1583">
            <v>-6.5079915103739561E-3</v>
          </cell>
          <cell r="H1583">
            <v>-6.5079915103739561E-3</v>
          </cell>
          <cell r="I1583">
            <v>-6.5079915103739561E-3</v>
          </cell>
          <cell r="J1583">
            <v>-6.5079915103739561E-3</v>
          </cell>
          <cell r="K1583">
            <v>-6.5079915103739561E-3</v>
          </cell>
          <cell r="L1583">
            <v>0</v>
          </cell>
          <cell r="M1583">
            <v>0</v>
          </cell>
          <cell r="N1583">
            <v>0</v>
          </cell>
          <cell r="O1583">
            <v>0</v>
          </cell>
          <cell r="P1583">
            <v>0</v>
          </cell>
          <cell r="Q1583">
            <v>0</v>
          </cell>
          <cell r="R1583">
            <v>0</v>
          </cell>
          <cell r="S1583">
            <v>0</v>
          </cell>
          <cell r="T1583">
            <v>0</v>
          </cell>
        </row>
        <row r="1584">
          <cell r="B1584" t="str">
            <v>Subtransmission Demand G</v>
          </cell>
          <cell r="C1584" t="str">
            <v>DS.G</v>
          </cell>
          <cell r="D1584">
            <v>0</v>
          </cell>
          <cell r="E1584">
            <v>-3.6068975739907971E-3</v>
          </cell>
          <cell r="G1584">
            <v>-6.5079915103739561E-3</v>
          </cell>
          <cell r="H1584">
            <v>-6.5079915103739561E-3</v>
          </cell>
          <cell r="I1584">
            <v>-6.5079915103739561E-3</v>
          </cell>
          <cell r="J1584">
            <v>-6.5079915103739561E-3</v>
          </cell>
          <cell r="K1584">
            <v>-6.5079915103739561E-3</v>
          </cell>
          <cell r="L1584">
            <v>0</v>
          </cell>
          <cell r="M1584">
            <v>0</v>
          </cell>
          <cell r="N1584">
            <v>0</v>
          </cell>
          <cell r="O1584">
            <v>0</v>
          </cell>
          <cell r="P1584">
            <v>0</v>
          </cell>
          <cell r="Q1584">
            <v>0</v>
          </cell>
          <cell r="R1584">
            <v>0</v>
          </cell>
          <cell r="S1584">
            <v>0</v>
          </cell>
          <cell r="T1584">
            <v>0</v>
          </cell>
        </row>
        <row r="1585">
          <cell r="B1585" t="str">
            <v>Subtransmission Demand S</v>
          </cell>
          <cell r="C1585" t="str">
            <v>DS.S</v>
          </cell>
          <cell r="D1585">
            <v>0</v>
          </cell>
          <cell r="E1585">
            <v>-3.6068975739907971E-3</v>
          </cell>
          <cell r="G1585">
            <v>-6.5079915103739561E-3</v>
          </cell>
          <cell r="H1585">
            <v>-6.5079915103739561E-3</v>
          </cell>
          <cell r="I1585">
            <v>-6.5079915103739561E-3</v>
          </cell>
          <cell r="J1585">
            <v>-6.5079915103739561E-3</v>
          </cell>
          <cell r="K1585">
            <v>-6.5079915103739561E-3</v>
          </cell>
          <cell r="L1585">
            <v>0</v>
          </cell>
          <cell r="M1585">
            <v>0</v>
          </cell>
          <cell r="N1585">
            <v>0</v>
          </cell>
          <cell r="O1585">
            <v>0</v>
          </cell>
          <cell r="P1585">
            <v>0</v>
          </cell>
          <cell r="Q1585">
            <v>0</v>
          </cell>
          <cell r="R1585">
            <v>0</v>
          </cell>
          <cell r="S1585">
            <v>0</v>
          </cell>
          <cell r="T1585">
            <v>0</v>
          </cell>
        </row>
        <row r="1586">
          <cell r="B1586" t="str">
            <v>Subtransmission Demand (kVa)</v>
          </cell>
          <cell r="C1586" t="str">
            <v>DSk</v>
          </cell>
          <cell r="D1586">
            <v>0</v>
          </cell>
          <cell r="F1586">
            <v>-4.5086219674884964E-3</v>
          </cell>
          <cell r="G1586">
            <v>-6.5079915103739561E-3</v>
          </cell>
          <cell r="H1586">
            <v>-6.5079915103739561E-3</v>
          </cell>
          <cell r="I1586">
            <v>-6.5079915103739561E-3</v>
          </cell>
          <cell r="J1586">
            <v>-6.5079915103739561E-3</v>
          </cell>
          <cell r="K1586">
            <v>-6.5079915103739561E-3</v>
          </cell>
          <cell r="L1586">
            <v>0</v>
          </cell>
          <cell r="M1586">
            <v>0</v>
          </cell>
          <cell r="N1586">
            <v>0</v>
          </cell>
          <cell r="O1586">
            <v>0</v>
          </cell>
          <cell r="P1586">
            <v>0</v>
          </cell>
          <cell r="Q1586">
            <v>0</v>
          </cell>
          <cell r="R1586">
            <v>0</v>
          </cell>
          <cell r="S1586">
            <v>0</v>
          </cell>
          <cell r="T1586">
            <v>0</v>
          </cell>
        </row>
        <row r="1587">
          <cell r="B1587" t="str">
            <v>New Tariff 5</v>
          </cell>
          <cell r="C1587" t="str">
            <v/>
          </cell>
          <cell r="F1587">
            <v>0</v>
          </cell>
          <cell r="H1587">
            <v>0</v>
          </cell>
          <cell r="I1587">
            <v>0</v>
          </cell>
          <cell r="J1587">
            <v>0</v>
          </cell>
          <cell r="K1587">
            <v>0</v>
          </cell>
          <cell r="L1587">
            <v>0</v>
          </cell>
          <cell r="M1587">
            <v>0</v>
          </cell>
          <cell r="N1587">
            <v>0</v>
          </cell>
          <cell r="O1587">
            <v>0</v>
          </cell>
          <cell r="P1587">
            <v>0</v>
          </cell>
          <cell r="Q1587">
            <v>0</v>
          </cell>
          <cell r="R1587">
            <v>0</v>
          </cell>
          <cell r="S1587">
            <v>0</v>
          </cell>
          <cell r="T1587">
            <v>0</v>
          </cell>
        </row>
        <row r="1588">
          <cell r="B1588" t="str">
            <v>New Tariff 6</v>
          </cell>
          <cell r="C1588" t="str">
            <v/>
          </cell>
          <cell r="F1588">
            <v>0</v>
          </cell>
          <cell r="H1588">
            <v>0</v>
          </cell>
          <cell r="I1588">
            <v>0</v>
          </cell>
          <cell r="J1588">
            <v>0</v>
          </cell>
          <cell r="K1588">
            <v>0</v>
          </cell>
          <cell r="L1588">
            <v>0</v>
          </cell>
          <cell r="M1588">
            <v>0</v>
          </cell>
          <cell r="N1588">
            <v>0</v>
          </cell>
          <cell r="O1588">
            <v>0</v>
          </cell>
          <cell r="P1588">
            <v>0</v>
          </cell>
          <cell r="Q1588">
            <v>0</v>
          </cell>
          <cell r="R1588">
            <v>0</v>
          </cell>
          <cell r="S1588">
            <v>0</v>
          </cell>
          <cell r="T1588">
            <v>0</v>
          </cell>
        </row>
        <row r="1589">
          <cell r="B1589" t="str">
            <v>New Tariff 7</v>
          </cell>
          <cell r="C1589" t="str">
            <v/>
          </cell>
          <cell r="F1589">
            <v>0</v>
          </cell>
          <cell r="H1589">
            <v>0</v>
          </cell>
          <cell r="I1589">
            <v>0</v>
          </cell>
          <cell r="J1589">
            <v>0</v>
          </cell>
          <cell r="K1589">
            <v>0</v>
          </cell>
          <cell r="L1589">
            <v>0</v>
          </cell>
          <cell r="M1589">
            <v>0</v>
          </cell>
          <cell r="N1589">
            <v>0</v>
          </cell>
          <cell r="O1589">
            <v>0</v>
          </cell>
          <cell r="P1589">
            <v>0</v>
          </cell>
          <cell r="Q1589">
            <v>0</v>
          </cell>
          <cell r="R1589">
            <v>0</v>
          </cell>
          <cell r="S1589">
            <v>0</v>
          </cell>
          <cell r="T1589">
            <v>0</v>
          </cell>
        </row>
        <row r="1590">
          <cell r="B1590" t="str">
            <v>New Tariff 8</v>
          </cell>
          <cell r="C1590" t="str">
            <v/>
          </cell>
          <cell r="F1590">
            <v>0</v>
          </cell>
          <cell r="H1590">
            <v>0</v>
          </cell>
          <cell r="I1590">
            <v>0</v>
          </cell>
          <cell r="J1590">
            <v>0</v>
          </cell>
          <cell r="K1590">
            <v>0</v>
          </cell>
          <cell r="L1590">
            <v>0</v>
          </cell>
          <cell r="M1590">
            <v>0</v>
          </cell>
          <cell r="N1590">
            <v>0</v>
          </cell>
          <cell r="O1590">
            <v>0</v>
          </cell>
          <cell r="P1590">
            <v>0</v>
          </cell>
          <cell r="Q1590">
            <v>0</v>
          </cell>
          <cell r="R1590">
            <v>0</v>
          </cell>
          <cell r="S1590">
            <v>0</v>
          </cell>
          <cell r="T1590">
            <v>0</v>
          </cell>
        </row>
        <row r="1591">
          <cell r="B1591" t="str">
            <v>New Tariff 9</v>
          </cell>
          <cell r="C1591" t="str">
            <v/>
          </cell>
          <cell r="F1591">
            <v>0</v>
          </cell>
          <cell r="H1591">
            <v>0</v>
          </cell>
          <cell r="I1591">
            <v>0</v>
          </cell>
          <cell r="J1591">
            <v>0</v>
          </cell>
          <cell r="K1591">
            <v>0</v>
          </cell>
          <cell r="L1591">
            <v>0</v>
          </cell>
          <cell r="M1591">
            <v>0</v>
          </cell>
          <cell r="N1591">
            <v>0</v>
          </cell>
          <cell r="O1591">
            <v>0</v>
          </cell>
          <cell r="P1591">
            <v>0</v>
          </cell>
          <cell r="Q1591">
            <v>0</v>
          </cell>
          <cell r="R1591">
            <v>0</v>
          </cell>
          <cell r="S1591">
            <v>0</v>
          </cell>
          <cell r="T1591">
            <v>0</v>
          </cell>
        </row>
        <row r="1592">
          <cell r="B1592" t="str">
            <v>New Tariff 10</v>
          </cell>
          <cell r="C1592" t="str">
            <v/>
          </cell>
          <cell r="F1592">
            <v>0</v>
          </cell>
          <cell r="H1592">
            <v>0</v>
          </cell>
          <cell r="I1592">
            <v>0</v>
          </cell>
          <cell r="J1592">
            <v>0</v>
          </cell>
          <cell r="K1592">
            <v>0</v>
          </cell>
          <cell r="L1592">
            <v>0</v>
          </cell>
          <cell r="M1592">
            <v>0</v>
          </cell>
          <cell r="N1592">
            <v>0</v>
          </cell>
          <cell r="O1592">
            <v>0</v>
          </cell>
          <cell r="P1592">
            <v>0</v>
          </cell>
          <cell r="Q1592">
            <v>0</v>
          </cell>
          <cell r="R1592">
            <v>0</v>
          </cell>
          <cell r="S1592">
            <v>0</v>
          </cell>
          <cell r="T1592">
            <v>0</v>
          </cell>
        </row>
        <row r="1593">
          <cell r="B1593" t="str">
            <v>New Tariff 11</v>
          </cell>
          <cell r="C1593" t="str">
            <v/>
          </cell>
          <cell r="F1593">
            <v>0</v>
          </cell>
          <cell r="H1593">
            <v>0</v>
          </cell>
          <cell r="I1593">
            <v>0</v>
          </cell>
          <cell r="J1593">
            <v>0</v>
          </cell>
          <cell r="K1593">
            <v>0</v>
          </cell>
          <cell r="L1593">
            <v>0</v>
          </cell>
          <cell r="M1593">
            <v>0</v>
          </cell>
          <cell r="N1593">
            <v>0</v>
          </cell>
          <cell r="O1593">
            <v>0</v>
          </cell>
          <cell r="P1593">
            <v>0</v>
          </cell>
          <cell r="Q1593">
            <v>0</v>
          </cell>
          <cell r="R1593">
            <v>0</v>
          </cell>
          <cell r="S1593">
            <v>0</v>
          </cell>
          <cell r="T1593">
            <v>0</v>
          </cell>
        </row>
        <row r="1602">
          <cell r="B1602" t="str">
            <v>Source:</v>
          </cell>
          <cell r="E1602" t="str">
            <v>Demand charges</v>
          </cell>
          <cell r="G1602" t="str">
            <v>Peak charges</v>
          </cell>
          <cell r="K1602" t="str">
            <v>Off Peak charges</v>
          </cell>
          <cell r="M1602" t="str">
            <v>Summer Time of Use Tariffs</v>
          </cell>
          <cell r="Q1602" t="str">
            <v>Winter Time of use tariffs</v>
          </cell>
        </row>
        <row r="1603">
          <cell r="B1603" t="str">
            <v>Network Tariffs</v>
          </cell>
          <cell r="C1603" t="str">
            <v>Network Tariff Category</v>
          </cell>
          <cell r="D1603" t="str">
            <v>Customer No</v>
          </cell>
          <cell r="E1603" t="str">
            <v>kW</v>
          </cell>
          <cell r="F1603" t="str">
            <v>kVA</v>
          </cell>
          <cell r="G1603" t="str">
            <v>Block1</v>
          </cell>
          <cell r="H1603" t="str">
            <v>Block 2</v>
          </cell>
          <cell r="I1603" t="str">
            <v>Block 3</v>
          </cell>
          <cell r="J1603" t="str">
            <v>Block 4</v>
          </cell>
          <cell r="K1603" t="str">
            <v>Block 1</v>
          </cell>
          <cell r="L1603" t="str">
            <v>Block 2</v>
          </cell>
          <cell r="M1603" t="str">
            <v>Block 1</v>
          </cell>
          <cell r="N1603" t="str">
            <v>Block 2</v>
          </cell>
          <cell r="O1603" t="str">
            <v>Block 3</v>
          </cell>
          <cell r="P1603" t="str">
            <v>Block 4</v>
          </cell>
          <cell r="Q1603" t="str">
            <v>Block1</v>
          </cell>
          <cell r="R1603" t="str">
            <v>Block 2</v>
          </cell>
          <cell r="S1603" t="str">
            <v>Block 3</v>
          </cell>
          <cell r="T1603" t="str">
            <v>Block 4</v>
          </cell>
        </row>
        <row r="1604">
          <cell r="D1604" t="str">
            <v>%</v>
          </cell>
          <cell r="E1604" t="str">
            <v>%</v>
          </cell>
          <cell r="F1604" t="str">
            <v>%</v>
          </cell>
          <cell r="G1604" t="str">
            <v>%</v>
          </cell>
          <cell r="H1604" t="str">
            <v>%</v>
          </cell>
          <cell r="I1604" t="str">
            <v>%</v>
          </cell>
          <cell r="J1604" t="str">
            <v>%</v>
          </cell>
          <cell r="K1604" t="str">
            <v>%</v>
          </cell>
          <cell r="L1604" t="str">
            <v>%</v>
          </cell>
          <cell r="M1604" t="str">
            <v>%</v>
          </cell>
          <cell r="N1604" t="str">
            <v>%</v>
          </cell>
          <cell r="O1604" t="str">
            <v>%</v>
          </cell>
          <cell r="P1604" t="str">
            <v>%</v>
          </cell>
          <cell r="Q1604" t="str">
            <v>%</v>
          </cell>
          <cell r="R1604" t="str">
            <v>%</v>
          </cell>
          <cell r="S1604" t="str">
            <v>%</v>
          </cell>
          <cell r="T1604" t="str">
            <v>%</v>
          </cell>
        </row>
        <row r="1605">
          <cell r="B1605" t="str">
            <v>Residential Single Rate</v>
          </cell>
          <cell r="C1605" t="str">
            <v>D1</v>
          </cell>
          <cell r="D1605">
            <v>2.1071306313019678E-2</v>
          </cell>
          <cell r="E1605">
            <v>0</v>
          </cell>
          <cell r="F1605">
            <v>0</v>
          </cell>
          <cell r="G1605">
            <v>2.1420161982211416E-2</v>
          </cell>
          <cell r="H1605">
            <v>2.1420161982211416E-2</v>
          </cell>
          <cell r="I1605">
            <v>2.1420161982211416E-2</v>
          </cell>
          <cell r="J1605">
            <v>2.1420161982211416E-2</v>
          </cell>
          <cell r="K1605">
            <v>0</v>
          </cell>
          <cell r="L1605">
            <v>0</v>
          </cell>
          <cell r="M1605">
            <v>0</v>
          </cell>
          <cell r="N1605">
            <v>0</v>
          </cell>
          <cell r="O1605">
            <v>0</v>
          </cell>
          <cell r="P1605">
            <v>0</v>
          </cell>
          <cell r="Q1605">
            <v>0</v>
          </cell>
          <cell r="R1605">
            <v>0</v>
          </cell>
          <cell r="S1605">
            <v>0</v>
          </cell>
          <cell r="T1605">
            <v>0</v>
          </cell>
        </row>
        <row r="1606">
          <cell r="B1606" t="str">
            <v>ClimateSaver</v>
          </cell>
          <cell r="C1606" t="str">
            <v>D1.CS</v>
          </cell>
          <cell r="D1606">
            <v>5.5958418730676973E-2</v>
          </cell>
          <cell r="E1606">
            <v>0</v>
          </cell>
          <cell r="F1606">
            <v>0</v>
          </cell>
          <cell r="G1606">
            <v>9.1399653302018713E-2</v>
          </cell>
          <cell r="H1606">
            <v>9.1399653302018713E-2</v>
          </cell>
          <cell r="I1606">
            <v>9.1399653302018713E-2</v>
          </cell>
          <cell r="J1606">
            <v>9.1399653302018713E-2</v>
          </cell>
          <cell r="K1606">
            <v>9.1405361026690279E-2</v>
          </cell>
          <cell r="L1606">
            <v>0</v>
          </cell>
          <cell r="M1606">
            <v>0</v>
          </cell>
          <cell r="N1606">
            <v>0</v>
          </cell>
          <cell r="O1606">
            <v>0</v>
          </cell>
          <cell r="P1606">
            <v>0</v>
          </cell>
          <cell r="Q1606">
            <v>0</v>
          </cell>
          <cell r="R1606">
            <v>0</v>
          </cell>
          <cell r="S1606">
            <v>0</v>
          </cell>
          <cell r="T1606">
            <v>0</v>
          </cell>
        </row>
        <row r="1607">
          <cell r="B1607" t="str">
            <v>ClimateSaver Interval</v>
          </cell>
          <cell r="C1607" t="str">
            <v>D3.CS</v>
          </cell>
          <cell r="D1607">
            <v>5.5958418730676973E-2</v>
          </cell>
          <cell r="E1607">
            <v>0</v>
          </cell>
          <cell r="F1607">
            <v>0</v>
          </cell>
          <cell r="G1607">
            <v>9.1399653302018713E-2</v>
          </cell>
          <cell r="H1607">
            <v>9.1399653302018713E-2</v>
          </cell>
          <cell r="I1607">
            <v>9.1399653302018713E-2</v>
          </cell>
          <cell r="J1607">
            <v>9.1399653302018713E-2</v>
          </cell>
          <cell r="K1607">
            <v>9.1405361026690279E-2</v>
          </cell>
          <cell r="L1607">
            <v>0</v>
          </cell>
          <cell r="M1607">
            <v>0</v>
          </cell>
          <cell r="N1607">
            <v>0</v>
          </cell>
          <cell r="O1607">
            <v>0</v>
          </cell>
          <cell r="P1607">
            <v>0</v>
          </cell>
          <cell r="Q1607">
            <v>0</v>
          </cell>
          <cell r="R1607">
            <v>0</v>
          </cell>
          <cell r="S1607">
            <v>0</v>
          </cell>
          <cell r="T1607">
            <v>0</v>
          </cell>
        </row>
        <row r="1608">
          <cell r="B1608" t="str">
            <v>New Tariff 3</v>
          </cell>
          <cell r="C1608">
            <v>0</v>
          </cell>
          <cell r="D1608">
            <v>0</v>
          </cell>
          <cell r="E1608">
            <v>0</v>
          </cell>
          <cell r="F1608">
            <v>0</v>
          </cell>
          <cell r="G1608">
            <v>0</v>
          </cell>
          <cell r="H1608">
            <v>0</v>
          </cell>
          <cell r="I1608">
            <v>0</v>
          </cell>
          <cell r="J1608">
            <v>0</v>
          </cell>
          <cell r="K1608">
            <v>0</v>
          </cell>
          <cell r="L1608">
            <v>0</v>
          </cell>
          <cell r="M1608">
            <v>0</v>
          </cell>
          <cell r="N1608">
            <v>0</v>
          </cell>
          <cell r="O1608">
            <v>0</v>
          </cell>
          <cell r="P1608">
            <v>0</v>
          </cell>
          <cell r="Q1608">
            <v>0</v>
          </cell>
          <cell r="R1608">
            <v>0</v>
          </cell>
          <cell r="S1608">
            <v>0</v>
          </cell>
          <cell r="T1608">
            <v>0</v>
          </cell>
        </row>
        <row r="1609">
          <cell r="B1609" t="str">
            <v>New Tariff 4</v>
          </cell>
          <cell r="C1609" t="str">
            <v/>
          </cell>
          <cell r="D1609">
            <v>0</v>
          </cell>
          <cell r="E1609">
            <v>0</v>
          </cell>
          <cell r="F1609">
            <v>0</v>
          </cell>
          <cell r="G1609">
            <v>0</v>
          </cell>
          <cell r="H1609">
            <v>0</v>
          </cell>
          <cell r="I1609">
            <v>0</v>
          </cell>
          <cell r="J1609">
            <v>0</v>
          </cell>
          <cell r="K1609">
            <v>0</v>
          </cell>
          <cell r="L1609">
            <v>0</v>
          </cell>
          <cell r="M1609">
            <v>0</v>
          </cell>
          <cell r="N1609">
            <v>0</v>
          </cell>
          <cell r="O1609">
            <v>0</v>
          </cell>
          <cell r="P1609">
            <v>0</v>
          </cell>
          <cell r="Q1609">
            <v>0</v>
          </cell>
          <cell r="R1609">
            <v>0</v>
          </cell>
          <cell r="S1609">
            <v>0</v>
          </cell>
          <cell r="T1609">
            <v>0</v>
          </cell>
        </row>
        <row r="1610">
          <cell r="B1610" t="str">
            <v>New Tariff 5</v>
          </cell>
          <cell r="C1610" t="str">
            <v/>
          </cell>
          <cell r="D1610">
            <v>0</v>
          </cell>
          <cell r="E1610">
            <v>0</v>
          </cell>
          <cell r="F1610">
            <v>0</v>
          </cell>
          <cell r="G1610">
            <v>0</v>
          </cell>
          <cell r="H1610">
            <v>0</v>
          </cell>
          <cell r="I1610">
            <v>0</v>
          </cell>
          <cell r="J1610">
            <v>0</v>
          </cell>
          <cell r="K1610">
            <v>0</v>
          </cell>
          <cell r="L1610">
            <v>0</v>
          </cell>
          <cell r="M1610">
            <v>0</v>
          </cell>
          <cell r="N1610">
            <v>0</v>
          </cell>
          <cell r="O1610">
            <v>0</v>
          </cell>
          <cell r="P1610">
            <v>0</v>
          </cell>
          <cell r="Q1610">
            <v>0</v>
          </cell>
          <cell r="R1610">
            <v>0</v>
          </cell>
          <cell r="S1610">
            <v>0</v>
          </cell>
          <cell r="T1610">
            <v>0</v>
          </cell>
        </row>
        <row r="1611">
          <cell r="B1611" t="str">
            <v>New Tariff 6</v>
          </cell>
          <cell r="C1611" t="str">
            <v/>
          </cell>
          <cell r="D1611">
            <v>0</v>
          </cell>
          <cell r="E1611">
            <v>0</v>
          </cell>
          <cell r="F1611">
            <v>0</v>
          </cell>
          <cell r="G1611">
            <v>0</v>
          </cell>
          <cell r="H1611">
            <v>0</v>
          </cell>
          <cell r="I1611">
            <v>0</v>
          </cell>
          <cell r="J1611">
            <v>0</v>
          </cell>
          <cell r="K1611">
            <v>0</v>
          </cell>
          <cell r="L1611">
            <v>0</v>
          </cell>
          <cell r="M1611">
            <v>0</v>
          </cell>
          <cell r="N1611">
            <v>0</v>
          </cell>
          <cell r="O1611">
            <v>0</v>
          </cell>
          <cell r="P1611">
            <v>0</v>
          </cell>
          <cell r="Q1611">
            <v>0</v>
          </cell>
          <cell r="R1611">
            <v>0</v>
          </cell>
          <cell r="S1611">
            <v>0</v>
          </cell>
          <cell r="T1611">
            <v>0</v>
          </cell>
        </row>
        <row r="1612">
          <cell r="B1612" t="str">
            <v>New Tariff 7</v>
          </cell>
          <cell r="C1612" t="str">
            <v/>
          </cell>
          <cell r="D1612">
            <v>0</v>
          </cell>
          <cell r="E1612">
            <v>0</v>
          </cell>
          <cell r="F1612">
            <v>0</v>
          </cell>
          <cell r="G1612">
            <v>0</v>
          </cell>
          <cell r="H1612">
            <v>0</v>
          </cell>
          <cell r="I1612">
            <v>0</v>
          </cell>
          <cell r="J1612">
            <v>0</v>
          </cell>
          <cell r="K1612">
            <v>0</v>
          </cell>
          <cell r="L1612">
            <v>0</v>
          </cell>
          <cell r="M1612">
            <v>0</v>
          </cell>
          <cell r="N1612">
            <v>0</v>
          </cell>
          <cell r="O1612">
            <v>0</v>
          </cell>
          <cell r="P1612">
            <v>0</v>
          </cell>
          <cell r="Q1612">
            <v>0</v>
          </cell>
          <cell r="R1612">
            <v>0</v>
          </cell>
          <cell r="S1612">
            <v>0</v>
          </cell>
          <cell r="T1612">
            <v>0</v>
          </cell>
        </row>
        <row r="1613">
          <cell r="B1613" t="str">
            <v>New Tariff 8</v>
          </cell>
          <cell r="C1613" t="str">
            <v/>
          </cell>
          <cell r="D1613">
            <v>0</v>
          </cell>
          <cell r="E1613">
            <v>0</v>
          </cell>
          <cell r="F1613">
            <v>0</v>
          </cell>
          <cell r="G1613">
            <v>0</v>
          </cell>
          <cell r="H1613">
            <v>0</v>
          </cell>
          <cell r="I1613">
            <v>0</v>
          </cell>
          <cell r="J1613">
            <v>0</v>
          </cell>
          <cell r="K1613">
            <v>0</v>
          </cell>
          <cell r="L1613">
            <v>0</v>
          </cell>
          <cell r="M1613">
            <v>0</v>
          </cell>
          <cell r="N1613">
            <v>0</v>
          </cell>
          <cell r="O1613">
            <v>0</v>
          </cell>
          <cell r="P1613">
            <v>0</v>
          </cell>
          <cell r="Q1613">
            <v>0</v>
          </cell>
          <cell r="R1613">
            <v>0</v>
          </cell>
          <cell r="S1613">
            <v>0</v>
          </cell>
          <cell r="T1613">
            <v>0</v>
          </cell>
        </row>
        <row r="1614">
          <cell r="B1614" t="str">
            <v>New Tariff 9</v>
          </cell>
          <cell r="C1614" t="str">
            <v/>
          </cell>
          <cell r="D1614">
            <v>0</v>
          </cell>
          <cell r="E1614">
            <v>0</v>
          </cell>
          <cell r="F1614">
            <v>0</v>
          </cell>
          <cell r="G1614">
            <v>0</v>
          </cell>
          <cell r="H1614">
            <v>0</v>
          </cell>
          <cell r="I1614">
            <v>0</v>
          </cell>
          <cell r="J1614">
            <v>0</v>
          </cell>
          <cell r="K1614">
            <v>0</v>
          </cell>
          <cell r="L1614">
            <v>0</v>
          </cell>
          <cell r="M1614">
            <v>0</v>
          </cell>
          <cell r="N1614">
            <v>0</v>
          </cell>
          <cell r="O1614">
            <v>0</v>
          </cell>
          <cell r="P1614">
            <v>0</v>
          </cell>
          <cell r="Q1614">
            <v>0</v>
          </cell>
          <cell r="R1614">
            <v>0</v>
          </cell>
          <cell r="S1614">
            <v>0</v>
          </cell>
          <cell r="T1614">
            <v>0</v>
          </cell>
        </row>
        <row r="1615">
          <cell r="B1615" t="str">
            <v>New Tariff 10</v>
          </cell>
          <cell r="C1615" t="str">
            <v/>
          </cell>
          <cell r="D1615">
            <v>0</v>
          </cell>
          <cell r="E1615">
            <v>0</v>
          </cell>
          <cell r="F1615">
            <v>0</v>
          </cell>
          <cell r="G1615">
            <v>0</v>
          </cell>
          <cell r="H1615">
            <v>0</v>
          </cell>
          <cell r="I1615">
            <v>0</v>
          </cell>
          <cell r="J1615">
            <v>0</v>
          </cell>
          <cell r="K1615">
            <v>0</v>
          </cell>
          <cell r="L1615">
            <v>0</v>
          </cell>
          <cell r="M1615">
            <v>0</v>
          </cell>
          <cell r="N1615">
            <v>0</v>
          </cell>
          <cell r="O1615">
            <v>0</v>
          </cell>
          <cell r="P1615">
            <v>0</v>
          </cell>
          <cell r="Q1615">
            <v>0</v>
          </cell>
          <cell r="R1615">
            <v>0</v>
          </cell>
          <cell r="S1615">
            <v>0</v>
          </cell>
          <cell r="T1615">
            <v>0</v>
          </cell>
        </row>
        <row r="1616">
          <cell r="B1616" t="str">
            <v>New Tariff 11</v>
          </cell>
          <cell r="C1616" t="str">
            <v/>
          </cell>
          <cell r="D1616">
            <v>0</v>
          </cell>
          <cell r="E1616">
            <v>0</v>
          </cell>
          <cell r="F1616">
            <v>0</v>
          </cell>
          <cell r="G1616">
            <v>0</v>
          </cell>
          <cell r="H1616">
            <v>0</v>
          </cell>
          <cell r="I1616">
            <v>0</v>
          </cell>
          <cell r="J1616">
            <v>0</v>
          </cell>
          <cell r="K1616">
            <v>0</v>
          </cell>
          <cell r="L1616">
            <v>0</v>
          </cell>
          <cell r="M1616">
            <v>0</v>
          </cell>
          <cell r="N1616">
            <v>0</v>
          </cell>
          <cell r="O1616">
            <v>0</v>
          </cell>
          <cell r="P1616">
            <v>0</v>
          </cell>
          <cell r="Q1616">
            <v>0</v>
          </cell>
          <cell r="R1616">
            <v>0</v>
          </cell>
          <cell r="S1616">
            <v>0</v>
          </cell>
          <cell r="T1616">
            <v>0</v>
          </cell>
        </row>
        <row r="1617">
          <cell r="B1617" t="str">
            <v>Residential Two Rate 5d</v>
          </cell>
          <cell r="C1617" t="str">
            <v>D2</v>
          </cell>
          <cell r="D1617">
            <v>0</v>
          </cell>
          <cell r="E1617">
            <v>0</v>
          </cell>
          <cell r="F1617">
            <v>0</v>
          </cell>
          <cell r="G1617">
            <v>-3.1611418237467714E-2</v>
          </cell>
          <cell r="H1617">
            <v>-3.1611418237467714E-2</v>
          </cell>
          <cell r="I1617">
            <v>-3.1611418237467714E-2</v>
          </cell>
          <cell r="J1617">
            <v>-3.1611418237467714E-2</v>
          </cell>
          <cell r="K1617">
            <v>1.2108080550596867E-3</v>
          </cell>
          <cell r="L1617">
            <v>0</v>
          </cell>
          <cell r="M1617">
            <v>0</v>
          </cell>
          <cell r="N1617">
            <v>0</v>
          </cell>
          <cell r="O1617">
            <v>0</v>
          </cell>
          <cell r="P1617">
            <v>0</v>
          </cell>
          <cell r="Q1617">
            <v>0</v>
          </cell>
          <cell r="R1617">
            <v>0</v>
          </cell>
          <cell r="S1617">
            <v>0</v>
          </cell>
          <cell r="T1617">
            <v>0</v>
          </cell>
        </row>
        <row r="1618">
          <cell r="B1618" t="str">
            <v>Docklands Two Rate 5d</v>
          </cell>
          <cell r="C1618" t="str">
            <v>D2.DK</v>
          </cell>
          <cell r="D1618">
            <v>3.4284949743281778E-3</v>
          </cell>
          <cell r="E1618">
            <v>0</v>
          </cell>
          <cell r="F1618">
            <v>0</v>
          </cell>
          <cell r="G1618">
            <v>8.0162817743811843E-3</v>
          </cell>
          <cell r="H1618">
            <v>8.0162817743811843E-3</v>
          </cell>
          <cell r="I1618">
            <v>8.0162817743811843E-3</v>
          </cell>
          <cell r="J1618">
            <v>8.0162817743811843E-3</v>
          </cell>
          <cell r="K1618">
            <v>8.025482976874887E-3</v>
          </cell>
          <cell r="L1618">
            <v>0</v>
          </cell>
          <cell r="M1618">
            <v>0</v>
          </cell>
          <cell r="N1618">
            <v>0</v>
          </cell>
          <cell r="O1618">
            <v>0</v>
          </cell>
          <cell r="P1618">
            <v>0</v>
          </cell>
          <cell r="Q1618">
            <v>0</v>
          </cell>
          <cell r="R1618">
            <v>0</v>
          </cell>
          <cell r="S1618">
            <v>0</v>
          </cell>
          <cell r="T1618">
            <v>0</v>
          </cell>
        </row>
        <row r="1619">
          <cell r="B1619" t="str">
            <v>Residential Interval</v>
          </cell>
          <cell r="C1619" t="str">
            <v>D3</v>
          </cell>
          <cell r="D1619">
            <v>3.4284949743281778E-3</v>
          </cell>
          <cell r="E1619">
            <v>0</v>
          </cell>
          <cell r="F1619">
            <v>0</v>
          </cell>
          <cell r="G1619">
            <v>8.0162817743811843E-3</v>
          </cell>
          <cell r="H1619">
            <v>8.0162817743811843E-3</v>
          </cell>
          <cell r="I1619">
            <v>8.0162817743811843E-3</v>
          </cell>
          <cell r="J1619">
            <v>8.0162817743811843E-3</v>
          </cell>
          <cell r="K1619">
            <v>8.025482976874887E-3</v>
          </cell>
          <cell r="L1619">
            <v>0</v>
          </cell>
          <cell r="M1619">
            <v>0</v>
          </cell>
          <cell r="N1619">
            <v>0</v>
          </cell>
          <cell r="O1619">
            <v>0</v>
          </cell>
          <cell r="P1619">
            <v>0</v>
          </cell>
          <cell r="Q1619">
            <v>0</v>
          </cell>
          <cell r="R1619">
            <v>0</v>
          </cell>
          <cell r="S1619">
            <v>0</v>
          </cell>
          <cell r="T1619">
            <v>0</v>
          </cell>
        </row>
        <row r="1620">
          <cell r="B1620" t="str">
            <v>Residential AMI</v>
          </cell>
          <cell r="C1620" t="str">
            <v>D4</v>
          </cell>
          <cell r="D1620">
            <v>0</v>
          </cell>
          <cell r="E1620">
            <v>0</v>
          </cell>
          <cell r="F1620">
            <v>0</v>
          </cell>
          <cell r="G1620">
            <v>0</v>
          </cell>
          <cell r="H1620">
            <v>0</v>
          </cell>
          <cell r="I1620">
            <v>0</v>
          </cell>
          <cell r="J1620">
            <v>0</v>
          </cell>
          <cell r="K1620">
            <v>0</v>
          </cell>
          <cell r="L1620">
            <v>0</v>
          </cell>
          <cell r="M1620">
            <v>0</v>
          </cell>
          <cell r="N1620">
            <v>0</v>
          </cell>
          <cell r="O1620">
            <v>0</v>
          </cell>
          <cell r="P1620">
            <v>0</v>
          </cell>
          <cell r="Q1620">
            <v>0</v>
          </cell>
          <cell r="R1620">
            <v>0</v>
          </cell>
          <cell r="S1620">
            <v>0</v>
          </cell>
          <cell r="T1620">
            <v>0</v>
          </cell>
        </row>
        <row r="1621">
          <cell r="B1621" t="str">
            <v>Residential Docklands AMI</v>
          </cell>
          <cell r="C1621" t="str">
            <v>D4.DK</v>
          </cell>
          <cell r="D1621">
            <v>0</v>
          </cell>
          <cell r="E1621">
            <v>0</v>
          </cell>
          <cell r="F1621">
            <v>0</v>
          </cell>
          <cell r="G1621">
            <v>0</v>
          </cell>
          <cell r="H1621">
            <v>0</v>
          </cell>
          <cell r="I1621">
            <v>0</v>
          </cell>
          <cell r="J1621">
            <v>0</v>
          </cell>
          <cell r="K1621">
            <v>0</v>
          </cell>
          <cell r="L1621">
            <v>0</v>
          </cell>
          <cell r="M1621">
            <v>0</v>
          </cell>
          <cell r="N1621">
            <v>0</v>
          </cell>
          <cell r="O1621">
            <v>0</v>
          </cell>
          <cell r="P1621">
            <v>0</v>
          </cell>
          <cell r="Q1621">
            <v>0</v>
          </cell>
          <cell r="R1621">
            <v>0</v>
          </cell>
          <cell r="S1621">
            <v>0</v>
          </cell>
          <cell r="T1621">
            <v>0</v>
          </cell>
        </row>
        <row r="1622">
          <cell r="B1622" t="str">
            <v>New Tariff 5</v>
          </cell>
          <cell r="C1622" t="str">
            <v/>
          </cell>
          <cell r="D1622">
            <v>0</v>
          </cell>
          <cell r="E1622">
            <v>0</v>
          </cell>
          <cell r="F1622">
            <v>0</v>
          </cell>
          <cell r="G1622">
            <v>0</v>
          </cell>
          <cell r="H1622">
            <v>0</v>
          </cell>
          <cell r="I1622">
            <v>0</v>
          </cell>
          <cell r="J1622">
            <v>0</v>
          </cell>
          <cell r="K1622">
            <v>0</v>
          </cell>
          <cell r="L1622">
            <v>0</v>
          </cell>
          <cell r="M1622">
            <v>0</v>
          </cell>
          <cell r="N1622">
            <v>0</v>
          </cell>
          <cell r="O1622">
            <v>0</v>
          </cell>
          <cell r="P1622">
            <v>0</v>
          </cell>
          <cell r="Q1622">
            <v>0</v>
          </cell>
          <cell r="R1622">
            <v>0</v>
          </cell>
          <cell r="S1622">
            <v>0</v>
          </cell>
          <cell r="T1622">
            <v>0</v>
          </cell>
        </row>
        <row r="1623">
          <cell r="B1623" t="str">
            <v>New Tariff 6</v>
          </cell>
          <cell r="C1623" t="str">
            <v/>
          </cell>
          <cell r="D1623">
            <v>0</v>
          </cell>
          <cell r="E1623">
            <v>0</v>
          </cell>
          <cell r="F1623">
            <v>0</v>
          </cell>
          <cell r="G1623">
            <v>0</v>
          </cell>
          <cell r="H1623">
            <v>0</v>
          </cell>
          <cell r="I1623">
            <v>0</v>
          </cell>
          <cell r="J1623">
            <v>0</v>
          </cell>
          <cell r="K1623">
            <v>0</v>
          </cell>
          <cell r="L1623">
            <v>0</v>
          </cell>
          <cell r="M1623">
            <v>0</v>
          </cell>
          <cell r="N1623">
            <v>0</v>
          </cell>
          <cell r="O1623">
            <v>0</v>
          </cell>
          <cell r="P1623">
            <v>0</v>
          </cell>
          <cell r="Q1623">
            <v>0</v>
          </cell>
          <cell r="R1623">
            <v>0</v>
          </cell>
          <cell r="S1623">
            <v>0</v>
          </cell>
          <cell r="T1623">
            <v>0</v>
          </cell>
        </row>
        <row r="1624">
          <cell r="B1624" t="str">
            <v>New Tariff 7</v>
          </cell>
          <cell r="C1624" t="str">
            <v/>
          </cell>
          <cell r="D1624">
            <v>0</v>
          </cell>
          <cell r="E1624">
            <v>0</v>
          </cell>
          <cell r="F1624">
            <v>0</v>
          </cell>
          <cell r="G1624">
            <v>0</v>
          </cell>
          <cell r="H1624">
            <v>0</v>
          </cell>
          <cell r="I1624">
            <v>0</v>
          </cell>
          <cell r="J1624">
            <v>0</v>
          </cell>
          <cell r="K1624">
            <v>0</v>
          </cell>
          <cell r="L1624">
            <v>0</v>
          </cell>
          <cell r="M1624">
            <v>0</v>
          </cell>
          <cell r="N1624">
            <v>0</v>
          </cell>
          <cell r="O1624">
            <v>0</v>
          </cell>
          <cell r="P1624">
            <v>0</v>
          </cell>
          <cell r="Q1624">
            <v>0</v>
          </cell>
          <cell r="R1624">
            <v>0</v>
          </cell>
          <cell r="S1624">
            <v>0</v>
          </cell>
          <cell r="T1624">
            <v>0</v>
          </cell>
        </row>
        <row r="1625">
          <cell r="B1625" t="str">
            <v>New Tariff 8</v>
          </cell>
          <cell r="C1625" t="str">
            <v/>
          </cell>
          <cell r="D1625">
            <v>0</v>
          </cell>
          <cell r="E1625">
            <v>0</v>
          </cell>
          <cell r="F1625">
            <v>0</v>
          </cell>
          <cell r="G1625">
            <v>0</v>
          </cell>
          <cell r="H1625">
            <v>0</v>
          </cell>
          <cell r="I1625">
            <v>0</v>
          </cell>
          <cell r="J1625">
            <v>0</v>
          </cell>
          <cell r="K1625">
            <v>0</v>
          </cell>
          <cell r="L1625">
            <v>0</v>
          </cell>
          <cell r="M1625">
            <v>0</v>
          </cell>
          <cell r="N1625">
            <v>0</v>
          </cell>
          <cell r="O1625">
            <v>0</v>
          </cell>
          <cell r="P1625">
            <v>0</v>
          </cell>
          <cell r="Q1625">
            <v>0</v>
          </cell>
          <cell r="R1625">
            <v>0</v>
          </cell>
          <cell r="S1625">
            <v>0</v>
          </cell>
          <cell r="T1625">
            <v>0</v>
          </cell>
        </row>
        <row r="1626">
          <cell r="B1626" t="str">
            <v>New Tariff 9</v>
          </cell>
          <cell r="C1626" t="str">
            <v/>
          </cell>
          <cell r="D1626">
            <v>0</v>
          </cell>
          <cell r="E1626">
            <v>0</v>
          </cell>
          <cell r="F1626">
            <v>0</v>
          </cell>
          <cell r="G1626">
            <v>0</v>
          </cell>
          <cell r="H1626">
            <v>0</v>
          </cell>
          <cell r="I1626">
            <v>0</v>
          </cell>
          <cell r="J1626">
            <v>0</v>
          </cell>
          <cell r="K1626">
            <v>0</v>
          </cell>
          <cell r="L1626">
            <v>0</v>
          </cell>
          <cell r="M1626">
            <v>0</v>
          </cell>
          <cell r="N1626">
            <v>0</v>
          </cell>
          <cell r="O1626">
            <v>0</v>
          </cell>
          <cell r="P1626">
            <v>0</v>
          </cell>
          <cell r="Q1626">
            <v>0</v>
          </cell>
          <cell r="R1626">
            <v>0</v>
          </cell>
          <cell r="S1626">
            <v>0</v>
          </cell>
          <cell r="T1626">
            <v>0</v>
          </cell>
        </row>
        <row r="1627">
          <cell r="B1627" t="str">
            <v>New Tariff 10</v>
          </cell>
          <cell r="C1627" t="str">
            <v/>
          </cell>
          <cell r="D1627">
            <v>0</v>
          </cell>
          <cell r="E1627">
            <v>0</v>
          </cell>
          <cell r="F1627">
            <v>0</v>
          </cell>
          <cell r="G1627">
            <v>0</v>
          </cell>
          <cell r="H1627">
            <v>0</v>
          </cell>
          <cell r="I1627">
            <v>0</v>
          </cell>
          <cell r="J1627">
            <v>0</v>
          </cell>
          <cell r="K1627">
            <v>0</v>
          </cell>
          <cell r="L1627">
            <v>0</v>
          </cell>
          <cell r="M1627">
            <v>0</v>
          </cell>
          <cell r="N1627">
            <v>0</v>
          </cell>
          <cell r="O1627">
            <v>0</v>
          </cell>
          <cell r="P1627">
            <v>0</v>
          </cell>
          <cell r="Q1627">
            <v>0</v>
          </cell>
          <cell r="R1627">
            <v>0</v>
          </cell>
          <cell r="S1627">
            <v>0</v>
          </cell>
          <cell r="T1627">
            <v>0</v>
          </cell>
        </row>
        <row r="1628">
          <cell r="B1628" t="str">
            <v>New Tariff 11</v>
          </cell>
          <cell r="C1628" t="str">
            <v/>
          </cell>
          <cell r="D1628">
            <v>0</v>
          </cell>
          <cell r="E1628">
            <v>0</v>
          </cell>
          <cell r="F1628">
            <v>0</v>
          </cell>
          <cell r="G1628">
            <v>0</v>
          </cell>
          <cell r="H1628">
            <v>0</v>
          </cell>
          <cell r="I1628">
            <v>0</v>
          </cell>
          <cell r="J1628">
            <v>0</v>
          </cell>
          <cell r="K1628">
            <v>0</v>
          </cell>
          <cell r="L1628">
            <v>0</v>
          </cell>
          <cell r="M1628">
            <v>0</v>
          </cell>
          <cell r="N1628">
            <v>0</v>
          </cell>
          <cell r="O1628">
            <v>0</v>
          </cell>
          <cell r="P1628">
            <v>0</v>
          </cell>
          <cell r="Q1628">
            <v>0</v>
          </cell>
          <cell r="R1628">
            <v>0</v>
          </cell>
          <cell r="S1628">
            <v>0</v>
          </cell>
          <cell r="T1628">
            <v>0</v>
          </cell>
        </row>
        <row r="1629">
          <cell r="B1629" t="str">
            <v>Dedicated circuit</v>
          </cell>
          <cell r="C1629" t="str">
            <v>DD1</v>
          </cell>
          <cell r="D1629">
            <v>-6.6669596750884352E-2</v>
          </cell>
          <cell r="E1629">
            <v>0</v>
          </cell>
          <cell r="F1629">
            <v>0</v>
          </cell>
          <cell r="G1629">
            <v>0</v>
          </cell>
          <cell r="H1629">
            <v>0</v>
          </cell>
          <cell r="I1629">
            <v>0</v>
          </cell>
          <cell r="J1629">
            <v>0</v>
          </cell>
          <cell r="K1629">
            <v>-6.6696422878275929E-2</v>
          </cell>
          <cell r="L1629">
            <v>0</v>
          </cell>
          <cell r="M1629">
            <v>0</v>
          </cell>
          <cell r="N1629">
            <v>0</v>
          </cell>
          <cell r="O1629">
            <v>0</v>
          </cell>
          <cell r="P1629">
            <v>0</v>
          </cell>
          <cell r="Q1629">
            <v>0</v>
          </cell>
          <cell r="R1629">
            <v>0</v>
          </cell>
          <cell r="S1629">
            <v>0</v>
          </cell>
          <cell r="T1629">
            <v>0</v>
          </cell>
        </row>
        <row r="1630">
          <cell r="B1630" t="str">
            <v>Hot Water Interval</v>
          </cell>
          <cell r="C1630" t="str">
            <v>D3.HW</v>
          </cell>
          <cell r="D1630">
            <v>-6.6669596750884352E-2</v>
          </cell>
          <cell r="E1630">
            <v>0</v>
          </cell>
          <cell r="F1630">
            <v>0</v>
          </cell>
          <cell r="G1630">
            <v>0</v>
          </cell>
          <cell r="H1630">
            <v>0</v>
          </cell>
          <cell r="I1630">
            <v>0</v>
          </cell>
          <cell r="J1630">
            <v>0</v>
          </cell>
          <cell r="K1630">
            <v>-6.6696422878275929E-2</v>
          </cell>
          <cell r="L1630">
            <v>0</v>
          </cell>
          <cell r="M1630">
            <v>0</v>
          </cell>
          <cell r="N1630">
            <v>0</v>
          </cell>
          <cell r="O1630">
            <v>0</v>
          </cell>
          <cell r="P1630">
            <v>0</v>
          </cell>
          <cell r="Q1630">
            <v>0</v>
          </cell>
          <cell r="R1630">
            <v>0</v>
          </cell>
          <cell r="S1630">
            <v>0</v>
          </cell>
          <cell r="T1630">
            <v>0</v>
          </cell>
        </row>
        <row r="1631">
          <cell r="B1631" t="str">
            <v>Dedicated Circuit AMI - Slab Heat</v>
          </cell>
          <cell r="C1631" t="str">
            <v>DCSH</v>
          </cell>
          <cell r="D1631">
            <v>-6.6669596750884352E-2</v>
          </cell>
          <cell r="K1631">
            <v>-6.6696422878275929E-2</v>
          </cell>
          <cell r="L1631">
            <v>0</v>
          </cell>
          <cell r="M1631">
            <v>0</v>
          </cell>
          <cell r="N1631">
            <v>0</v>
          </cell>
          <cell r="O1631">
            <v>0</v>
          </cell>
          <cell r="P1631">
            <v>0</v>
          </cell>
          <cell r="Q1631">
            <v>0</v>
          </cell>
          <cell r="R1631">
            <v>0</v>
          </cell>
          <cell r="S1631">
            <v>0</v>
          </cell>
          <cell r="T1631">
            <v>0</v>
          </cell>
        </row>
        <row r="1632">
          <cell r="B1632" t="str">
            <v>Dedicated Circuit AMI - Hot Water</v>
          </cell>
          <cell r="C1632" t="str">
            <v>DCHW</v>
          </cell>
          <cell r="D1632">
            <v>-6.6669596750884352E-2</v>
          </cell>
          <cell r="K1632">
            <v>-6.6696422878275929E-2</v>
          </cell>
          <cell r="L1632">
            <v>0</v>
          </cell>
          <cell r="M1632">
            <v>0</v>
          </cell>
          <cell r="N1632">
            <v>0</v>
          </cell>
          <cell r="O1632">
            <v>0</v>
          </cell>
          <cell r="P1632">
            <v>0</v>
          </cell>
          <cell r="Q1632">
            <v>0</v>
          </cell>
          <cell r="R1632">
            <v>0</v>
          </cell>
          <cell r="S1632">
            <v>0</v>
          </cell>
          <cell r="T1632">
            <v>0</v>
          </cell>
        </row>
        <row r="1633">
          <cell r="B1633" t="str">
            <v>New Tariff 4</v>
          </cell>
          <cell r="C1633" t="str">
            <v/>
          </cell>
          <cell r="D1633">
            <v>0</v>
          </cell>
          <cell r="E1633">
            <v>0</v>
          </cell>
          <cell r="F1633">
            <v>0</v>
          </cell>
          <cell r="G1633">
            <v>0</v>
          </cell>
          <cell r="H1633">
            <v>0</v>
          </cell>
          <cell r="I1633">
            <v>0</v>
          </cell>
          <cell r="J1633">
            <v>0</v>
          </cell>
          <cell r="K1633">
            <v>0</v>
          </cell>
          <cell r="L1633">
            <v>0</v>
          </cell>
          <cell r="M1633">
            <v>0</v>
          </cell>
          <cell r="N1633">
            <v>0</v>
          </cell>
          <cell r="O1633">
            <v>0</v>
          </cell>
          <cell r="P1633">
            <v>0</v>
          </cell>
          <cell r="Q1633">
            <v>0</v>
          </cell>
          <cell r="R1633">
            <v>0</v>
          </cell>
          <cell r="S1633">
            <v>0</v>
          </cell>
          <cell r="T1633">
            <v>0</v>
          </cell>
        </row>
        <row r="1634">
          <cell r="B1634" t="str">
            <v>New Tariff 5</v>
          </cell>
          <cell r="C1634" t="str">
            <v/>
          </cell>
          <cell r="D1634">
            <v>0</v>
          </cell>
          <cell r="E1634">
            <v>0</v>
          </cell>
          <cell r="F1634">
            <v>0</v>
          </cell>
          <cell r="G1634">
            <v>0</v>
          </cell>
          <cell r="H1634">
            <v>0</v>
          </cell>
          <cell r="I1634">
            <v>0</v>
          </cell>
          <cell r="J1634">
            <v>0</v>
          </cell>
          <cell r="K1634">
            <v>0</v>
          </cell>
          <cell r="L1634">
            <v>0</v>
          </cell>
          <cell r="M1634">
            <v>0</v>
          </cell>
          <cell r="N1634">
            <v>0</v>
          </cell>
          <cell r="O1634">
            <v>0</v>
          </cell>
          <cell r="P1634">
            <v>0</v>
          </cell>
          <cell r="Q1634">
            <v>0</v>
          </cell>
          <cell r="R1634">
            <v>0</v>
          </cell>
          <cell r="S1634">
            <v>0</v>
          </cell>
          <cell r="T1634">
            <v>0</v>
          </cell>
        </row>
        <row r="1635">
          <cell r="B1635" t="str">
            <v>New Tariff 6</v>
          </cell>
          <cell r="C1635" t="str">
            <v/>
          </cell>
          <cell r="D1635">
            <v>0</v>
          </cell>
          <cell r="E1635">
            <v>0</v>
          </cell>
          <cell r="F1635">
            <v>0</v>
          </cell>
          <cell r="G1635">
            <v>0</v>
          </cell>
          <cell r="H1635">
            <v>0</v>
          </cell>
          <cell r="I1635">
            <v>0</v>
          </cell>
          <cell r="J1635">
            <v>0</v>
          </cell>
          <cell r="K1635">
            <v>0</v>
          </cell>
          <cell r="L1635">
            <v>0</v>
          </cell>
          <cell r="M1635">
            <v>0</v>
          </cell>
          <cell r="N1635">
            <v>0</v>
          </cell>
          <cell r="O1635">
            <v>0</v>
          </cell>
          <cell r="P1635">
            <v>0</v>
          </cell>
          <cell r="Q1635">
            <v>0</v>
          </cell>
          <cell r="R1635">
            <v>0</v>
          </cell>
          <cell r="S1635">
            <v>0</v>
          </cell>
          <cell r="T1635">
            <v>0</v>
          </cell>
        </row>
        <row r="1636">
          <cell r="B1636" t="str">
            <v>New Tariff 7</v>
          </cell>
          <cell r="C1636" t="str">
            <v/>
          </cell>
          <cell r="D1636">
            <v>0</v>
          </cell>
          <cell r="E1636">
            <v>0</v>
          </cell>
          <cell r="F1636">
            <v>0</v>
          </cell>
          <cell r="G1636">
            <v>0</v>
          </cell>
          <cell r="H1636">
            <v>0</v>
          </cell>
          <cell r="I1636">
            <v>0</v>
          </cell>
          <cell r="J1636">
            <v>0</v>
          </cell>
          <cell r="K1636">
            <v>0</v>
          </cell>
          <cell r="L1636">
            <v>0</v>
          </cell>
          <cell r="M1636">
            <v>0</v>
          </cell>
          <cell r="N1636">
            <v>0</v>
          </cell>
          <cell r="O1636">
            <v>0</v>
          </cell>
          <cell r="P1636">
            <v>0</v>
          </cell>
          <cell r="Q1636">
            <v>0</v>
          </cell>
          <cell r="R1636">
            <v>0</v>
          </cell>
          <cell r="S1636">
            <v>0</v>
          </cell>
          <cell r="T1636">
            <v>0</v>
          </cell>
        </row>
        <row r="1637">
          <cell r="B1637" t="str">
            <v>New Tariff 8</v>
          </cell>
          <cell r="C1637" t="str">
            <v/>
          </cell>
          <cell r="D1637">
            <v>0</v>
          </cell>
          <cell r="E1637">
            <v>0</v>
          </cell>
          <cell r="F1637">
            <v>0</v>
          </cell>
          <cell r="G1637">
            <v>0</v>
          </cell>
          <cell r="H1637">
            <v>0</v>
          </cell>
          <cell r="I1637">
            <v>0</v>
          </cell>
          <cell r="J1637">
            <v>0</v>
          </cell>
          <cell r="K1637">
            <v>0</v>
          </cell>
          <cell r="L1637">
            <v>0</v>
          </cell>
          <cell r="M1637">
            <v>0</v>
          </cell>
          <cell r="N1637">
            <v>0</v>
          </cell>
          <cell r="O1637">
            <v>0</v>
          </cell>
          <cell r="P1637">
            <v>0</v>
          </cell>
          <cell r="Q1637">
            <v>0</v>
          </cell>
          <cell r="R1637">
            <v>0</v>
          </cell>
          <cell r="S1637">
            <v>0</v>
          </cell>
          <cell r="T1637">
            <v>0</v>
          </cell>
        </row>
        <row r="1638">
          <cell r="B1638" t="str">
            <v>New Tariff 9</v>
          </cell>
          <cell r="C1638" t="str">
            <v/>
          </cell>
          <cell r="D1638">
            <v>0</v>
          </cell>
          <cell r="E1638">
            <v>0</v>
          </cell>
          <cell r="F1638">
            <v>0</v>
          </cell>
          <cell r="G1638">
            <v>0</v>
          </cell>
          <cell r="H1638">
            <v>0</v>
          </cell>
          <cell r="I1638">
            <v>0</v>
          </cell>
          <cell r="J1638">
            <v>0</v>
          </cell>
          <cell r="K1638">
            <v>0</v>
          </cell>
          <cell r="L1638">
            <v>0</v>
          </cell>
          <cell r="M1638">
            <v>0</v>
          </cell>
          <cell r="N1638">
            <v>0</v>
          </cell>
          <cell r="O1638">
            <v>0</v>
          </cell>
          <cell r="P1638">
            <v>0</v>
          </cell>
          <cell r="Q1638">
            <v>0</v>
          </cell>
          <cell r="R1638">
            <v>0</v>
          </cell>
          <cell r="S1638">
            <v>0</v>
          </cell>
          <cell r="T1638">
            <v>0</v>
          </cell>
        </row>
        <row r="1639">
          <cell r="B1639" t="str">
            <v>New Tariff 10</v>
          </cell>
          <cell r="C1639" t="str">
            <v/>
          </cell>
          <cell r="D1639">
            <v>0</v>
          </cell>
          <cell r="E1639">
            <v>0</v>
          </cell>
          <cell r="F1639">
            <v>0</v>
          </cell>
          <cell r="G1639">
            <v>0</v>
          </cell>
          <cell r="H1639">
            <v>0</v>
          </cell>
          <cell r="I1639">
            <v>0</v>
          </cell>
          <cell r="J1639">
            <v>0</v>
          </cell>
          <cell r="K1639">
            <v>0</v>
          </cell>
          <cell r="L1639">
            <v>0</v>
          </cell>
          <cell r="M1639">
            <v>0</v>
          </cell>
          <cell r="N1639">
            <v>0</v>
          </cell>
          <cell r="O1639">
            <v>0</v>
          </cell>
          <cell r="P1639">
            <v>0</v>
          </cell>
          <cell r="Q1639">
            <v>0</v>
          </cell>
          <cell r="R1639">
            <v>0</v>
          </cell>
          <cell r="S1639">
            <v>0</v>
          </cell>
          <cell r="T1639">
            <v>0</v>
          </cell>
        </row>
        <row r="1640">
          <cell r="B1640" t="str">
            <v>New Tariff 11</v>
          </cell>
          <cell r="C1640" t="str">
            <v/>
          </cell>
          <cell r="D1640">
            <v>0</v>
          </cell>
          <cell r="E1640">
            <v>0</v>
          </cell>
          <cell r="F1640">
            <v>0</v>
          </cell>
          <cell r="G1640">
            <v>0</v>
          </cell>
          <cell r="H1640">
            <v>0</v>
          </cell>
          <cell r="I1640">
            <v>0</v>
          </cell>
          <cell r="J1640">
            <v>0</v>
          </cell>
          <cell r="K1640">
            <v>0</v>
          </cell>
          <cell r="L1640">
            <v>0</v>
          </cell>
          <cell r="M1640">
            <v>0</v>
          </cell>
          <cell r="N1640">
            <v>0</v>
          </cell>
          <cell r="O1640">
            <v>0</v>
          </cell>
          <cell r="P1640">
            <v>0</v>
          </cell>
          <cell r="Q1640">
            <v>0</v>
          </cell>
          <cell r="R1640">
            <v>0</v>
          </cell>
          <cell r="S1640">
            <v>0</v>
          </cell>
          <cell r="T1640">
            <v>0</v>
          </cell>
        </row>
        <row r="1641">
          <cell r="B1641" t="str">
            <v>Non-Residential Single Rate</v>
          </cell>
          <cell r="C1641" t="str">
            <v>ND1</v>
          </cell>
          <cell r="D1641">
            <v>-2.0314225525952079E-2</v>
          </cell>
          <cell r="E1641">
            <v>0</v>
          </cell>
          <cell r="F1641">
            <v>0</v>
          </cell>
          <cell r="G1641">
            <v>-4.6501246233399129E-3</v>
          </cell>
          <cell r="H1641">
            <v>-4.6501246233399129E-3</v>
          </cell>
          <cell r="I1641">
            <v>-4.6501246233399129E-3</v>
          </cell>
          <cell r="J1641">
            <v>-4.6501246233399129E-3</v>
          </cell>
          <cell r="K1641">
            <v>0</v>
          </cell>
          <cell r="L1641">
            <v>0</v>
          </cell>
          <cell r="M1641">
            <v>0</v>
          </cell>
          <cell r="N1641">
            <v>0</v>
          </cell>
          <cell r="O1641">
            <v>0</v>
          </cell>
          <cell r="P1641">
            <v>0</v>
          </cell>
          <cell r="Q1641">
            <v>0</v>
          </cell>
          <cell r="R1641">
            <v>0</v>
          </cell>
          <cell r="S1641">
            <v>0</v>
          </cell>
          <cell r="T1641">
            <v>0</v>
          </cell>
        </row>
        <row r="1642">
          <cell r="B1642" t="str">
            <v>Non-Residential Single Rate (R)</v>
          </cell>
          <cell r="C1642" t="str">
            <v>ND1.R</v>
          </cell>
          <cell r="D1642">
            <v>0</v>
          </cell>
          <cell r="E1642">
            <v>0</v>
          </cell>
          <cell r="F1642">
            <v>0</v>
          </cell>
          <cell r="G1642">
            <v>0</v>
          </cell>
          <cell r="H1642">
            <v>0</v>
          </cell>
          <cell r="I1642">
            <v>0</v>
          </cell>
          <cell r="J1642">
            <v>0</v>
          </cell>
          <cell r="K1642">
            <v>0</v>
          </cell>
          <cell r="L1642">
            <v>0</v>
          </cell>
          <cell r="M1642">
            <v>0</v>
          </cell>
          <cell r="N1642">
            <v>0</v>
          </cell>
          <cell r="O1642">
            <v>0</v>
          </cell>
          <cell r="P1642">
            <v>0</v>
          </cell>
          <cell r="Q1642">
            <v>0</v>
          </cell>
          <cell r="R1642">
            <v>0</v>
          </cell>
          <cell r="S1642">
            <v>0</v>
          </cell>
          <cell r="T1642">
            <v>0</v>
          </cell>
        </row>
        <row r="1643">
          <cell r="B1643" t="str">
            <v>New Tariff 2</v>
          </cell>
          <cell r="C1643" t="str">
            <v/>
          </cell>
          <cell r="D1643">
            <v>0</v>
          </cell>
          <cell r="E1643">
            <v>0</v>
          </cell>
          <cell r="F1643">
            <v>0</v>
          </cell>
          <cell r="G1643">
            <v>0</v>
          </cell>
          <cell r="H1643">
            <v>0</v>
          </cell>
          <cell r="I1643">
            <v>0</v>
          </cell>
          <cell r="J1643">
            <v>0</v>
          </cell>
          <cell r="K1643">
            <v>0</v>
          </cell>
          <cell r="L1643">
            <v>0</v>
          </cell>
          <cell r="M1643">
            <v>0</v>
          </cell>
          <cell r="N1643">
            <v>0</v>
          </cell>
          <cell r="O1643">
            <v>0</v>
          </cell>
          <cell r="P1643">
            <v>0</v>
          </cell>
          <cell r="Q1643">
            <v>0</v>
          </cell>
          <cell r="R1643">
            <v>0</v>
          </cell>
          <cell r="S1643">
            <v>0</v>
          </cell>
          <cell r="T1643">
            <v>0</v>
          </cell>
        </row>
        <row r="1644">
          <cell r="B1644" t="str">
            <v>New Tariff 3</v>
          </cell>
          <cell r="C1644" t="str">
            <v/>
          </cell>
          <cell r="D1644">
            <v>0</v>
          </cell>
          <cell r="E1644">
            <v>0</v>
          </cell>
          <cell r="F1644">
            <v>0</v>
          </cell>
          <cell r="G1644">
            <v>0</v>
          </cell>
          <cell r="H1644">
            <v>0</v>
          </cell>
          <cell r="I1644">
            <v>0</v>
          </cell>
          <cell r="J1644">
            <v>0</v>
          </cell>
          <cell r="K1644">
            <v>0</v>
          </cell>
          <cell r="L1644">
            <v>0</v>
          </cell>
          <cell r="M1644">
            <v>0</v>
          </cell>
          <cell r="N1644">
            <v>0</v>
          </cell>
          <cell r="O1644">
            <v>0</v>
          </cell>
          <cell r="P1644">
            <v>0</v>
          </cell>
          <cell r="Q1644">
            <v>0</v>
          </cell>
          <cell r="R1644">
            <v>0</v>
          </cell>
          <cell r="S1644">
            <v>0</v>
          </cell>
          <cell r="T1644">
            <v>0</v>
          </cell>
        </row>
        <row r="1645">
          <cell r="B1645" t="str">
            <v>New Tariff 4</v>
          </cell>
          <cell r="C1645" t="str">
            <v/>
          </cell>
          <cell r="D1645">
            <v>0</v>
          </cell>
          <cell r="E1645">
            <v>0</v>
          </cell>
          <cell r="F1645">
            <v>0</v>
          </cell>
          <cell r="G1645">
            <v>0</v>
          </cell>
          <cell r="H1645">
            <v>0</v>
          </cell>
          <cell r="I1645">
            <v>0</v>
          </cell>
          <cell r="J1645">
            <v>0</v>
          </cell>
          <cell r="K1645">
            <v>0</v>
          </cell>
          <cell r="L1645">
            <v>0</v>
          </cell>
          <cell r="M1645">
            <v>0</v>
          </cell>
          <cell r="N1645">
            <v>0</v>
          </cell>
          <cell r="O1645">
            <v>0</v>
          </cell>
          <cell r="P1645">
            <v>0</v>
          </cell>
          <cell r="Q1645">
            <v>0</v>
          </cell>
          <cell r="R1645">
            <v>0</v>
          </cell>
          <cell r="S1645">
            <v>0</v>
          </cell>
          <cell r="T1645">
            <v>0</v>
          </cell>
        </row>
        <row r="1646">
          <cell r="B1646" t="str">
            <v>New Tariff 5</v>
          </cell>
          <cell r="C1646" t="str">
            <v/>
          </cell>
          <cell r="D1646">
            <v>0</v>
          </cell>
          <cell r="E1646">
            <v>0</v>
          </cell>
          <cell r="F1646">
            <v>0</v>
          </cell>
          <cell r="G1646">
            <v>0</v>
          </cell>
          <cell r="H1646">
            <v>0</v>
          </cell>
          <cell r="I1646">
            <v>0</v>
          </cell>
          <cell r="J1646">
            <v>0</v>
          </cell>
          <cell r="K1646">
            <v>0</v>
          </cell>
          <cell r="L1646">
            <v>0</v>
          </cell>
          <cell r="M1646">
            <v>0</v>
          </cell>
          <cell r="N1646">
            <v>0</v>
          </cell>
          <cell r="O1646">
            <v>0</v>
          </cell>
          <cell r="P1646">
            <v>0</v>
          </cell>
          <cell r="Q1646">
            <v>0</v>
          </cell>
          <cell r="R1646">
            <v>0</v>
          </cell>
          <cell r="S1646">
            <v>0</v>
          </cell>
          <cell r="T1646">
            <v>0</v>
          </cell>
        </row>
        <row r="1647">
          <cell r="B1647" t="str">
            <v>New Tariff 6</v>
          </cell>
          <cell r="C1647" t="str">
            <v/>
          </cell>
          <cell r="D1647">
            <v>0</v>
          </cell>
          <cell r="E1647">
            <v>0</v>
          </cell>
          <cell r="F1647">
            <v>0</v>
          </cell>
          <cell r="G1647">
            <v>0</v>
          </cell>
          <cell r="H1647">
            <v>0</v>
          </cell>
          <cell r="I1647">
            <v>0</v>
          </cell>
          <cell r="J1647">
            <v>0</v>
          </cell>
          <cell r="K1647">
            <v>0</v>
          </cell>
          <cell r="L1647">
            <v>0</v>
          </cell>
          <cell r="M1647">
            <v>0</v>
          </cell>
          <cell r="N1647">
            <v>0</v>
          </cell>
          <cell r="O1647">
            <v>0</v>
          </cell>
          <cell r="P1647">
            <v>0</v>
          </cell>
          <cell r="Q1647">
            <v>0</v>
          </cell>
          <cell r="R1647">
            <v>0</v>
          </cell>
          <cell r="S1647">
            <v>0</v>
          </cell>
          <cell r="T1647">
            <v>0</v>
          </cell>
        </row>
        <row r="1648">
          <cell r="B1648" t="str">
            <v>New Tariff 7</v>
          </cell>
          <cell r="C1648" t="str">
            <v/>
          </cell>
          <cell r="D1648">
            <v>0</v>
          </cell>
          <cell r="E1648">
            <v>0</v>
          </cell>
          <cell r="F1648">
            <v>0</v>
          </cell>
          <cell r="G1648">
            <v>0</v>
          </cell>
          <cell r="H1648">
            <v>0</v>
          </cell>
          <cell r="I1648">
            <v>0</v>
          </cell>
          <cell r="J1648">
            <v>0</v>
          </cell>
          <cell r="K1648">
            <v>0</v>
          </cell>
          <cell r="L1648">
            <v>0</v>
          </cell>
          <cell r="M1648">
            <v>0</v>
          </cell>
          <cell r="N1648">
            <v>0</v>
          </cell>
          <cell r="O1648">
            <v>0</v>
          </cell>
          <cell r="P1648">
            <v>0</v>
          </cell>
          <cell r="Q1648">
            <v>0</v>
          </cell>
          <cell r="R1648">
            <v>0</v>
          </cell>
          <cell r="S1648">
            <v>0</v>
          </cell>
          <cell r="T1648">
            <v>0</v>
          </cell>
        </row>
        <row r="1649">
          <cell r="B1649" t="str">
            <v>New Tariff 8</v>
          </cell>
          <cell r="C1649" t="str">
            <v/>
          </cell>
          <cell r="D1649">
            <v>0</v>
          </cell>
          <cell r="E1649">
            <v>0</v>
          </cell>
          <cell r="F1649">
            <v>0</v>
          </cell>
          <cell r="G1649">
            <v>0</v>
          </cell>
          <cell r="H1649">
            <v>0</v>
          </cell>
          <cell r="I1649">
            <v>0</v>
          </cell>
          <cell r="J1649">
            <v>0</v>
          </cell>
          <cell r="K1649">
            <v>0</v>
          </cell>
          <cell r="L1649">
            <v>0</v>
          </cell>
          <cell r="M1649">
            <v>0</v>
          </cell>
          <cell r="N1649">
            <v>0</v>
          </cell>
          <cell r="O1649">
            <v>0</v>
          </cell>
          <cell r="P1649">
            <v>0</v>
          </cell>
          <cell r="Q1649">
            <v>0</v>
          </cell>
          <cell r="R1649">
            <v>0</v>
          </cell>
          <cell r="S1649">
            <v>0</v>
          </cell>
          <cell r="T1649">
            <v>0</v>
          </cell>
        </row>
        <row r="1650">
          <cell r="B1650" t="str">
            <v>New Tariff 9</v>
          </cell>
          <cell r="C1650" t="str">
            <v/>
          </cell>
          <cell r="D1650">
            <v>0</v>
          </cell>
          <cell r="E1650">
            <v>0</v>
          </cell>
          <cell r="F1650">
            <v>0</v>
          </cell>
          <cell r="G1650">
            <v>0</v>
          </cell>
          <cell r="H1650">
            <v>0</v>
          </cell>
          <cell r="I1650">
            <v>0</v>
          </cell>
          <cell r="J1650">
            <v>0</v>
          </cell>
          <cell r="K1650">
            <v>0</v>
          </cell>
          <cell r="L1650">
            <v>0</v>
          </cell>
          <cell r="M1650">
            <v>0</v>
          </cell>
          <cell r="N1650">
            <v>0</v>
          </cell>
          <cell r="O1650">
            <v>0</v>
          </cell>
          <cell r="P1650">
            <v>0</v>
          </cell>
          <cell r="Q1650">
            <v>0</v>
          </cell>
          <cell r="R1650">
            <v>0</v>
          </cell>
          <cell r="S1650">
            <v>0</v>
          </cell>
          <cell r="T1650">
            <v>0</v>
          </cell>
        </row>
        <row r="1651">
          <cell r="B1651" t="str">
            <v>New Tariff 10</v>
          </cell>
          <cell r="C1651" t="str">
            <v/>
          </cell>
          <cell r="D1651">
            <v>0</v>
          </cell>
          <cell r="E1651">
            <v>0</v>
          </cell>
          <cell r="F1651">
            <v>0</v>
          </cell>
          <cell r="G1651">
            <v>0</v>
          </cell>
          <cell r="H1651">
            <v>0</v>
          </cell>
          <cell r="I1651">
            <v>0</v>
          </cell>
          <cell r="J1651">
            <v>0</v>
          </cell>
          <cell r="K1651">
            <v>0</v>
          </cell>
          <cell r="L1651">
            <v>0</v>
          </cell>
          <cell r="M1651">
            <v>0</v>
          </cell>
          <cell r="N1651">
            <v>0</v>
          </cell>
          <cell r="O1651">
            <v>0</v>
          </cell>
          <cell r="P1651">
            <v>0</v>
          </cell>
          <cell r="Q1651">
            <v>0</v>
          </cell>
          <cell r="R1651">
            <v>0</v>
          </cell>
          <cell r="S1651">
            <v>0</v>
          </cell>
          <cell r="T1651">
            <v>0</v>
          </cell>
        </row>
        <row r="1652">
          <cell r="B1652" t="str">
            <v>New Tariff 11</v>
          </cell>
          <cell r="C1652" t="str">
            <v/>
          </cell>
          <cell r="D1652">
            <v>0</v>
          </cell>
          <cell r="E1652">
            <v>0</v>
          </cell>
          <cell r="F1652">
            <v>0</v>
          </cell>
          <cell r="G1652">
            <v>0</v>
          </cell>
          <cell r="H1652">
            <v>0</v>
          </cell>
          <cell r="I1652">
            <v>0</v>
          </cell>
          <cell r="J1652">
            <v>0</v>
          </cell>
          <cell r="K1652">
            <v>0</v>
          </cell>
          <cell r="L1652">
            <v>0</v>
          </cell>
          <cell r="M1652">
            <v>0</v>
          </cell>
          <cell r="N1652">
            <v>0</v>
          </cell>
          <cell r="O1652">
            <v>0</v>
          </cell>
          <cell r="P1652">
            <v>0</v>
          </cell>
          <cell r="Q1652">
            <v>0</v>
          </cell>
          <cell r="R1652">
            <v>0</v>
          </cell>
          <cell r="S1652">
            <v>0</v>
          </cell>
          <cell r="T1652">
            <v>0</v>
          </cell>
        </row>
        <row r="1653">
          <cell r="B1653" t="str">
            <v>Non-Residential Two Rate 5d</v>
          </cell>
          <cell r="C1653" t="str">
            <v>ND2</v>
          </cell>
          <cell r="D1653">
            <v>3.0132058582347465E-2</v>
          </cell>
          <cell r="E1653">
            <v>0</v>
          </cell>
          <cell r="F1653">
            <v>0</v>
          </cell>
          <cell r="G1653">
            <v>3.5619475208882534E-2</v>
          </cell>
          <cell r="H1653">
            <v>3.5619475208882534E-2</v>
          </cell>
          <cell r="I1653">
            <v>3.5619475208882534E-2</v>
          </cell>
          <cell r="J1653">
            <v>3.5619475208882534E-2</v>
          </cell>
          <cell r="K1653">
            <v>4.4045267534621679E-2</v>
          </cell>
          <cell r="L1653">
            <v>0</v>
          </cell>
          <cell r="M1653">
            <v>0</v>
          </cell>
          <cell r="N1653">
            <v>0</v>
          </cell>
          <cell r="O1653">
            <v>0</v>
          </cell>
          <cell r="P1653">
            <v>0</v>
          </cell>
          <cell r="Q1653">
            <v>0</v>
          </cell>
          <cell r="R1653">
            <v>0</v>
          </cell>
          <cell r="S1653">
            <v>0</v>
          </cell>
          <cell r="T1653">
            <v>0</v>
          </cell>
        </row>
        <row r="1654">
          <cell r="B1654" t="str">
            <v>Business Sunraysia</v>
          </cell>
          <cell r="C1654">
            <v>0</v>
          </cell>
          <cell r="D1654">
            <v>0</v>
          </cell>
          <cell r="E1654">
            <v>0</v>
          </cell>
          <cell r="F1654">
            <v>0</v>
          </cell>
          <cell r="G1654">
            <v>0</v>
          </cell>
          <cell r="H1654">
            <v>0</v>
          </cell>
          <cell r="I1654">
            <v>0</v>
          </cell>
          <cell r="J1654">
            <v>0</v>
          </cell>
          <cell r="K1654">
            <v>0</v>
          </cell>
          <cell r="L1654">
            <v>0</v>
          </cell>
          <cell r="M1654">
            <v>0</v>
          </cell>
          <cell r="N1654">
            <v>0</v>
          </cell>
          <cell r="O1654">
            <v>0</v>
          </cell>
          <cell r="P1654">
            <v>0</v>
          </cell>
          <cell r="Q1654">
            <v>0</v>
          </cell>
          <cell r="R1654">
            <v>0</v>
          </cell>
          <cell r="S1654">
            <v>0</v>
          </cell>
          <cell r="T1654">
            <v>0</v>
          </cell>
        </row>
        <row r="1655">
          <cell r="B1655" t="str">
            <v>Non-Residential Interval</v>
          </cell>
          <cell r="C1655" t="str">
            <v>ND5</v>
          </cell>
          <cell r="D1655">
            <v>3.0132058582347465E-2</v>
          </cell>
          <cell r="E1655">
            <v>0</v>
          </cell>
          <cell r="F1655">
            <v>0</v>
          </cell>
          <cell r="G1655">
            <v>3.5619475208882534E-2</v>
          </cell>
          <cell r="H1655">
            <v>3.5619475208882534E-2</v>
          </cell>
          <cell r="I1655">
            <v>3.5619475208882534E-2</v>
          </cell>
          <cell r="J1655">
            <v>3.5619475208882534E-2</v>
          </cell>
          <cell r="K1655">
            <v>4.4045267534621679E-2</v>
          </cell>
          <cell r="L1655">
            <v>0</v>
          </cell>
          <cell r="M1655">
            <v>0</v>
          </cell>
          <cell r="N1655">
            <v>0</v>
          </cell>
          <cell r="O1655">
            <v>0</v>
          </cell>
          <cell r="P1655">
            <v>0</v>
          </cell>
          <cell r="Q1655">
            <v>0</v>
          </cell>
          <cell r="R1655">
            <v>0</v>
          </cell>
          <cell r="S1655">
            <v>0</v>
          </cell>
          <cell r="T1655">
            <v>0</v>
          </cell>
        </row>
        <row r="1656">
          <cell r="B1656" t="str">
            <v>Non-Residential AMI</v>
          </cell>
          <cell r="C1656" t="str">
            <v>ND7</v>
          </cell>
          <cell r="D1656">
            <v>0</v>
          </cell>
          <cell r="E1656">
            <v>0</v>
          </cell>
          <cell r="F1656">
            <v>0</v>
          </cell>
          <cell r="G1656">
            <v>0</v>
          </cell>
          <cell r="H1656">
            <v>0</v>
          </cell>
          <cell r="I1656">
            <v>0</v>
          </cell>
          <cell r="J1656">
            <v>0</v>
          </cell>
          <cell r="K1656">
            <v>0</v>
          </cell>
          <cell r="L1656">
            <v>0</v>
          </cell>
          <cell r="M1656">
            <v>0</v>
          </cell>
          <cell r="N1656">
            <v>0</v>
          </cell>
          <cell r="O1656">
            <v>0</v>
          </cell>
          <cell r="P1656">
            <v>0</v>
          </cell>
          <cell r="Q1656">
            <v>0</v>
          </cell>
          <cell r="R1656">
            <v>0</v>
          </cell>
          <cell r="S1656">
            <v>0</v>
          </cell>
          <cell r="T1656">
            <v>0</v>
          </cell>
        </row>
        <row r="1657">
          <cell r="B1657" t="str">
            <v>New Tariff 4</v>
          </cell>
          <cell r="C1657" t="str">
            <v/>
          </cell>
          <cell r="D1657">
            <v>0</v>
          </cell>
          <cell r="E1657">
            <v>0</v>
          </cell>
          <cell r="F1657">
            <v>0</v>
          </cell>
          <cell r="G1657">
            <v>0</v>
          </cell>
          <cell r="H1657">
            <v>0</v>
          </cell>
          <cell r="I1657">
            <v>0</v>
          </cell>
          <cell r="J1657">
            <v>0</v>
          </cell>
          <cell r="K1657">
            <v>0</v>
          </cell>
          <cell r="L1657">
            <v>0</v>
          </cell>
          <cell r="M1657">
            <v>0</v>
          </cell>
          <cell r="N1657">
            <v>0</v>
          </cell>
          <cell r="O1657">
            <v>0</v>
          </cell>
          <cell r="P1657">
            <v>0</v>
          </cell>
          <cell r="Q1657">
            <v>0</v>
          </cell>
          <cell r="R1657">
            <v>0</v>
          </cell>
          <cell r="S1657">
            <v>0</v>
          </cell>
          <cell r="T1657">
            <v>0</v>
          </cell>
        </row>
        <row r="1658">
          <cell r="B1658" t="str">
            <v>New Tariff 5</v>
          </cell>
          <cell r="C1658" t="str">
            <v/>
          </cell>
          <cell r="D1658">
            <v>0</v>
          </cell>
          <cell r="E1658">
            <v>0</v>
          </cell>
          <cell r="F1658">
            <v>0</v>
          </cell>
          <cell r="G1658">
            <v>0</v>
          </cell>
          <cell r="H1658">
            <v>0</v>
          </cell>
          <cell r="I1658">
            <v>0</v>
          </cell>
          <cell r="J1658">
            <v>0</v>
          </cell>
          <cell r="K1658">
            <v>0</v>
          </cell>
          <cell r="L1658">
            <v>0</v>
          </cell>
          <cell r="M1658">
            <v>0</v>
          </cell>
          <cell r="N1658">
            <v>0</v>
          </cell>
          <cell r="O1658">
            <v>0</v>
          </cell>
          <cell r="P1658">
            <v>0</v>
          </cell>
          <cell r="Q1658">
            <v>0</v>
          </cell>
          <cell r="R1658">
            <v>0</v>
          </cell>
          <cell r="S1658">
            <v>0</v>
          </cell>
          <cell r="T1658">
            <v>0</v>
          </cell>
        </row>
        <row r="1659">
          <cell r="B1659" t="str">
            <v>New Tariff 6</v>
          </cell>
          <cell r="C1659" t="str">
            <v/>
          </cell>
          <cell r="D1659">
            <v>0</v>
          </cell>
          <cell r="E1659">
            <v>0</v>
          </cell>
          <cell r="F1659">
            <v>0</v>
          </cell>
          <cell r="G1659">
            <v>0</v>
          </cell>
          <cell r="H1659">
            <v>0</v>
          </cell>
          <cell r="I1659">
            <v>0</v>
          </cell>
          <cell r="J1659">
            <v>0</v>
          </cell>
          <cell r="K1659">
            <v>0</v>
          </cell>
          <cell r="L1659">
            <v>0</v>
          </cell>
          <cell r="M1659">
            <v>0</v>
          </cell>
          <cell r="N1659">
            <v>0</v>
          </cell>
          <cell r="O1659">
            <v>0</v>
          </cell>
          <cell r="P1659">
            <v>0</v>
          </cell>
          <cell r="Q1659">
            <v>0</v>
          </cell>
          <cell r="R1659">
            <v>0</v>
          </cell>
          <cell r="S1659">
            <v>0</v>
          </cell>
          <cell r="T1659">
            <v>0</v>
          </cell>
        </row>
        <row r="1660">
          <cell r="B1660" t="str">
            <v>New Tariff 7</v>
          </cell>
          <cell r="C1660" t="str">
            <v/>
          </cell>
          <cell r="D1660">
            <v>0</v>
          </cell>
          <cell r="E1660">
            <v>0</v>
          </cell>
          <cell r="F1660">
            <v>0</v>
          </cell>
          <cell r="G1660">
            <v>0</v>
          </cell>
          <cell r="H1660">
            <v>0</v>
          </cell>
          <cell r="I1660">
            <v>0</v>
          </cell>
          <cell r="J1660">
            <v>0</v>
          </cell>
          <cell r="K1660">
            <v>0</v>
          </cell>
          <cell r="L1660">
            <v>0</v>
          </cell>
          <cell r="M1660">
            <v>0</v>
          </cell>
          <cell r="N1660">
            <v>0</v>
          </cell>
          <cell r="O1660">
            <v>0</v>
          </cell>
          <cell r="P1660">
            <v>0</v>
          </cell>
          <cell r="Q1660">
            <v>0</v>
          </cell>
          <cell r="R1660">
            <v>0</v>
          </cell>
          <cell r="S1660">
            <v>0</v>
          </cell>
          <cell r="T1660">
            <v>0</v>
          </cell>
        </row>
        <row r="1661">
          <cell r="B1661" t="str">
            <v>New Tariff 8</v>
          </cell>
          <cell r="C1661" t="str">
            <v/>
          </cell>
          <cell r="D1661">
            <v>0</v>
          </cell>
          <cell r="E1661">
            <v>0</v>
          </cell>
          <cell r="F1661">
            <v>0</v>
          </cell>
          <cell r="G1661">
            <v>0</v>
          </cell>
          <cell r="H1661">
            <v>0</v>
          </cell>
          <cell r="I1661">
            <v>0</v>
          </cell>
          <cell r="J1661">
            <v>0</v>
          </cell>
          <cell r="K1661">
            <v>0</v>
          </cell>
          <cell r="L1661">
            <v>0</v>
          </cell>
          <cell r="M1661">
            <v>0</v>
          </cell>
          <cell r="N1661">
            <v>0</v>
          </cell>
          <cell r="O1661">
            <v>0</v>
          </cell>
          <cell r="P1661">
            <v>0</v>
          </cell>
          <cell r="Q1661">
            <v>0</v>
          </cell>
          <cell r="R1661">
            <v>0</v>
          </cell>
          <cell r="S1661">
            <v>0</v>
          </cell>
          <cell r="T1661">
            <v>0</v>
          </cell>
        </row>
        <row r="1662">
          <cell r="B1662" t="str">
            <v>New Tariff 9</v>
          </cell>
          <cell r="C1662" t="str">
            <v/>
          </cell>
          <cell r="D1662">
            <v>0</v>
          </cell>
          <cell r="E1662">
            <v>0</v>
          </cell>
          <cell r="F1662">
            <v>0</v>
          </cell>
          <cell r="G1662">
            <v>0</v>
          </cell>
          <cell r="H1662">
            <v>0</v>
          </cell>
          <cell r="I1662">
            <v>0</v>
          </cell>
          <cell r="J1662">
            <v>0</v>
          </cell>
          <cell r="K1662">
            <v>0</v>
          </cell>
          <cell r="L1662">
            <v>0</v>
          </cell>
          <cell r="M1662">
            <v>0</v>
          </cell>
          <cell r="N1662">
            <v>0</v>
          </cell>
          <cell r="O1662">
            <v>0</v>
          </cell>
          <cell r="P1662">
            <v>0</v>
          </cell>
          <cell r="Q1662">
            <v>0</v>
          </cell>
          <cell r="R1662">
            <v>0</v>
          </cell>
          <cell r="S1662">
            <v>0</v>
          </cell>
          <cell r="T1662">
            <v>0</v>
          </cell>
        </row>
        <row r="1663">
          <cell r="B1663" t="str">
            <v>New Tariff 10</v>
          </cell>
          <cell r="C1663" t="str">
            <v/>
          </cell>
          <cell r="D1663">
            <v>0</v>
          </cell>
          <cell r="E1663">
            <v>0</v>
          </cell>
          <cell r="F1663">
            <v>0</v>
          </cell>
          <cell r="G1663">
            <v>0</v>
          </cell>
          <cell r="H1663">
            <v>0</v>
          </cell>
          <cell r="I1663">
            <v>0</v>
          </cell>
          <cell r="J1663">
            <v>0</v>
          </cell>
          <cell r="K1663">
            <v>0</v>
          </cell>
          <cell r="L1663">
            <v>0</v>
          </cell>
          <cell r="M1663">
            <v>0</v>
          </cell>
          <cell r="N1663">
            <v>0</v>
          </cell>
          <cell r="O1663">
            <v>0</v>
          </cell>
          <cell r="P1663">
            <v>0</v>
          </cell>
          <cell r="Q1663">
            <v>0</v>
          </cell>
          <cell r="R1663">
            <v>0</v>
          </cell>
          <cell r="S1663">
            <v>0</v>
          </cell>
          <cell r="T1663">
            <v>0</v>
          </cell>
        </row>
        <row r="1664">
          <cell r="B1664" t="str">
            <v>New Tariff 11</v>
          </cell>
          <cell r="C1664" t="str">
            <v/>
          </cell>
          <cell r="D1664">
            <v>0</v>
          </cell>
          <cell r="E1664">
            <v>0</v>
          </cell>
          <cell r="F1664">
            <v>0</v>
          </cell>
          <cell r="G1664">
            <v>0</v>
          </cell>
          <cell r="H1664">
            <v>0</v>
          </cell>
          <cell r="I1664">
            <v>0</v>
          </cell>
          <cell r="J1664">
            <v>0</v>
          </cell>
          <cell r="K1664">
            <v>0</v>
          </cell>
          <cell r="L1664">
            <v>0</v>
          </cell>
          <cell r="M1664">
            <v>0</v>
          </cell>
          <cell r="N1664">
            <v>0</v>
          </cell>
          <cell r="O1664">
            <v>0</v>
          </cell>
          <cell r="P1664">
            <v>0</v>
          </cell>
          <cell r="Q1664">
            <v>0</v>
          </cell>
          <cell r="R1664">
            <v>0</v>
          </cell>
          <cell r="S1664">
            <v>0</v>
          </cell>
          <cell r="T1664">
            <v>0</v>
          </cell>
        </row>
        <row r="1665">
          <cell r="B1665" t="str">
            <v>Non-Residential Two Rate 7d</v>
          </cell>
          <cell r="C1665" t="str">
            <v>ND3</v>
          </cell>
          <cell r="D1665">
            <v>-2.0506527819233011E-2</v>
          </cell>
          <cell r="E1665">
            <v>0</v>
          </cell>
          <cell r="F1665">
            <v>0</v>
          </cell>
          <cell r="G1665">
            <v>-3.3232351051133757E-2</v>
          </cell>
          <cell r="H1665">
            <v>-3.3232351051133757E-2</v>
          </cell>
          <cell r="I1665">
            <v>-3.3232351051133757E-2</v>
          </cell>
          <cell r="J1665">
            <v>-3.3232351051133757E-2</v>
          </cell>
          <cell r="K1665">
            <v>-4.5118000925497226E-2</v>
          </cell>
          <cell r="L1665">
            <v>0</v>
          </cell>
          <cell r="M1665">
            <v>0</v>
          </cell>
          <cell r="N1665">
            <v>0</v>
          </cell>
          <cell r="O1665">
            <v>0</v>
          </cell>
          <cell r="P1665">
            <v>0</v>
          </cell>
          <cell r="Q1665">
            <v>0</v>
          </cell>
          <cell r="R1665">
            <v>0</v>
          </cell>
          <cell r="S1665">
            <v>0</v>
          </cell>
          <cell r="T1665">
            <v>0</v>
          </cell>
        </row>
        <row r="1666">
          <cell r="B1666" t="str">
            <v>New Tariff  1</v>
          </cell>
          <cell r="C1666" t="str">
            <v/>
          </cell>
          <cell r="D1666">
            <v>0</v>
          </cell>
          <cell r="E1666">
            <v>0</v>
          </cell>
          <cell r="F1666">
            <v>0</v>
          </cell>
          <cell r="G1666">
            <v>0</v>
          </cell>
          <cell r="H1666">
            <v>0</v>
          </cell>
          <cell r="I1666">
            <v>0</v>
          </cell>
          <cell r="J1666">
            <v>0</v>
          </cell>
          <cell r="K1666">
            <v>0</v>
          </cell>
          <cell r="L1666">
            <v>0</v>
          </cell>
          <cell r="M1666">
            <v>0</v>
          </cell>
          <cell r="N1666">
            <v>0</v>
          </cell>
          <cell r="O1666">
            <v>0</v>
          </cell>
          <cell r="P1666">
            <v>0</v>
          </cell>
          <cell r="Q1666">
            <v>0</v>
          </cell>
          <cell r="R1666">
            <v>0</v>
          </cell>
          <cell r="S1666">
            <v>0</v>
          </cell>
          <cell r="T1666">
            <v>0</v>
          </cell>
        </row>
        <row r="1667">
          <cell r="B1667" t="str">
            <v>New Tariff  2</v>
          </cell>
          <cell r="C1667" t="str">
            <v/>
          </cell>
          <cell r="D1667">
            <v>0</v>
          </cell>
          <cell r="E1667">
            <v>0</v>
          </cell>
          <cell r="F1667">
            <v>0</v>
          </cell>
          <cell r="G1667">
            <v>0</v>
          </cell>
          <cell r="H1667">
            <v>0</v>
          </cell>
          <cell r="I1667">
            <v>0</v>
          </cell>
          <cell r="J1667">
            <v>0</v>
          </cell>
          <cell r="K1667">
            <v>0</v>
          </cell>
          <cell r="L1667">
            <v>0</v>
          </cell>
          <cell r="M1667">
            <v>0</v>
          </cell>
          <cell r="N1667">
            <v>0</v>
          </cell>
          <cell r="O1667">
            <v>0</v>
          </cell>
          <cell r="P1667">
            <v>0</v>
          </cell>
          <cell r="Q1667">
            <v>0</v>
          </cell>
          <cell r="R1667">
            <v>0</v>
          </cell>
          <cell r="S1667">
            <v>0</v>
          </cell>
          <cell r="T1667">
            <v>0</v>
          </cell>
        </row>
        <row r="1668">
          <cell r="B1668" t="str">
            <v>New Tariff  3</v>
          </cell>
          <cell r="C1668" t="str">
            <v/>
          </cell>
          <cell r="D1668">
            <v>0</v>
          </cell>
          <cell r="E1668">
            <v>0</v>
          </cell>
          <cell r="F1668">
            <v>0</v>
          </cell>
          <cell r="G1668">
            <v>0</v>
          </cell>
          <cell r="H1668">
            <v>0</v>
          </cell>
          <cell r="I1668">
            <v>0</v>
          </cell>
          <cell r="J1668">
            <v>0</v>
          </cell>
          <cell r="K1668">
            <v>0</v>
          </cell>
          <cell r="L1668">
            <v>0</v>
          </cell>
          <cell r="M1668">
            <v>0</v>
          </cell>
          <cell r="N1668">
            <v>0</v>
          </cell>
          <cell r="O1668">
            <v>0</v>
          </cell>
          <cell r="P1668">
            <v>0</v>
          </cell>
          <cell r="Q1668">
            <v>0</v>
          </cell>
          <cell r="R1668">
            <v>0</v>
          </cell>
          <cell r="S1668">
            <v>0</v>
          </cell>
          <cell r="T1668">
            <v>0</v>
          </cell>
        </row>
        <row r="1669">
          <cell r="B1669" t="str">
            <v>New Tariff  4</v>
          </cell>
          <cell r="C1669" t="str">
            <v/>
          </cell>
          <cell r="D1669">
            <v>0</v>
          </cell>
          <cell r="E1669">
            <v>0</v>
          </cell>
          <cell r="F1669">
            <v>0</v>
          </cell>
          <cell r="G1669">
            <v>0</v>
          </cell>
          <cell r="H1669">
            <v>0</v>
          </cell>
          <cell r="I1669">
            <v>0</v>
          </cell>
          <cell r="J1669">
            <v>0</v>
          </cell>
          <cell r="K1669">
            <v>0</v>
          </cell>
          <cell r="L1669">
            <v>0</v>
          </cell>
          <cell r="M1669">
            <v>0</v>
          </cell>
          <cell r="N1669">
            <v>0</v>
          </cell>
          <cell r="O1669">
            <v>0</v>
          </cell>
          <cell r="P1669">
            <v>0</v>
          </cell>
          <cell r="Q1669">
            <v>0</v>
          </cell>
          <cell r="R1669">
            <v>0</v>
          </cell>
          <cell r="S1669">
            <v>0</v>
          </cell>
          <cell r="T1669">
            <v>0</v>
          </cell>
        </row>
        <row r="1670">
          <cell r="B1670" t="str">
            <v>New Tariff  5</v>
          </cell>
          <cell r="C1670" t="str">
            <v/>
          </cell>
          <cell r="D1670">
            <v>0</v>
          </cell>
          <cell r="E1670">
            <v>0</v>
          </cell>
          <cell r="F1670">
            <v>0</v>
          </cell>
          <cell r="G1670">
            <v>0</v>
          </cell>
          <cell r="H1670">
            <v>0</v>
          </cell>
          <cell r="I1670">
            <v>0</v>
          </cell>
          <cell r="J1670">
            <v>0</v>
          </cell>
          <cell r="K1670">
            <v>0</v>
          </cell>
          <cell r="L1670">
            <v>0</v>
          </cell>
          <cell r="M1670">
            <v>0</v>
          </cell>
          <cell r="N1670">
            <v>0</v>
          </cell>
          <cell r="O1670">
            <v>0</v>
          </cell>
          <cell r="P1670">
            <v>0</v>
          </cell>
          <cell r="Q1670">
            <v>0</v>
          </cell>
          <cell r="R1670">
            <v>0</v>
          </cell>
          <cell r="S1670">
            <v>0</v>
          </cell>
          <cell r="T1670">
            <v>0</v>
          </cell>
        </row>
        <row r="1671">
          <cell r="B1671" t="str">
            <v>New Tariff  6</v>
          </cell>
          <cell r="C1671" t="str">
            <v/>
          </cell>
          <cell r="D1671">
            <v>0</v>
          </cell>
          <cell r="E1671">
            <v>0</v>
          </cell>
          <cell r="F1671">
            <v>0</v>
          </cell>
          <cell r="G1671">
            <v>0</v>
          </cell>
          <cell r="H1671">
            <v>0</v>
          </cell>
          <cell r="I1671">
            <v>0</v>
          </cell>
          <cell r="J1671">
            <v>0</v>
          </cell>
          <cell r="K1671">
            <v>0</v>
          </cell>
          <cell r="L1671">
            <v>0</v>
          </cell>
          <cell r="M1671">
            <v>0</v>
          </cell>
          <cell r="N1671">
            <v>0</v>
          </cell>
          <cell r="O1671">
            <v>0</v>
          </cell>
          <cell r="P1671">
            <v>0</v>
          </cell>
          <cell r="Q1671">
            <v>0</v>
          </cell>
          <cell r="R1671">
            <v>0</v>
          </cell>
          <cell r="S1671">
            <v>0</v>
          </cell>
          <cell r="T1671">
            <v>0</v>
          </cell>
        </row>
        <row r="1672">
          <cell r="B1672" t="str">
            <v>New Tariff  7</v>
          </cell>
          <cell r="C1672" t="str">
            <v/>
          </cell>
          <cell r="D1672">
            <v>0</v>
          </cell>
          <cell r="E1672">
            <v>0</v>
          </cell>
          <cell r="F1672">
            <v>0</v>
          </cell>
          <cell r="G1672">
            <v>0</v>
          </cell>
          <cell r="H1672">
            <v>0</v>
          </cell>
          <cell r="I1672">
            <v>0</v>
          </cell>
          <cell r="J1672">
            <v>0</v>
          </cell>
          <cell r="K1672">
            <v>0</v>
          </cell>
          <cell r="L1672">
            <v>0</v>
          </cell>
          <cell r="M1672">
            <v>0</v>
          </cell>
          <cell r="N1672">
            <v>0</v>
          </cell>
          <cell r="O1672">
            <v>0</v>
          </cell>
          <cell r="P1672">
            <v>0</v>
          </cell>
          <cell r="Q1672">
            <v>0</v>
          </cell>
          <cell r="R1672">
            <v>0</v>
          </cell>
          <cell r="S1672">
            <v>0</v>
          </cell>
          <cell r="T1672">
            <v>0</v>
          </cell>
        </row>
        <row r="1673">
          <cell r="B1673" t="str">
            <v>New Tariff  8</v>
          </cell>
          <cell r="C1673" t="str">
            <v/>
          </cell>
          <cell r="D1673">
            <v>0</v>
          </cell>
          <cell r="E1673">
            <v>0</v>
          </cell>
          <cell r="F1673">
            <v>0</v>
          </cell>
          <cell r="G1673">
            <v>0</v>
          </cell>
          <cell r="H1673">
            <v>0</v>
          </cell>
          <cell r="I1673">
            <v>0</v>
          </cell>
          <cell r="J1673">
            <v>0</v>
          </cell>
          <cell r="K1673">
            <v>0</v>
          </cell>
          <cell r="L1673">
            <v>0</v>
          </cell>
          <cell r="M1673">
            <v>0</v>
          </cell>
          <cell r="N1673">
            <v>0</v>
          </cell>
          <cell r="O1673">
            <v>0</v>
          </cell>
          <cell r="P1673">
            <v>0</v>
          </cell>
          <cell r="Q1673">
            <v>0</v>
          </cell>
          <cell r="R1673">
            <v>0</v>
          </cell>
          <cell r="S1673">
            <v>0</v>
          </cell>
          <cell r="T1673">
            <v>0</v>
          </cell>
        </row>
        <row r="1674">
          <cell r="B1674" t="str">
            <v>New Tariff  9</v>
          </cell>
          <cell r="C1674" t="str">
            <v/>
          </cell>
          <cell r="D1674">
            <v>0</v>
          </cell>
          <cell r="E1674">
            <v>0</v>
          </cell>
          <cell r="F1674">
            <v>0</v>
          </cell>
          <cell r="G1674">
            <v>0</v>
          </cell>
          <cell r="H1674">
            <v>0</v>
          </cell>
          <cell r="I1674">
            <v>0</v>
          </cell>
          <cell r="J1674">
            <v>0</v>
          </cell>
          <cell r="K1674">
            <v>0</v>
          </cell>
          <cell r="L1674">
            <v>0</v>
          </cell>
          <cell r="M1674">
            <v>0</v>
          </cell>
          <cell r="N1674">
            <v>0</v>
          </cell>
          <cell r="O1674">
            <v>0</v>
          </cell>
          <cell r="P1674">
            <v>0</v>
          </cell>
          <cell r="Q1674">
            <v>0</v>
          </cell>
          <cell r="R1674">
            <v>0</v>
          </cell>
          <cell r="S1674">
            <v>0</v>
          </cell>
          <cell r="T1674">
            <v>0</v>
          </cell>
        </row>
        <row r="1675">
          <cell r="B1675" t="str">
            <v>New Tariff  10</v>
          </cell>
          <cell r="C1675" t="str">
            <v/>
          </cell>
          <cell r="D1675">
            <v>0</v>
          </cell>
          <cell r="E1675">
            <v>0</v>
          </cell>
          <cell r="F1675">
            <v>0</v>
          </cell>
          <cell r="G1675">
            <v>0</v>
          </cell>
          <cell r="H1675">
            <v>0</v>
          </cell>
          <cell r="I1675">
            <v>0</v>
          </cell>
          <cell r="J1675">
            <v>0</v>
          </cell>
          <cell r="K1675">
            <v>0</v>
          </cell>
          <cell r="L1675">
            <v>0</v>
          </cell>
          <cell r="M1675">
            <v>0</v>
          </cell>
          <cell r="N1675">
            <v>0</v>
          </cell>
          <cell r="O1675">
            <v>0</v>
          </cell>
          <cell r="P1675">
            <v>0</v>
          </cell>
          <cell r="Q1675">
            <v>0</v>
          </cell>
          <cell r="R1675">
            <v>0</v>
          </cell>
          <cell r="S1675">
            <v>0</v>
          </cell>
          <cell r="T1675">
            <v>0</v>
          </cell>
        </row>
        <row r="1676">
          <cell r="B1676" t="str">
            <v>New Tariff  11</v>
          </cell>
          <cell r="C1676" t="str">
            <v/>
          </cell>
          <cell r="D1676">
            <v>0</v>
          </cell>
          <cell r="E1676">
            <v>0</v>
          </cell>
          <cell r="F1676">
            <v>0</v>
          </cell>
          <cell r="G1676">
            <v>0</v>
          </cell>
          <cell r="H1676">
            <v>0</v>
          </cell>
          <cell r="I1676">
            <v>0</v>
          </cell>
          <cell r="J1676">
            <v>0</v>
          </cell>
          <cell r="K1676">
            <v>0</v>
          </cell>
          <cell r="L1676">
            <v>0</v>
          </cell>
          <cell r="M1676">
            <v>0</v>
          </cell>
          <cell r="N1676">
            <v>0</v>
          </cell>
          <cell r="O1676">
            <v>0</v>
          </cell>
          <cell r="P1676">
            <v>0</v>
          </cell>
          <cell r="Q1676">
            <v>0</v>
          </cell>
          <cell r="R1676">
            <v>0</v>
          </cell>
          <cell r="S1676">
            <v>0</v>
          </cell>
          <cell r="T1676">
            <v>0</v>
          </cell>
        </row>
        <row r="1677">
          <cell r="B1677" t="str">
            <v>Unmetered supplies</v>
          </cell>
          <cell r="C1677" t="str">
            <v>PL2</v>
          </cell>
          <cell r="D1677">
            <v>9.4310968016280139E-3</v>
          </cell>
          <cell r="E1677">
            <v>0</v>
          </cell>
          <cell r="F1677">
            <v>0</v>
          </cell>
          <cell r="G1677">
            <v>2.9689425092404464E-2</v>
          </cell>
          <cell r="H1677">
            <v>2.9689425092404464E-2</v>
          </cell>
          <cell r="I1677">
            <v>2.9689425092404464E-2</v>
          </cell>
          <cell r="J1677">
            <v>2.9689425092404464E-2</v>
          </cell>
          <cell r="K1677">
            <v>2.9689425092404687E-2</v>
          </cell>
          <cell r="L1677">
            <v>0</v>
          </cell>
          <cell r="M1677">
            <v>0</v>
          </cell>
          <cell r="N1677">
            <v>0</v>
          </cell>
          <cell r="O1677">
            <v>0</v>
          </cell>
          <cell r="P1677">
            <v>0</v>
          </cell>
          <cell r="Q1677">
            <v>0</v>
          </cell>
          <cell r="R1677">
            <v>0</v>
          </cell>
          <cell r="S1677">
            <v>0</v>
          </cell>
          <cell r="T1677">
            <v>0</v>
          </cell>
        </row>
        <row r="1678">
          <cell r="B1678" t="str">
            <v>New Tariff 1</v>
          </cell>
          <cell r="C1678">
            <v>0</v>
          </cell>
          <cell r="D1678">
            <v>0</v>
          </cell>
          <cell r="E1678">
            <v>0</v>
          </cell>
          <cell r="F1678">
            <v>0</v>
          </cell>
          <cell r="G1678">
            <v>0</v>
          </cell>
          <cell r="H1678">
            <v>0</v>
          </cell>
          <cell r="I1678">
            <v>0</v>
          </cell>
          <cell r="J1678">
            <v>0</v>
          </cell>
          <cell r="K1678">
            <v>0</v>
          </cell>
          <cell r="L1678">
            <v>0</v>
          </cell>
          <cell r="M1678">
            <v>0</v>
          </cell>
          <cell r="N1678">
            <v>0</v>
          </cell>
          <cell r="O1678">
            <v>0</v>
          </cell>
          <cell r="P1678">
            <v>0</v>
          </cell>
          <cell r="Q1678">
            <v>0</v>
          </cell>
          <cell r="R1678">
            <v>0</v>
          </cell>
          <cell r="S1678">
            <v>0</v>
          </cell>
          <cell r="T1678">
            <v>0</v>
          </cell>
        </row>
        <row r="1679">
          <cell r="B1679" t="str">
            <v>New Tariff 2</v>
          </cell>
          <cell r="C1679" t="str">
            <v/>
          </cell>
          <cell r="D1679">
            <v>0</v>
          </cell>
          <cell r="E1679">
            <v>0</v>
          </cell>
          <cell r="F1679">
            <v>0</v>
          </cell>
          <cell r="G1679">
            <v>0</v>
          </cell>
          <cell r="H1679">
            <v>0</v>
          </cell>
          <cell r="I1679">
            <v>0</v>
          </cell>
          <cell r="J1679">
            <v>0</v>
          </cell>
          <cell r="K1679">
            <v>0</v>
          </cell>
          <cell r="L1679">
            <v>0</v>
          </cell>
          <cell r="M1679">
            <v>0</v>
          </cell>
          <cell r="N1679">
            <v>0</v>
          </cell>
          <cell r="O1679">
            <v>0</v>
          </cell>
          <cell r="P1679">
            <v>0</v>
          </cell>
          <cell r="Q1679">
            <v>0</v>
          </cell>
          <cell r="R1679">
            <v>0</v>
          </cell>
          <cell r="S1679">
            <v>0</v>
          </cell>
          <cell r="T1679">
            <v>0</v>
          </cell>
        </row>
        <row r="1680">
          <cell r="B1680" t="str">
            <v>Large Low Voltage Demand (kVa)</v>
          </cell>
          <cell r="C1680" t="str">
            <v>DLk</v>
          </cell>
          <cell r="D1680">
            <v>6.0534405296761573E-3</v>
          </cell>
          <cell r="E1680">
            <v>0</v>
          </cell>
          <cell r="F1680">
            <v>3.0030794289059026E-2</v>
          </cell>
          <cell r="G1680">
            <v>2.8692161419818119E-2</v>
          </cell>
          <cell r="H1680">
            <v>2.8692161419818119E-2</v>
          </cell>
          <cell r="I1680">
            <v>2.8692161419818119E-2</v>
          </cell>
          <cell r="J1680">
            <v>2.8692161419818119E-2</v>
          </cell>
          <cell r="K1680">
            <v>2.8692161419818119E-2</v>
          </cell>
          <cell r="L1680">
            <v>0</v>
          </cell>
          <cell r="M1680">
            <v>0</v>
          </cell>
          <cell r="N1680">
            <v>0</v>
          </cell>
          <cell r="O1680">
            <v>0</v>
          </cell>
          <cell r="P1680">
            <v>0</v>
          </cell>
          <cell r="Q1680">
            <v>0</v>
          </cell>
          <cell r="R1680">
            <v>0</v>
          </cell>
          <cell r="S1680">
            <v>0</v>
          </cell>
          <cell r="T1680">
            <v>0</v>
          </cell>
        </row>
        <row r="1681">
          <cell r="B1681" t="str">
            <v>Large Low Voltage Demand Docklands (kVa)</v>
          </cell>
          <cell r="C1681" t="str">
            <v>DLDKk</v>
          </cell>
          <cell r="D1681">
            <v>6.0534405296761573E-3</v>
          </cell>
          <cell r="E1681">
            <v>0</v>
          </cell>
          <cell r="F1681">
            <v>3.0030794289059026E-2</v>
          </cell>
          <cell r="G1681">
            <v>2.8692161419818119E-2</v>
          </cell>
          <cell r="H1681">
            <v>2.8692161419818341E-2</v>
          </cell>
          <cell r="I1681">
            <v>2.8692161419818341E-2</v>
          </cell>
          <cell r="J1681">
            <v>2.8692161419818341E-2</v>
          </cell>
          <cell r="K1681">
            <v>2.8692161419818341E-2</v>
          </cell>
          <cell r="L1681">
            <v>0</v>
          </cell>
          <cell r="M1681">
            <v>0</v>
          </cell>
          <cell r="N1681">
            <v>0</v>
          </cell>
          <cell r="O1681">
            <v>0</v>
          </cell>
          <cell r="P1681">
            <v>0</v>
          </cell>
          <cell r="Q1681">
            <v>0</v>
          </cell>
          <cell r="R1681">
            <v>0</v>
          </cell>
          <cell r="S1681">
            <v>0</v>
          </cell>
          <cell r="T1681">
            <v>0</v>
          </cell>
        </row>
        <row r="1682">
          <cell r="B1682" t="str">
            <v>Large Low Voltage Demand CXX (kVa)</v>
          </cell>
          <cell r="C1682" t="str">
            <v>DLCXXk</v>
          </cell>
          <cell r="D1682">
            <v>6.0534405296761573E-3</v>
          </cell>
          <cell r="E1682">
            <v>0</v>
          </cell>
          <cell r="F1682">
            <v>3.0030794289059026E-2</v>
          </cell>
          <cell r="G1682">
            <v>2.8692161419818119E-2</v>
          </cell>
          <cell r="H1682">
            <v>2.8692161419818341E-2</v>
          </cell>
          <cell r="I1682">
            <v>2.8692161419818341E-2</v>
          </cell>
          <cell r="J1682">
            <v>2.8692161419818341E-2</v>
          </cell>
          <cell r="K1682">
            <v>2.8692161419818341E-2</v>
          </cell>
          <cell r="L1682">
            <v>0</v>
          </cell>
          <cell r="M1682">
            <v>0</v>
          </cell>
          <cell r="N1682">
            <v>0</v>
          </cell>
          <cell r="O1682">
            <v>0</v>
          </cell>
          <cell r="P1682">
            <v>0</v>
          </cell>
          <cell r="Q1682">
            <v>0</v>
          </cell>
          <cell r="R1682">
            <v>0</v>
          </cell>
          <cell r="S1682">
            <v>0</v>
          </cell>
          <cell r="T1682">
            <v>0</v>
          </cell>
        </row>
        <row r="1683">
          <cell r="B1683" t="str">
            <v>New Tariff 6</v>
          </cell>
          <cell r="C1683" t="str">
            <v/>
          </cell>
          <cell r="D1683">
            <v>0</v>
          </cell>
          <cell r="E1683">
            <v>0</v>
          </cell>
          <cell r="F1683">
            <v>0</v>
          </cell>
          <cell r="G1683">
            <v>0</v>
          </cell>
          <cell r="H1683">
            <v>0</v>
          </cell>
          <cell r="I1683">
            <v>0</v>
          </cell>
          <cell r="J1683">
            <v>0</v>
          </cell>
          <cell r="K1683">
            <v>0</v>
          </cell>
          <cell r="L1683">
            <v>0</v>
          </cell>
          <cell r="M1683">
            <v>0</v>
          </cell>
          <cell r="N1683">
            <v>0</v>
          </cell>
          <cell r="O1683">
            <v>0</v>
          </cell>
          <cell r="P1683">
            <v>0</v>
          </cell>
          <cell r="Q1683">
            <v>0</v>
          </cell>
          <cell r="R1683">
            <v>0</v>
          </cell>
          <cell r="S1683">
            <v>0</v>
          </cell>
          <cell r="T1683">
            <v>0</v>
          </cell>
        </row>
        <row r="1684">
          <cell r="B1684" t="str">
            <v>New Tariff 7</v>
          </cell>
          <cell r="C1684" t="str">
            <v/>
          </cell>
          <cell r="D1684">
            <v>0</v>
          </cell>
          <cell r="E1684">
            <v>0</v>
          </cell>
          <cell r="F1684">
            <v>0</v>
          </cell>
          <cell r="G1684">
            <v>0</v>
          </cell>
          <cell r="H1684">
            <v>0</v>
          </cell>
          <cell r="I1684">
            <v>0</v>
          </cell>
          <cell r="J1684">
            <v>0</v>
          </cell>
          <cell r="K1684">
            <v>0</v>
          </cell>
          <cell r="L1684">
            <v>0</v>
          </cell>
          <cell r="M1684">
            <v>0</v>
          </cell>
          <cell r="N1684">
            <v>0</v>
          </cell>
          <cell r="O1684">
            <v>0</v>
          </cell>
          <cell r="P1684">
            <v>0</v>
          </cell>
          <cell r="Q1684">
            <v>0</v>
          </cell>
          <cell r="R1684">
            <v>0</v>
          </cell>
          <cell r="S1684">
            <v>0</v>
          </cell>
          <cell r="T1684">
            <v>0</v>
          </cell>
        </row>
        <row r="1685">
          <cell r="B1685" t="str">
            <v>New Tariff 8</v>
          </cell>
          <cell r="C1685" t="str">
            <v/>
          </cell>
          <cell r="D1685">
            <v>0</v>
          </cell>
          <cell r="E1685">
            <v>0</v>
          </cell>
          <cell r="F1685">
            <v>0</v>
          </cell>
          <cell r="G1685">
            <v>0</v>
          </cell>
          <cell r="H1685">
            <v>0</v>
          </cell>
          <cell r="I1685">
            <v>0</v>
          </cell>
          <cell r="J1685">
            <v>0</v>
          </cell>
          <cell r="K1685">
            <v>0</v>
          </cell>
          <cell r="L1685">
            <v>0</v>
          </cell>
          <cell r="M1685">
            <v>0</v>
          </cell>
          <cell r="N1685">
            <v>0</v>
          </cell>
          <cell r="O1685">
            <v>0</v>
          </cell>
          <cell r="P1685">
            <v>0</v>
          </cell>
          <cell r="Q1685">
            <v>0</v>
          </cell>
          <cell r="R1685">
            <v>0</v>
          </cell>
          <cell r="S1685">
            <v>0</v>
          </cell>
          <cell r="T1685">
            <v>0</v>
          </cell>
        </row>
        <row r="1686">
          <cell r="B1686" t="str">
            <v>New Tariff 9</v>
          </cell>
          <cell r="C1686" t="str">
            <v/>
          </cell>
          <cell r="D1686">
            <v>0</v>
          </cell>
          <cell r="E1686">
            <v>0</v>
          </cell>
          <cell r="F1686">
            <v>0</v>
          </cell>
          <cell r="G1686">
            <v>0</v>
          </cell>
          <cell r="H1686">
            <v>0</v>
          </cell>
          <cell r="I1686">
            <v>0</v>
          </cell>
          <cell r="J1686">
            <v>0</v>
          </cell>
          <cell r="K1686">
            <v>0</v>
          </cell>
          <cell r="L1686">
            <v>0</v>
          </cell>
          <cell r="M1686">
            <v>0</v>
          </cell>
          <cell r="N1686">
            <v>0</v>
          </cell>
          <cell r="O1686">
            <v>0</v>
          </cell>
          <cell r="P1686">
            <v>0</v>
          </cell>
          <cell r="Q1686">
            <v>0</v>
          </cell>
          <cell r="R1686">
            <v>0</v>
          </cell>
          <cell r="S1686">
            <v>0</v>
          </cell>
          <cell r="T1686">
            <v>0</v>
          </cell>
        </row>
        <row r="1687">
          <cell r="B1687" t="str">
            <v>New Tariff 10</v>
          </cell>
          <cell r="C1687" t="str">
            <v/>
          </cell>
          <cell r="D1687">
            <v>0</v>
          </cell>
          <cell r="E1687">
            <v>0</v>
          </cell>
          <cell r="F1687">
            <v>0</v>
          </cell>
          <cell r="G1687">
            <v>0</v>
          </cell>
          <cell r="H1687">
            <v>0</v>
          </cell>
          <cell r="I1687">
            <v>0</v>
          </cell>
          <cell r="J1687">
            <v>0</v>
          </cell>
          <cell r="K1687">
            <v>0</v>
          </cell>
          <cell r="L1687">
            <v>0</v>
          </cell>
          <cell r="M1687">
            <v>0</v>
          </cell>
          <cell r="N1687">
            <v>0</v>
          </cell>
          <cell r="O1687">
            <v>0</v>
          </cell>
          <cell r="P1687">
            <v>0</v>
          </cell>
          <cell r="Q1687">
            <v>0</v>
          </cell>
          <cell r="R1687">
            <v>0</v>
          </cell>
          <cell r="S1687">
            <v>0</v>
          </cell>
          <cell r="T1687">
            <v>0</v>
          </cell>
        </row>
        <row r="1688">
          <cell r="B1688" t="str">
            <v>New Tariff 11</v>
          </cell>
          <cell r="C1688" t="str">
            <v/>
          </cell>
          <cell r="D1688">
            <v>0</v>
          </cell>
          <cell r="E1688">
            <v>0</v>
          </cell>
          <cell r="F1688">
            <v>0</v>
          </cell>
          <cell r="G1688">
            <v>0</v>
          </cell>
          <cell r="H1688">
            <v>0</v>
          </cell>
          <cell r="I1688">
            <v>0</v>
          </cell>
          <cell r="J1688">
            <v>0</v>
          </cell>
          <cell r="K1688">
            <v>0</v>
          </cell>
          <cell r="L1688">
            <v>0</v>
          </cell>
          <cell r="M1688">
            <v>0</v>
          </cell>
          <cell r="N1688">
            <v>0</v>
          </cell>
          <cell r="O1688">
            <v>0</v>
          </cell>
          <cell r="P1688">
            <v>0</v>
          </cell>
          <cell r="Q1688">
            <v>0</v>
          </cell>
          <cell r="R1688">
            <v>0</v>
          </cell>
          <cell r="S1688">
            <v>0</v>
          </cell>
          <cell r="T1688">
            <v>0</v>
          </cell>
        </row>
        <row r="1689">
          <cell r="B1689" t="str">
            <v>Large Low Voltage Demand</v>
          </cell>
          <cell r="C1689" t="str">
            <v>DL</v>
          </cell>
          <cell r="D1689">
            <v>6.0534405296761573E-3</v>
          </cell>
          <cell r="E1689">
            <v>2.4024635431247221E-2</v>
          </cell>
          <cell r="F1689">
            <v>0</v>
          </cell>
          <cell r="G1689">
            <v>2.8692161419818119E-2</v>
          </cell>
          <cell r="H1689">
            <v>2.8692161419818119E-2</v>
          </cell>
          <cell r="I1689">
            <v>2.8692161419818119E-2</v>
          </cell>
          <cell r="J1689">
            <v>2.8692161419818119E-2</v>
          </cell>
          <cell r="K1689">
            <v>2.8692161419818119E-2</v>
          </cell>
          <cell r="L1689">
            <v>0</v>
          </cell>
          <cell r="M1689">
            <v>0</v>
          </cell>
          <cell r="N1689">
            <v>0</v>
          </cell>
          <cell r="O1689">
            <v>0</v>
          </cell>
          <cell r="P1689">
            <v>0</v>
          </cell>
          <cell r="Q1689">
            <v>0</v>
          </cell>
          <cell r="R1689">
            <v>0</v>
          </cell>
          <cell r="S1689">
            <v>0</v>
          </cell>
          <cell r="T1689">
            <v>0</v>
          </cell>
        </row>
        <row r="1690">
          <cell r="B1690" t="str">
            <v>Large Low Voltage Demand A</v>
          </cell>
          <cell r="C1690" t="str">
            <v>DL.A</v>
          </cell>
          <cell r="D1690">
            <v>6.0534405296759353E-3</v>
          </cell>
          <cell r="E1690">
            <v>2.4024635431247221E-2</v>
          </cell>
          <cell r="F1690">
            <v>0</v>
          </cell>
          <cell r="G1690">
            <v>2.8692161419818341E-2</v>
          </cell>
          <cell r="H1690">
            <v>2.8692161419818341E-2</v>
          </cell>
          <cell r="I1690">
            <v>2.8692161419818341E-2</v>
          </cell>
          <cell r="J1690">
            <v>2.8692161419818341E-2</v>
          </cell>
          <cell r="K1690">
            <v>2.8692161419818563E-2</v>
          </cell>
          <cell r="L1690">
            <v>0</v>
          </cell>
          <cell r="M1690">
            <v>0</v>
          </cell>
          <cell r="N1690">
            <v>0</v>
          </cell>
          <cell r="O1690">
            <v>0</v>
          </cell>
          <cell r="P1690">
            <v>0</v>
          </cell>
          <cell r="Q1690">
            <v>0</v>
          </cell>
          <cell r="R1690">
            <v>0</v>
          </cell>
          <cell r="S1690">
            <v>0</v>
          </cell>
          <cell r="T1690">
            <v>0</v>
          </cell>
        </row>
        <row r="1691">
          <cell r="B1691" t="str">
            <v>Large Low Voltage Demand C</v>
          </cell>
          <cell r="C1691" t="str">
            <v>DL.C</v>
          </cell>
          <cell r="D1691">
            <v>6.0534405296761573E-3</v>
          </cell>
          <cell r="E1691">
            <v>2.4024635431247221E-2</v>
          </cell>
          <cell r="F1691">
            <v>0</v>
          </cell>
          <cell r="G1691">
            <v>2.8692161419818341E-2</v>
          </cell>
          <cell r="H1691">
            <v>2.8692161419818341E-2</v>
          </cell>
          <cell r="I1691">
            <v>2.8692161419818341E-2</v>
          </cell>
          <cell r="J1691">
            <v>2.8692161419818341E-2</v>
          </cell>
          <cell r="K1691">
            <v>2.8692161419818341E-2</v>
          </cell>
          <cell r="L1691">
            <v>0</v>
          </cell>
          <cell r="M1691">
            <v>0</v>
          </cell>
          <cell r="N1691">
            <v>0</v>
          </cell>
          <cell r="O1691">
            <v>0</v>
          </cell>
          <cell r="P1691">
            <v>0</v>
          </cell>
          <cell r="Q1691">
            <v>0</v>
          </cell>
          <cell r="R1691">
            <v>0</v>
          </cell>
          <cell r="S1691">
            <v>0</v>
          </cell>
          <cell r="T1691">
            <v>0</v>
          </cell>
        </row>
        <row r="1692">
          <cell r="B1692" t="str">
            <v>Large Low Voltage Demand S</v>
          </cell>
          <cell r="C1692" t="str">
            <v>DL.S</v>
          </cell>
          <cell r="D1692">
            <v>6.0534405296763794E-3</v>
          </cell>
          <cell r="E1692">
            <v>2.4024635431247221E-2</v>
          </cell>
          <cell r="F1692">
            <v>0</v>
          </cell>
          <cell r="G1692">
            <v>2.8692161419818341E-2</v>
          </cell>
          <cell r="H1692">
            <v>2.8692161419818341E-2</v>
          </cell>
          <cell r="I1692">
            <v>2.8692161419818341E-2</v>
          </cell>
          <cell r="J1692">
            <v>2.8692161419818341E-2</v>
          </cell>
          <cell r="K1692">
            <v>2.8692161419818119E-2</v>
          </cell>
          <cell r="L1692">
            <v>0</v>
          </cell>
          <cell r="M1692">
            <v>0</v>
          </cell>
          <cell r="N1692">
            <v>0</v>
          </cell>
          <cell r="O1692">
            <v>0</v>
          </cell>
          <cell r="P1692">
            <v>0</v>
          </cell>
          <cell r="Q1692">
            <v>0</v>
          </cell>
          <cell r="R1692">
            <v>0</v>
          </cell>
          <cell r="S1692">
            <v>0</v>
          </cell>
          <cell r="T1692">
            <v>0</v>
          </cell>
        </row>
        <row r="1693">
          <cell r="B1693" t="str">
            <v>Large Low Voltage Demand Docklands</v>
          </cell>
          <cell r="C1693" t="str">
            <v>DL.DK</v>
          </cell>
          <cell r="D1693">
            <v>6.0534405296759353E-3</v>
          </cell>
          <cell r="E1693">
            <v>2.4024635431247221E-2</v>
          </cell>
          <cell r="F1693">
            <v>0</v>
          </cell>
          <cell r="G1693">
            <v>2.8692161419818563E-2</v>
          </cell>
          <cell r="H1693">
            <v>2.8692161419818563E-2</v>
          </cell>
          <cell r="I1693">
            <v>2.8692161419818563E-2</v>
          </cell>
          <cell r="J1693">
            <v>2.8692161419818563E-2</v>
          </cell>
          <cell r="K1693">
            <v>2.8692161419818785E-2</v>
          </cell>
          <cell r="L1693">
            <v>0</v>
          </cell>
          <cell r="M1693">
            <v>0</v>
          </cell>
          <cell r="N1693">
            <v>0</v>
          </cell>
          <cell r="O1693">
            <v>0</v>
          </cell>
          <cell r="P1693">
            <v>0</v>
          </cell>
          <cell r="Q1693">
            <v>0</v>
          </cell>
          <cell r="R1693">
            <v>0</v>
          </cell>
          <cell r="S1693">
            <v>0</v>
          </cell>
          <cell r="T1693">
            <v>0</v>
          </cell>
        </row>
        <row r="1694">
          <cell r="B1694" t="str">
            <v>Large Low Voltage Demand CXX</v>
          </cell>
          <cell r="C1694" t="str">
            <v>DL.CXX</v>
          </cell>
          <cell r="D1694">
            <v>6.0534405296761573E-3</v>
          </cell>
          <cell r="E1694">
            <v>2.4024635431247221E-2</v>
          </cell>
          <cell r="F1694">
            <v>0</v>
          </cell>
          <cell r="G1694">
            <v>2.8692161419818341E-2</v>
          </cell>
          <cell r="H1694">
            <v>2.8692161419818341E-2</v>
          </cell>
          <cell r="I1694">
            <v>2.8692161419818341E-2</v>
          </cell>
          <cell r="J1694">
            <v>2.8692161419818341E-2</v>
          </cell>
          <cell r="K1694">
            <v>2.8692161419818341E-2</v>
          </cell>
          <cell r="L1694">
            <v>0</v>
          </cell>
          <cell r="M1694">
            <v>0</v>
          </cell>
          <cell r="N1694">
            <v>0</v>
          </cell>
          <cell r="O1694">
            <v>0</v>
          </cell>
          <cell r="P1694">
            <v>0</v>
          </cell>
          <cell r="Q1694">
            <v>0</v>
          </cell>
          <cell r="R1694">
            <v>0</v>
          </cell>
          <cell r="S1694">
            <v>0</v>
          </cell>
          <cell r="T1694">
            <v>0</v>
          </cell>
        </row>
        <row r="1695">
          <cell r="B1695" t="str">
            <v>Large Low Voltage Demand EN.R</v>
          </cell>
          <cell r="C1695" t="str">
            <v>DL.R</v>
          </cell>
          <cell r="D1695">
            <v>6.0534405296761573E-3</v>
          </cell>
          <cell r="E1695">
            <v>2.4024635431247221E-2</v>
          </cell>
          <cell r="F1695">
            <v>0</v>
          </cell>
          <cell r="G1695">
            <v>2.8692161419818119E-2</v>
          </cell>
          <cell r="H1695">
            <v>2.8692161419818119E-2</v>
          </cell>
          <cell r="I1695">
            <v>2.8692161419818119E-2</v>
          </cell>
          <cell r="J1695">
            <v>2.8692161419818119E-2</v>
          </cell>
          <cell r="K1695">
            <v>2.8692161419818119E-2</v>
          </cell>
          <cell r="L1695">
            <v>0</v>
          </cell>
          <cell r="M1695">
            <v>0</v>
          </cell>
          <cell r="N1695">
            <v>0</v>
          </cell>
          <cell r="O1695">
            <v>0</v>
          </cell>
          <cell r="P1695">
            <v>0</v>
          </cell>
          <cell r="Q1695">
            <v>0</v>
          </cell>
          <cell r="R1695">
            <v>0</v>
          </cell>
          <cell r="S1695">
            <v>0</v>
          </cell>
          <cell r="T1695">
            <v>0</v>
          </cell>
        </row>
        <row r="1696">
          <cell r="B1696" t="str">
            <v>Large Low Voltage Demand EN.NR</v>
          </cell>
          <cell r="C1696" t="str">
            <v>DL.NR</v>
          </cell>
          <cell r="D1696">
            <v>6.0534405296759353E-3</v>
          </cell>
          <cell r="E1696">
            <v>2.4024635431247221E-2</v>
          </cell>
          <cell r="F1696">
            <v>0</v>
          </cell>
          <cell r="G1696">
            <v>2.8692161419818119E-2</v>
          </cell>
          <cell r="H1696">
            <v>2.8692161419818119E-2</v>
          </cell>
          <cell r="I1696">
            <v>2.8692161419818119E-2</v>
          </cell>
          <cell r="J1696">
            <v>2.8692161419818119E-2</v>
          </cell>
          <cell r="K1696">
            <v>2.8692161419818119E-2</v>
          </cell>
          <cell r="L1696">
            <v>0</v>
          </cell>
          <cell r="M1696">
            <v>0</v>
          </cell>
          <cell r="N1696">
            <v>0</v>
          </cell>
          <cell r="O1696">
            <v>0</v>
          </cell>
          <cell r="P1696">
            <v>0</v>
          </cell>
          <cell r="Q1696">
            <v>0</v>
          </cell>
          <cell r="R1696">
            <v>0</v>
          </cell>
          <cell r="S1696">
            <v>0</v>
          </cell>
          <cell r="T1696">
            <v>0</v>
          </cell>
        </row>
        <row r="1697">
          <cell r="B1697" t="str">
            <v>Large Low Voltage Demand EN.R CXX</v>
          </cell>
          <cell r="C1697" t="str">
            <v>DL.CXXR</v>
          </cell>
          <cell r="D1697">
            <v>6.0534405296761573E-3</v>
          </cell>
          <cell r="E1697">
            <v>2.4024635431247221E-2</v>
          </cell>
          <cell r="F1697">
            <v>0</v>
          </cell>
          <cell r="G1697">
            <v>2.8692161419818341E-2</v>
          </cell>
          <cell r="H1697">
            <v>2.8692161419818341E-2</v>
          </cell>
          <cell r="I1697">
            <v>2.8692161419818341E-2</v>
          </cell>
          <cell r="J1697">
            <v>2.8692161419818341E-2</v>
          </cell>
          <cell r="K1697">
            <v>2.8692161419818341E-2</v>
          </cell>
          <cell r="L1697">
            <v>0</v>
          </cell>
          <cell r="M1697">
            <v>0</v>
          </cell>
          <cell r="N1697">
            <v>0</v>
          </cell>
          <cell r="O1697">
            <v>0</v>
          </cell>
          <cell r="P1697">
            <v>0</v>
          </cell>
          <cell r="Q1697">
            <v>0</v>
          </cell>
          <cell r="R1697">
            <v>0</v>
          </cell>
          <cell r="S1697">
            <v>0</v>
          </cell>
          <cell r="T1697">
            <v>0</v>
          </cell>
        </row>
        <row r="1698">
          <cell r="B1698" t="str">
            <v>Large Low Voltage Demand EN.NR CXX</v>
          </cell>
          <cell r="C1698" t="str">
            <v>DL.CXXNR</v>
          </cell>
          <cell r="D1698">
            <v>6.0534405296761573E-3</v>
          </cell>
          <cell r="E1698">
            <v>2.4024635431247221E-2</v>
          </cell>
          <cell r="F1698">
            <v>0</v>
          </cell>
          <cell r="G1698">
            <v>2.8692161419818341E-2</v>
          </cell>
          <cell r="H1698">
            <v>2.8692161419818341E-2</v>
          </cell>
          <cell r="I1698">
            <v>2.8692161419818341E-2</v>
          </cell>
          <cell r="J1698">
            <v>2.8692161419818341E-2</v>
          </cell>
          <cell r="K1698">
            <v>2.8692161419818341E-2</v>
          </cell>
          <cell r="L1698">
            <v>0</v>
          </cell>
          <cell r="M1698">
            <v>0</v>
          </cell>
          <cell r="N1698">
            <v>0</v>
          </cell>
          <cell r="O1698">
            <v>0</v>
          </cell>
          <cell r="P1698">
            <v>0</v>
          </cell>
          <cell r="Q1698">
            <v>0</v>
          </cell>
          <cell r="R1698">
            <v>0</v>
          </cell>
          <cell r="S1698">
            <v>0</v>
          </cell>
          <cell r="T1698">
            <v>0</v>
          </cell>
        </row>
        <row r="1699">
          <cell r="B1699" t="str">
            <v>New Tariff 10</v>
          </cell>
          <cell r="C1699">
            <v>0</v>
          </cell>
          <cell r="D1699">
            <v>0</v>
          </cell>
          <cell r="E1699">
            <v>0</v>
          </cell>
          <cell r="F1699">
            <v>0</v>
          </cell>
          <cell r="G1699">
            <v>0</v>
          </cell>
          <cell r="H1699">
            <v>0</v>
          </cell>
          <cell r="I1699">
            <v>0</v>
          </cell>
          <cell r="J1699">
            <v>0</v>
          </cell>
          <cell r="K1699">
            <v>0</v>
          </cell>
          <cell r="L1699">
            <v>0</v>
          </cell>
          <cell r="M1699">
            <v>0</v>
          </cell>
          <cell r="N1699">
            <v>0</v>
          </cell>
          <cell r="O1699">
            <v>0</v>
          </cell>
          <cell r="P1699">
            <v>0</v>
          </cell>
          <cell r="Q1699">
            <v>0</v>
          </cell>
          <cell r="R1699">
            <v>0</v>
          </cell>
          <cell r="S1699">
            <v>0</v>
          </cell>
          <cell r="T1699">
            <v>0</v>
          </cell>
        </row>
        <row r="1700">
          <cell r="B1700" t="str">
            <v>New Tariff 11</v>
          </cell>
          <cell r="C1700" t="str">
            <v/>
          </cell>
          <cell r="D1700">
            <v>0</v>
          </cell>
          <cell r="E1700">
            <v>0</v>
          </cell>
          <cell r="F1700">
            <v>0</v>
          </cell>
          <cell r="G1700">
            <v>0</v>
          </cell>
          <cell r="H1700">
            <v>0</v>
          </cell>
          <cell r="I1700">
            <v>0</v>
          </cell>
          <cell r="J1700">
            <v>0</v>
          </cell>
          <cell r="K1700">
            <v>0</v>
          </cell>
          <cell r="L1700">
            <v>0</v>
          </cell>
          <cell r="M1700">
            <v>0</v>
          </cell>
          <cell r="N1700">
            <v>0</v>
          </cell>
          <cell r="O1700">
            <v>0</v>
          </cell>
          <cell r="P1700">
            <v>0</v>
          </cell>
          <cell r="Q1700">
            <v>0</v>
          </cell>
          <cell r="R1700">
            <v>0</v>
          </cell>
          <cell r="S1700">
            <v>0</v>
          </cell>
          <cell r="T1700">
            <v>0</v>
          </cell>
        </row>
        <row r="1701">
          <cell r="B1701" t="str">
            <v>High Voltage Demand</v>
          </cell>
          <cell r="C1701" t="str">
            <v>DH</v>
          </cell>
          <cell r="D1701">
            <v>-1.3125000000000497E-3</v>
          </cell>
          <cell r="E1701">
            <v>8.6030944804127429E-3</v>
          </cell>
          <cell r="F1701">
            <v>0</v>
          </cell>
          <cell r="G1701">
            <v>1.2643972357307298E-2</v>
          </cell>
          <cell r="H1701">
            <v>1.2643972357307298E-2</v>
          </cell>
          <cell r="I1701">
            <v>1.2643972357307298E-2</v>
          </cell>
          <cell r="J1701">
            <v>1.2643972357307298E-2</v>
          </cell>
          <cell r="K1701">
            <v>1.264397235730752E-2</v>
          </cell>
          <cell r="L1701">
            <v>0</v>
          </cell>
          <cell r="M1701">
            <v>0</v>
          </cell>
          <cell r="N1701">
            <v>0</v>
          </cell>
          <cell r="O1701">
            <v>0</v>
          </cell>
          <cell r="P1701">
            <v>0</v>
          </cell>
          <cell r="Q1701">
            <v>0</v>
          </cell>
          <cell r="R1701">
            <v>0</v>
          </cell>
          <cell r="S1701">
            <v>0</v>
          </cell>
          <cell r="T1701">
            <v>0</v>
          </cell>
        </row>
        <row r="1702">
          <cell r="B1702" t="str">
            <v>High Voltage Demand A</v>
          </cell>
          <cell r="C1702" t="str">
            <v>DH.A</v>
          </cell>
          <cell r="D1702">
            <v>-1.3125000000000497E-3</v>
          </cell>
          <cell r="E1702">
            <v>8.6030944804127429E-3</v>
          </cell>
          <cell r="F1702">
            <v>0</v>
          </cell>
          <cell r="G1702">
            <v>1.2643972357307298E-2</v>
          </cell>
          <cell r="H1702">
            <v>1.2643972357307298E-2</v>
          </cell>
          <cell r="I1702">
            <v>1.2643972357307298E-2</v>
          </cell>
          <cell r="J1702">
            <v>1.2643972357307298E-2</v>
          </cell>
          <cell r="K1702">
            <v>1.2643972357307298E-2</v>
          </cell>
          <cell r="L1702">
            <v>0</v>
          </cell>
          <cell r="M1702">
            <v>0</v>
          </cell>
          <cell r="N1702">
            <v>0</v>
          </cell>
          <cell r="O1702">
            <v>0</v>
          </cell>
          <cell r="P1702">
            <v>0</v>
          </cell>
          <cell r="Q1702">
            <v>0</v>
          </cell>
          <cell r="R1702">
            <v>0</v>
          </cell>
          <cell r="S1702">
            <v>0</v>
          </cell>
          <cell r="T1702">
            <v>0</v>
          </cell>
        </row>
        <row r="1703">
          <cell r="B1703" t="str">
            <v>High Voltage Demand C</v>
          </cell>
          <cell r="C1703" t="str">
            <v>DH.C</v>
          </cell>
          <cell r="D1703">
            <v>-1.3125000000001608E-3</v>
          </cell>
          <cell r="E1703">
            <v>8.6030944804127429E-3</v>
          </cell>
          <cell r="F1703">
            <v>0</v>
          </cell>
          <cell r="G1703">
            <v>1.264397235730752E-2</v>
          </cell>
          <cell r="H1703">
            <v>1.264397235730752E-2</v>
          </cell>
          <cell r="I1703">
            <v>1.264397235730752E-2</v>
          </cell>
          <cell r="J1703">
            <v>1.264397235730752E-2</v>
          </cell>
          <cell r="K1703">
            <v>1.2643972357307298E-2</v>
          </cell>
          <cell r="L1703">
            <v>0</v>
          </cell>
          <cell r="M1703">
            <v>0</v>
          </cell>
          <cell r="N1703">
            <v>0</v>
          </cell>
          <cell r="O1703">
            <v>0</v>
          </cell>
          <cell r="P1703">
            <v>0</v>
          </cell>
          <cell r="Q1703">
            <v>0</v>
          </cell>
          <cell r="R1703">
            <v>0</v>
          </cell>
          <cell r="S1703">
            <v>0</v>
          </cell>
          <cell r="T1703">
            <v>0</v>
          </cell>
        </row>
        <row r="1704">
          <cell r="B1704" t="str">
            <v>High Voltage Demand D1</v>
          </cell>
          <cell r="C1704" t="str">
            <v>DH.D1</v>
          </cell>
          <cell r="D1704">
            <v>-1.3125000000000497E-3</v>
          </cell>
          <cell r="E1704">
            <v>8.6030944804127429E-3</v>
          </cell>
          <cell r="F1704">
            <v>0</v>
          </cell>
          <cell r="G1704">
            <v>1.264397235730752E-2</v>
          </cell>
          <cell r="H1704">
            <v>1.264397235730752E-2</v>
          </cell>
          <cell r="I1704">
            <v>1.264397235730752E-2</v>
          </cell>
          <cell r="J1704">
            <v>1.264397235730752E-2</v>
          </cell>
          <cell r="K1704">
            <v>1.264397235730752E-2</v>
          </cell>
          <cell r="L1704">
            <v>0</v>
          </cell>
          <cell r="M1704">
            <v>0</v>
          </cell>
          <cell r="N1704">
            <v>0</v>
          </cell>
          <cell r="O1704">
            <v>0</v>
          </cell>
          <cell r="P1704">
            <v>0</v>
          </cell>
          <cell r="Q1704">
            <v>0</v>
          </cell>
          <cell r="R1704">
            <v>0</v>
          </cell>
          <cell r="S1704">
            <v>0</v>
          </cell>
          <cell r="T1704">
            <v>0</v>
          </cell>
        </row>
        <row r="1705">
          <cell r="B1705" t="str">
            <v>High Voltage Demand D2</v>
          </cell>
          <cell r="C1705" t="str">
            <v>DH.D2</v>
          </cell>
          <cell r="D1705">
            <v>-1.3125000000000497E-3</v>
          </cell>
          <cell r="E1705">
            <v>8.6030944804127429E-3</v>
          </cell>
          <cell r="F1705">
            <v>0</v>
          </cell>
          <cell r="G1705">
            <v>1.264397235730752E-2</v>
          </cell>
          <cell r="H1705">
            <v>1.264397235730752E-2</v>
          </cell>
          <cell r="I1705">
            <v>1.264397235730752E-2</v>
          </cell>
          <cell r="J1705">
            <v>1.264397235730752E-2</v>
          </cell>
          <cell r="K1705">
            <v>1.264397235730752E-2</v>
          </cell>
          <cell r="L1705">
            <v>0</v>
          </cell>
          <cell r="M1705">
            <v>0</v>
          </cell>
          <cell r="N1705">
            <v>0</v>
          </cell>
          <cell r="O1705">
            <v>0</v>
          </cell>
          <cell r="P1705">
            <v>0</v>
          </cell>
          <cell r="Q1705">
            <v>0</v>
          </cell>
          <cell r="R1705">
            <v>0</v>
          </cell>
          <cell r="S1705">
            <v>0</v>
          </cell>
          <cell r="T1705">
            <v>0</v>
          </cell>
        </row>
        <row r="1706">
          <cell r="B1706" t="str">
            <v>High Voltage Demand Docklands</v>
          </cell>
          <cell r="C1706" t="str">
            <v>DH.DK</v>
          </cell>
          <cell r="D1706">
            <v>-1.3125000000000497E-3</v>
          </cell>
          <cell r="E1706">
            <v>8.6030944804127429E-3</v>
          </cell>
          <cell r="F1706">
            <v>0</v>
          </cell>
          <cell r="G1706">
            <v>1.2643972357307298E-2</v>
          </cell>
          <cell r="H1706">
            <v>1.2643972357307298E-2</v>
          </cell>
          <cell r="I1706">
            <v>1.2643972357307298E-2</v>
          </cell>
          <cell r="J1706">
            <v>1.2643972357307298E-2</v>
          </cell>
          <cell r="K1706">
            <v>1.2643972357307298E-2</v>
          </cell>
          <cell r="L1706">
            <v>0</v>
          </cell>
          <cell r="M1706">
            <v>0</v>
          </cell>
          <cell r="N1706">
            <v>0</v>
          </cell>
          <cell r="O1706">
            <v>0</v>
          </cell>
          <cell r="P1706">
            <v>0</v>
          </cell>
          <cell r="Q1706">
            <v>0</v>
          </cell>
          <cell r="R1706">
            <v>0</v>
          </cell>
          <cell r="S1706">
            <v>0</v>
          </cell>
          <cell r="T1706">
            <v>0</v>
          </cell>
        </row>
        <row r="1707">
          <cell r="B1707" t="str">
            <v>High Voltage Demand D3</v>
          </cell>
          <cell r="C1707" t="str">
            <v>DH.D3</v>
          </cell>
          <cell r="D1707">
            <v>-1.3125000000000497E-3</v>
          </cell>
          <cell r="E1707">
            <v>8.6030944804127429E-3</v>
          </cell>
          <cell r="F1707">
            <v>0</v>
          </cell>
          <cell r="G1707">
            <v>1.2643972357307298E-2</v>
          </cell>
          <cell r="H1707">
            <v>1.2643972357307298E-2</v>
          </cell>
          <cell r="I1707">
            <v>1.2643972357307298E-2</v>
          </cell>
          <cell r="J1707">
            <v>1.2643972357307298E-2</v>
          </cell>
          <cell r="K1707">
            <v>1.2643972357307298E-2</v>
          </cell>
          <cell r="L1707">
            <v>0</v>
          </cell>
          <cell r="M1707">
            <v>0</v>
          </cell>
          <cell r="N1707">
            <v>0</v>
          </cell>
          <cell r="O1707">
            <v>0</v>
          </cell>
          <cell r="P1707">
            <v>0</v>
          </cell>
          <cell r="Q1707">
            <v>0</v>
          </cell>
          <cell r="R1707">
            <v>0</v>
          </cell>
          <cell r="S1707">
            <v>0</v>
          </cell>
          <cell r="T1707">
            <v>0</v>
          </cell>
        </row>
        <row r="1708">
          <cell r="B1708" t="str">
            <v>High Voltage Demand D4</v>
          </cell>
          <cell r="C1708" t="str">
            <v>DH.D4</v>
          </cell>
          <cell r="D1708">
            <v>-1.3125000000000497E-3</v>
          </cell>
          <cell r="E1708">
            <v>8.6030944804127429E-3</v>
          </cell>
          <cell r="F1708">
            <v>0</v>
          </cell>
          <cell r="G1708">
            <v>1.2643972357307298E-2</v>
          </cell>
          <cell r="H1708">
            <v>1.2643972357307298E-2</v>
          </cell>
          <cell r="I1708">
            <v>1.2643972357307298E-2</v>
          </cell>
          <cell r="J1708">
            <v>1.2643972357307298E-2</v>
          </cell>
          <cell r="K1708">
            <v>1.2643972357307298E-2</v>
          </cell>
          <cell r="L1708">
            <v>0</v>
          </cell>
          <cell r="M1708">
            <v>0</v>
          </cell>
          <cell r="N1708">
            <v>0</v>
          </cell>
          <cell r="O1708">
            <v>0</v>
          </cell>
          <cell r="P1708">
            <v>0</v>
          </cell>
          <cell r="Q1708">
            <v>0</v>
          </cell>
          <cell r="R1708">
            <v>0</v>
          </cell>
          <cell r="S1708">
            <v>0</v>
          </cell>
          <cell r="T1708">
            <v>0</v>
          </cell>
        </row>
        <row r="1709">
          <cell r="B1709" t="str">
            <v>High Voltage Demand D5</v>
          </cell>
          <cell r="C1709">
            <v>0</v>
          </cell>
          <cell r="D1709">
            <v>0</v>
          </cell>
          <cell r="E1709">
            <v>0</v>
          </cell>
          <cell r="F1709">
            <v>0</v>
          </cell>
          <cell r="G1709">
            <v>0</v>
          </cell>
          <cell r="H1709">
            <v>0</v>
          </cell>
          <cell r="I1709">
            <v>0</v>
          </cell>
          <cell r="J1709">
            <v>0</v>
          </cell>
          <cell r="K1709">
            <v>0</v>
          </cell>
          <cell r="L1709">
            <v>0</v>
          </cell>
          <cell r="M1709">
            <v>0</v>
          </cell>
          <cell r="N1709">
            <v>0</v>
          </cell>
          <cell r="O1709">
            <v>0</v>
          </cell>
          <cell r="P1709">
            <v>0</v>
          </cell>
          <cell r="Q1709">
            <v>0</v>
          </cell>
          <cell r="R1709">
            <v>0</v>
          </cell>
          <cell r="S1709">
            <v>0</v>
          </cell>
          <cell r="T1709">
            <v>0</v>
          </cell>
        </row>
        <row r="1710">
          <cell r="B1710" t="str">
            <v>High Voltage Demand EN.R</v>
          </cell>
          <cell r="C1710">
            <v>0</v>
          </cell>
          <cell r="D1710">
            <v>-1.3125000000000497E-3</v>
          </cell>
          <cell r="E1710">
            <v>8.6030944804127429E-3</v>
          </cell>
          <cell r="F1710">
            <v>0</v>
          </cell>
          <cell r="G1710">
            <v>1.2643972357307298E-2</v>
          </cell>
          <cell r="H1710">
            <v>1.2643972357307298E-2</v>
          </cell>
          <cell r="I1710">
            <v>1.2643972357307298E-2</v>
          </cell>
          <cell r="J1710">
            <v>1.2643972357307298E-2</v>
          </cell>
          <cell r="K1710">
            <v>1.264397235730752E-2</v>
          </cell>
          <cell r="L1710">
            <v>0</v>
          </cell>
          <cell r="M1710">
            <v>0</v>
          </cell>
          <cell r="N1710">
            <v>0</v>
          </cell>
          <cell r="O1710">
            <v>0</v>
          </cell>
          <cell r="P1710">
            <v>0</v>
          </cell>
          <cell r="Q1710">
            <v>0</v>
          </cell>
          <cell r="R1710">
            <v>0</v>
          </cell>
          <cell r="S1710">
            <v>0</v>
          </cell>
          <cell r="T1710">
            <v>0</v>
          </cell>
        </row>
        <row r="1711">
          <cell r="B1711" t="str">
            <v>High Voltage Demand EN.NR</v>
          </cell>
          <cell r="C1711">
            <v>0</v>
          </cell>
          <cell r="D1711">
            <v>-1.3125000000000497E-3</v>
          </cell>
          <cell r="E1711">
            <v>8.6030944804127429E-3</v>
          </cell>
          <cell r="F1711">
            <v>0</v>
          </cell>
          <cell r="G1711">
            <v>1.2643972357307298E-2</v>
          </cell>
          <cell r="H1711">
            <v>1.2643972357307298E-2</v>
          </cell>
          <cell r="I1711">
            <v>1.2643972357307298E-2</v>
          </cell>
          <cell r="J1711">
            <v>1.2643972357307298E-2</v>
          </cell>
          <cell r="K1711">
            <v>1.264397235730752E-2</v>
          </cell>
          <cell r="L1711">
            <v>0</v>
          </cell>
          <cell r="M1711">
            <v>0</v>
          </cell>
          <cell r="N1711">
            <v>0</v>
          </cell>
          <cell r="O1711">
            <v>0</v>
          </cell>
          <cell r="P1711">
            <v>0</v>
          </cell>
          <cell r="Q1711">
            <v>0</v>
          </cell>
          <cell r="R1711">
            <v>0</v>
          </cell>
          <cell r="S1711">
            <v>0</v>
          </cell>
          <cell r="T1711">
            <v>0</v>
          </cell>
        </row>
        <row r="1712">
          <cell r="B1712" t="str">
            <v>New Tariff 11</v>
          </cell>
          <cell r="C1712" t="str">
            <v/>
          </cell>
          <cell r="D1712">
            <v>0</v>
          </cell>
          <cell r="E1712">
            <v>0</v>
          </cell>
          <cell r="F1712">
            <v>0</v>
          </cell>
          <cell r="G1712">
            <v>0</v>
          </cell>
          <cell r="H1712">
            <v>0</v>
          </cell>
          <cell r="I1712">
            <v>0</v>
          </cell>
          <cell r="J1712">
            <v>0</v>
          </cell>
          <cell r="K1712">
            <v>0</v>
          </cell>
          <cell r="L1712">
            <v>0</v>
          </cell>
          <cell r="M1712">
            <v>0</v>
          </cell>
          <cell r="N1712">
            <v>0</v>
          </cell>
          <cell r="O1712">
            <v>0</v>
          </cell>
          <cell r="P1712">
            <v>0</v>
          </cell>
          <cell r="Q1712">
            <v>0</v>
          </cell>
          <cell r="R1712">
            <v>0</v>
          </cell>
          <cell r="S1712">
            <v>0</v>
          </cell>
          <cell r="T1712">
            <v>0</v>
          </cell>
        </row>
        <row r="1713">
          <cell r="B1713" t="str">
            <v>New Tariff 1</v>
          </cell>
          <cell r="C1713" t="str">
            <v/>
          </cell>
          <cell r="D1713">
            <v>0</v>
          </cell>
          <cell r="E1713">
            <v>0</v>
          </cell>
          <cell r="F1713">
            <v>0</v>
          </cell>
          <cell r="G1713">
            <v>0</v>
          </cell>
          <cell r="H1713">
            <v>0</v>
          </cell>
          <cell r="I1713">
            <v>0</v>
          </cell>
          <cell r="J1713">
            <v>0</v>
          </cell>
          <cell r="K1713">
            <v>0</v>
          </cell>
          <cell r="L1713">
            <v>0</v>
          </cell>
          <cell r="M1713">
            <v>0</v>
          </cell>
          <cell r="N1713">
            <v>0</v>
          </cell>
          <cell r="O1713">
            <v>0</v>
          </cell>
          <cell r="P1713">
            <v>0</v>
          </cell>
          <cell r="Q1713">
            <v>0</v>
          </cell>
          <cell r="R1713">
            <v>0</v>
          </cell>
          <cell r="S1713">
            <v>0</v>
          </cell>
          <cell r="T1713">
            <v>0</v>
          </cell>
        </row>
        <row r="1714">
          <cell r="B1714" t="str">
            <v>New Tariff 2</v>
          </cell>
          <cell r="C1714" t="str">
            <v/>
          </cell>
          <cell r="D1714">
            <v>0</v>
          </cell>
          <cell r="E1714">
            <v>0</v>
          </cell>
          <cell r="F1714">
            <v>0</v>
          </cell>
          <cell r="G1714">
            <v>0</v>
          </cell>
          <cell r="H1714">
            <v>0</v>
          </cell>
          <cell r="I1714">
            <v>0</v>
          </cell>
          <cell r="J1714">
            <v>0</v>
          </cell>
          <cell r="K1714">
            <v>0</v>
          </cell>
          <cell r="L1714">
            <v>0</v>
          </cell>
          <cell r="M1714">
            <v>0</v>
          </cell>
          <cell r="N1714">
            <v>0</v>
          </cell>
          <cell r="O1714">
            <v>0</v>
          </cell>
          <cell r="P1714">
            <v>0</v>
          </cell>
          <cell r="Q1714">
            <v>0</v>
          </cell>
          <cell r="R1714">
            <v>0</v>
          </cell>
          <cell r="S1714">
            <v>0</v>
          </cell>
          <cell r="T1714">
            <v>0</v>
          </cell>
        </row>
        <row r="1715">
          <cell r="B1715" t="str">
            <v>High Voltage Demand (kVa)</v>
          </cell>
          <cell r="C1715" t="str">
            <v>DHk</v>
          </cell>
          <cell r="D1715">
            <v>-1.3125000000000497E-3</v>
          </cell>
          <cell r="E1715">
            <v>0</v>
          </cell>
          <cell r="F1715">
            <v>1.0753868100515929E-2</v>
          </cell>
          <cell r="G1715">
            <v>1.2643972357307298E-2</v>
          </cell>
          <cell r="H1715">
            <v>1.2643972357307298E-2</v>
          </cell>
          <cell r="I1715">
            <v>1.2643972357307298E-2</v>
          </cell>
          <cell r="J1715">
            <v>1.2643972357307298E-2</v>
          </cell>
          <cell r="K1715">
            <v>1.264397235730752E-2</v>
          </cell>
          <cell r="L1715">
            <v>0</v>
          </cell>
          <cell r="M1715">
            <v>0</v>
          </cell>
          <cell r="N1715">
            <v>0</v>
          </cell>
          <cell r="O1715">
            <v>0</v>
          </cell>
          <cell r="P1715">
            <v>0</v>
          </cell>
          <cell r="Q1715">
            <v>0</v>
          </cell>
          <cell r="R1715">
            <v>0</v>
          </cell>
          <cell r="S1715">
            <v>0</v>
          </cell>
          <cell r="T1715">
            <v>0</v>
          </cell>
        </row>
        <row r="1716">
          <cell r="B1716" t="str">
            <v>High Voltage Demand Docklands (kVa)</v>
          </cell>
          <cell r="C1716" t="str">
            <v>DHDKk</v>
          </cell>
          <cell r="D1716">
            <v>-1.3125000000000497E-3</v>
          </cell>
          <cell r="E1716">
            <v>0</v>
          </cell>
          <cell r="F1716">
            <v>1.0753868100515929E-2</v>
          </cell>
          <cell r="G1716">
            <v>1.2643972357307298E-2</v>
          </cell>
          <cell r="H1716">
            <v>1.2643972357307298E-2</v>
          </cell>
          <cell r="I1716">
            <v>1.2643972357307298E-2</v>
          </cell>
          <cell r="J1716">
            <v>1.2643972357307298E-2</v>
          </cell>
          <cell r="K1716">
            <v>1.2643972357307298E-2</v>
          </cell>
          <cell r="L1716">
            <v>0</v>
          </cell>
          <cell r="M1716">
            <v>0</v>
          </cell>
          <cell r="N1716">
            <v>0</v>
          </cell>
          <cell r="O1716">
            <v>0</v>
          </cell>
          <cell r="P1716">
            <v>0</v>
          </cell>
          <cell r="Q1716">
            <v>0</v>
          </cell>
          <cell r="R1716">
            <v>0</v>
          </cell>
          <cell r="S1716">
            <v>0</v>
          </cell>
          <cell r="T1716">
            <v>0</v>
          </cell>
        </row>
        <row r="1717">
          <cell r="B1717" t="str">
            <v>New Tariff 5</v>
          </cell>
          <cell r="C1717" t="str">
            <v/>
          </cell>
          <cell r="D1717">
            <v>0</v>
          </cell>
          <cell r="E1717">
            <v>0</v>
          </cell>
          <cell r="F1717">
            <v>0</v>
          </cell>
          <cell r="G1717">
            <v>0</v>
          </cell>
          <cell r="H1717">
            <v>0</v>
          </cell>
          <cell r="I1717">
            <v>0</v>
          </cell>
          <cell r="J1717">
            <v>0</v>
          </cell>
          <cell r="K1717">
            <v>0</v>
          </cell>
          <cell r="L1717">
            <v>0</v>
          </cell>
          <cell r="M1717">
            <v>0</v>
          </cell>
          <cell r="N1717">
            <v>0</v>
          </cell>
          <cell r="O1717">
            <v>0</v>
          </cell>
          <cell r="P1717">
            <v>0</v>
          </cell>
          <cell r="Q1717">
            <v>0</v>
          </cell>
          <cell r="R1717">
            <v>0</v>
          </cell>
          <cell r="S1717">
            <v>0</v>
          </cell>
          <cell r="T1717">
            <v>0</v>
          </cell>
        </row>
        <row r="1718">
          <cell r="B1718" t="str">
            <v>New Tariff 6</v>
          </cell>
          <cell r="C1718" t="str">
            <v/>
          </cell>
          <cell r="D1718">
            <v>0</v>
          </cell>
          <cell r="E1718">
            <v>0</v>
          </cell>
          <cell r="F1718">
            <v>0</v>
          </cell>
          <cell r="G1718">
            <v>0</v>
          </cell>
          <cell r="H1718">
            <v>0</v>
          </cell>
          <cell r="I1718">
            <v>0</v>
          </cell>
          <cell r="J1718">
            <v>0</v>
          </cell>
          <cell r="K1718">
            <v>0</v>
          </cell>
          <cell r="L1718">
            <v>0</v>
          </cell>
          <cell r="M1718">
            <v>0</v>
          </cell>
          <cell r="N1718">
            <v>0</v>
          </cell>
          <cell r="O1718">
            <v>0</v>
          </cell>
          <cell r="P1718">
            <v>0</v>
          </cell>
          <cell r="Q1718">
            <v>0</v>
          </cell>
          <cell r="R1718">
            <v>0</v>
          </cell>
          <cell r="S1718">
            <v>0</v>
          </cell>
          <cell r="T1718">
            <v>0</v>
          </cell>
        </row>
        <row r="1719">
          <cell r="B1719" t="str">
            <v>New Tariff 7</v>
          </cell>
          <cell r="C1719" t="str">
            <v/>
          </cell>
          <cell r="D1719">
            <v>0</v>
          </cell>
          <cell r="E1719">
            <v>0</v>
          </cell>
          <cell r="F1719">
            <v>0</v>
          </cell>
          <cell r="G1719">
            <v>0</v>
          </cell>
          <cell r="H1719">
            <v>0</v>
          </cell>
          <cell r="I1719">
            <v>0</v>
          </cell>
          <cell r="J1719">
            <v>0</v>
          </cell>
          <cell r="K1719">
            <v>0</v>
          </cell>
          <cell r="L1719">
            <v>0</v>
          </cell>
          <cell r="M1719">
            <v>0</v>
          </cell>
          <cell r="N1719">
            <v>0</v>
          </cell>
          <cell r="O1719">
            <v>0</v>
          </cell>
          <cell r="P1719">
            <v>0</v>
          </cell>
          <cell r="Q1719">
            <v>0</v>
          </cell>
          <cell r="R1719">
            <v>0</v>
          </cell>
          <cell r="S1719">
            <v>0</v>
          </cell>
          <cell r="T1719">
            <v>0</v>
          </cell>
        </row>
        <row r="1720">
          <cell r="B1720" t="str">
            <v>New Tariff 8</v>
          </cell>
          <cell r="C1720" t="str">
            <v/>
          </cell>
          <cell r="D1720">
            <v>0</v>
          </cell>
          <cell r="E1720">
            <v>0</v>
          </cell>
          <cell r="F1720">
            <v>0</v>
          </cell>
          <cell r="G1720">
            <v>0</v>
          </cell>
          <cell r="H1720">
            <v>0</v>
          </cell>
          <cell r="I1720">
            <v>0</v>
          </cell>
          <cell r="J1720">
            <v>0</v>
          </cell>
          <cell r="K1720">
            <v>0</v>
          </cell>
          <cell r="L1720">
            <v>0</v>
          </cell>
          <cell r="M1720">
            <v>0</v>
          </cell>
          <cell r="N1720">
            <v>0</v>
          </cell>
          <cell r="O1720">
            <v>0</v>
          </cell>
          <cell r="P1720">
            <v>0</v>
          </cell>
          <cell r="Q1720">
            <v>0</v>
          </cell>
          <cell r="R1720">
            <v>0</v>
          </cell>
          <cell r="S1720">
            <v>0</v>
          </cell>
          <cell r="T1720">
            <v>0</v>
          </cell>
        </row>
        <row r="1721">
          <cell r="B1721" t="str">
            <v>New Tariff 9</v>
          </cell>
          <cell r="C1721" t="str">
            <v/>
          </cell>
          <cell r="D1721">
            <v>0</v>
          </cell>
          <cell r="E1721">
            <v>0</v>
          </cell>
          <cell r="F1721">
            <v>0</v>
          </cell>
          <cell r="G1721">
            <v>0</v>
          </cell>
          <cell r="H1721">
            <v>0</v>
          </cell>
          <cell r="I1721">
            <v>0</v>
          </cell>
          <cell r="J1721">
            <v>0</v>
          </cell>
          <cell r="K1721">
            <v>0</v>
          </cell>
          <cell r="L1721">
            <v>0</v>
          </cell>
          <cell r="M1721">
            <v>0</v>
          </cell>
          <cell r="N1721">
            <v>0</v>
          </cell>
          <cell r="O1721">
            <v>0</v>
          </cell>
          <cell r="P1721">
            <v>0</v>
          </cell>
          <cell r="Q1721">
            <v>0</v>
          </cell>
          <cell r="R1721">
            <v>0</v>
          </cell>
          <cell r="S1721">
            <v>0</v>
          </cell>
          <cell r="T1721">
            <v>0</v>
          </cell>
        </row>
        <row r="1722">
          <cell r="B1722" t="str">
            <v>New Tariff 10</v>
          </cell>
          <cell r="C1722" t="str">
            <v/>
          </cell>
          <cell r="D1722">
            <v>0</v>
          </cell>
          <cell r="E1722">
            <v>0</v>
          </cell>
          <cell r="F1722">
            <v>0</v>
          </cell>
          <cell r="G1722">
            <v>0</v>
          </cell>
          <cell r="H1722">
            <v>0</v>
          </cell>
          <cell r="I1722">
            <v>0</v>
          </cell>
          <cell r="J1722">
            <v>0</v>
          </cell>
          <cell r="K1722">
            <v>0</v>
          </cell>
          <cell r="L1722">
            <v>0</v>
          </cell>
          <cell r="M1722">
            <v>0</v>
          </cell>
          <cell r="N1722">
            <v>0</v>
          </cell>
          <cell r="O1722">
            <v>0</v>
          </cell>
          <cell r="P1722">
            <v>0</v>
          </cell>
          <cell r="Q1722">
            <v>0</v>
          </cell>
          <cell r="R1722">
            <v>0</v>
          </cell>
          <cell r="S1722">
            <v>0</v>
          </cell>
          <cell r="T1722">
            <v>0</v>
          </cell>
        </row>
        <row r="1723">
          <cell r="B1723" t="str">
            <v>New Tariff 11</v>
          </cell>
          <cell r="C1723" t="str">
            <v/>
          </cell>
          <cell r="D1723">
            <v>0</v>
          </cell>
          <cell r="E1723">
            <v>0</v>
          </cell>
          <cell r="F1723">
            <v>0</v>
          </cell>
          <cell r="G1723">
            <v>0</v>
          </cell>
          <cell r="H1723">
            <v>0</v>
          </cell>
          <cell r="I1723">
            <v>0</v>
          </cell>
          <cell r="J1723">
            <v>0</v>
          </cell>
          <cell r="K1723">
            <v>0</v>
          </cell>
          <cell r="L1723">
            <v>0</v>
          </cell>
          <cell r="M1723">
            <v>0</v>
          </cell>
          <cell r="N1723">
            <v>0</v>
          </cell>
          <cell r="O1723">
            <v>0</v>
          </cell>
          <cell r="P1723">
            <v>0</v>
          </cell>
          <cell r="Q1723">
            <v>0</v>
          </cell>
          <cell r="R1723">
            <v>0</v>
          </cell>
          <cell r="S1723">
            <v>0</v>
          </cell>
          <cell r="T1723">
            <v>0</v>
          </cell>
        </row>
        <row r="1724">
          <cell r="B1724" t="str">
            <v>New Tariff 12</v>
          </cell>
          <cell r="C1724" t="str">
            <v/>
          </cell>
          <cell r="D1724">
            <v>0</v>
          </cell>
          <cell r="E1724">
            <v>0</v>
          </cell>
          <cell r="F1724">
            <v>0</v>
          </cell>
          <cell r="G1724">
            <v>0</v>
          </cell>
          <cell r="H1724">
            <v>0</v>
          </cell>
          <cell r="I1724">
            <v>0</v>
          </cell>
          <cell r="J1724">
            <v>0</v>
          </cell>
          <cell r="K1724">
            <v>0</v>
          </cell>
          <cell r="L1724">
            <v>0</v>
          </cell>
          <cell r="M1724">
            <v>0</v>
          </cell>
          <cell r="N1724">
            <v>0</v>
          </cell>
          <cell r="O1724">
            <v>0</v>
          </cell>
          <cell r="P1724">
            <v>0</v>
          </cell>
          <cell r="Q1724">
            <v>0</v>
          </cell>
          <cell r="R1724">
            <v>0</v>
          </cell>
          <cell r="S1724">
            <v>0</v>
          </cell>
          <cell r="T1724">
            <v>0</v>
          </cell>
        </row>
        <row r="1725">
          <cell r="B1725" t="str">
            <v>New Tariff 1</v>
          </cell>
          <cell r="C1725" t="str">
            <v/>
          </cell>
          <cell r="D1725">
            <v>0</v>
          </cell>
          <cell r="E1725">
            <v>0</v>
          </cell>
          <cell r="F1725">
            <v>0</v>
          </cell>
          <cell r="G1725">
            <v>0</v>
          </cell>
          <cell r="H1725">
            <v>0</v>
          </cell>
          <cell r="I1725">
            <v>0</v>
          </cell>
          <cell r="J1725">
            <v>0</v>
          </cell>
          <cell r="K1725">
            <v>0</v>
          </cell>
          <cell r="L1725">
            <v>0</v>
          </cell>
          <cell r="M1725">
            <v>0</v>
          </cell>
          <cell r="N1725">
            <v>0</v>
          </cell>
          <cell r="O1725">
            <v>0</v>
          </cell>
          <cell r="P1725">
            <v>0</v>
          </cell>
          <cell r="Q1725">
            <v>0</v>
          </cell>
          <cell r="R1725">
            <v>0</v>
          </cell>
          <cell r="S1725">
            <v>0</v>
          </cell>
          <cell r="T1725">
            <v>0</v>
          </cell>
        </row>
        <row r="1726">
          <cell r="B1726" t="str">
            <v>Subtransmission Demand A</v>
          </cell>
          <cell r="C1726" t="str">
            <v>DS.A</v>
          </cell>
          <cell r="D1726">
            <v>0</v>
          </cell>
          <cell r="E1726">
            <v>-3.6068975739907971E-3</v>
          </cell>
          <cell r="F1726">
            <v>0</v>
          </cell>
          <cell r="G1726">
            <v>-6.5079915103739561E-3</v>
          </cell>
          <cell r="H1726">
            <v>-6.5079915103739561E-3</v>
          </cell>
          <cell r="I1726">
            <v>-6.5079915103739561E-3</v>
          </cell>
          <cell r="J1726">
            <v>-6.5079915103739561E-3</v>
          </cell>
          <cell r="K1726">
            <v>-6.5079915103739561E-3</v>
          </cell>
          <cell r="L1726">
            <v>0</v>
          </cell>
          <cell r="M1726">
            <v>0</v>
          </cell>
          <cell r="N1726">
            <v>0</v>
          </cell>
          <cell r="O1726">
            <v>0</v>
          </cell>
          <cell r="P1726">
            <v>0</v>
          </cell>
          <cell r="Q1726">
            <v>0</v>
          </cell>
          <cell r="R1726">
            <v>0</v>
          </cell>
          <cell r="S1726">
            <v>0</v>
          </cell>
          <cell r="T1726">
            <v>0</v>
          </cell>
        </row>
        <row r="1727">
          <cell r="B1727" t="str">
            <v>Subtransmission Demand G</v>
          </cell>
          <cell r="C1727" t="str">
            <v>DS.G</v>
          </cell>
          <cell r="D1727">
            <v>0</v>
          </cell>
          <cell r="E1727">
            <v>-3.6068975739907971E-3</v>
          </cell>
          <cell r="F1727">
            <v>0</v>
          </cell>
          <cell r="G1727">
            <v>-6.5079915103739561E-3</v>
          </cell>
          <cell r="H1727">
            <v>-6.5079915103739561E-3</v>
          </cell>
          <cell r="I1727">
            <v>-6.5079915103739561E-3</v>
          </cell>
          <cell r="J1727">
            <v>-6.5079915103739561E-3</v>
          </cell>
          <cell r="K1727">
            <v>-6.5079915103739561E-3</v>
          </cell>
          <cell r="L1727">
            <v>0</v>
          </cell>
          <cell r="M1727">
            <v>0</v>
          </cell>
          <cell r="N1727">
            <v>0</v>
          </cell>
          <cell r="O1727">
            <v>0</v>
          </cell>
          <cell r="P1727">
            <v>0</v>
          </cell>
          <cell r="Q1727">
            <v>0</v>
          </cell>
          <cell r="R1727">
            <v>0</v>
          </cell>
          <cell r="S1727">
            <v>0</v>
          </cell>
          <cell r="T1727">
            <v>0</v>
          </cell>
        </row>
        <row r="1728">
          <cell r="B1728" t="str">
            <v>Subtransmission Demand S</v>
          </cell>
          <cell r="C1728" t="str">
            <v>DS.S</v>
          </cell>
          <cell r="D1728">
            <v>0</v>
          </cell>
          <cell r="E1728">
            <v>-3.6068975739907971E-3</v>
          </cell>
          <cell r="F1728">
            <v>0</v>
          </cell>
          <cell r="G1728">
            <v>-6.5079915103739561E-3</v>
          </cell>
          <cell r="H1728">
            <v>-6.5079915103739561E-3</v>
          </cell>
          <cell r="I1728">
            <v>-6.5079915103739561E-3</v>
          </cell>
          <cell r="J1728">
            <v>-6.5079915103739561E-3</v>
          </cell>
          <cell r="K1728">
            <v>-6.5079915103739561E-3</v>
          </cell>
          <cell r="L1728">
            <v>0</v>
          </cell>
          <cell r="M1728">
            <v>0</v>
          </cell>
          <cell r="N1728">
            <v>0</v>
          </cell>
          <cell r="O1728">
            <v>0</v>
          </cell>
          <cell r="P1728">
            <v>0</v>
          </cell>
          <cell r="Q1728">
            <v>0</v>
          </cell>
          <cell r="R1728">
            <v>0</v>
          </cell>
          <cell r="S1728">
            <v>0</v>
          </cell>
          <cell r="T1728">
            <v>0</v>
          </cell>
        </row>
        <row r="1729">
          <cell r="B1729" t="str">
            <v>Subtransmission Demand (kVa)</v>
          </cell>
          <cell r="C1729" t="str">
            <v>DSk</v>
          </cell>
          <cell r="D1729">
            <v>0</v>
          </cell>
          <cell r="E1729">
            <v>0</v>
          </cell>
          <cell r="F1729">
            <v>-4.5086219674884964E-3</v>
          </cell>
          <cell r="G1729">
            <v>-6.5079915103739561E-3</v>
          </cell>
          <cell r="H1729">
            <v>-6.5079915103739561E-3</v>
          </cell>
          <cell r="I1729">
            <v>-6.5079915103739561E-3</v>
          </cell>
          <cell r="J1729">
            <v>-6.5079915103739561E-3</v>
          </cell>
          <cell r="K1729">
            <v>-6.5079915103739561E-3</v>
          </cell>
          <cell r="L1729">
            <v>0</v>
          </cell>
          <cell r="M1729">
            <v>0</v>
          </cell>
          <cell r="N1729">
            <v>0</v>
          </cell>
          <cell r="O1729">
            <v>0</v>
          </cell>
          <cell r="P1729">
            <v>0</v>
          </cell>
          <cell r="Q1729">
            <v>0</v>
          </cell>
          <cell r="R1729">
            <v>0</v>
          </cell>
          <cell r="S1729">
            <v>0</v>
          </cell>
          <cell r="T1729">
            <v>0</v>
          </cell>
        </row>
        <row r="1730">
          <cell r="B1730" t="str">
            <v>New Tariff 5</v>
          </cell>
          <cell r="C1730" t="str">
            <v/>
          </cell>
          <cell r="D1730">
            <v>0</v>
          </cell>
          <cell r="E1730">
            <v>0</v>
          </cell>
          <cell r="F1730">
            <v>0</v>
          </cell>
          <cell r="G1730">
            <v>0</v>
          </cell>
          <cell r="H1730">
            <v>0</v>
          </cell>
          <cell r="I1730">
            <v>0</v>
          </cell>
          <cell r="J1730">
            <v>0</v>
          </cell>
          <cell r="K1730">
            <v>0</v>
          </cell>
          <cell r="L1730">
            <v>0</v>
          </cell>
          <cell r="M1730">
            <v>0</v>
          </cell>
          <cell r="N1730">
            <v>0</v>
          </cell>
          <cell r="O1730">
            <v>0</v>
          </cell>
          <cell r="P1730">
            <v>0</v>
          </cell>
          <cell r="Q1730">
            <v>0</v>
          </cell>
          <cell r="R1730">
            <v>0</v>
          </cell>
          <cell r="S1730">
            <v>0</v>
          </cell>
          <cell r="T1730">
            <v>0</v>
          </cell>
        </row>
        <row r="1731">
          <cell r="B1731" t="str">
            <v>New Tariff 6</v>
          </cell>
          <cell r="C1731" t="str">
            <v/>
          </cell>
          <cell r="D1731">
            <v>0</v>
          </cell>
          <cell r="E1731">
            <v>0</v>
          </cell>
          <cell r="F1731">
            <v>0</v>
          </cell>
          <cell r="G1731">
            <v>0</v>
          </cell>
          <cell r="H1731">
            <v>0</v>
          </cell>
          <cell r="I1731">
            <v>0</v>
          </cell>
          <cell r="J1731">
            <v>0</v>
          </cell>
          <cell r="K1731">
            <v>0</v>
          </cell>
          <cell r="L1731">
            <v>0</v>
          </cell>
          <cell r="M1731">
            <v>0</v>
          </cell>
          <cell r="N1731">
            <v>0</v>
          </cell>
          <cell r="O1731">
            <v>0</v>
          </cell>
          <cell r="P1731">
            <v>0</v>
          </cell>
          <cell r="Q1731">
            <v>0</v>
          </cell>
          <cell r="R1731">
            <v>0</v>
          </cell>
          <cell r="S1731">
            <v>0</v>
          </cell>
          <cell r="T1731">
            <v>0</v>
          </cell>
        </row>
        <row r="1732">
          <cell r="B1732" t="str">
            <v>New Tariff 7</v>
          </cell>
          <cell r="C1732" t="str">
            <v/>
          </cell>
          <cell r="D1732">
            <v>0</v>
          </cell>
          <cell r="E1732">
            <v>0</v>
          </cell>
          <cell r="F1732">
            <v>0</v>
          </cell>
          <cell r="G1732">
            <v>0</v>
          </cell>
          <cell r="H1732">
            <v>0</v>
          </cell>
          <cell r="I1732">
            <v>0</v>
          </cell>
          <cell r="J1732">
            <v>0</v>
          </cell>
          <cell r="K1732">
            <v>0</v>
          </cell>
          <cell r="L1732">
            <v>0</v>
          </cell>
          <cell r="M1732">
            <v>0</v>
          </cell>
          <cell r="N1732">
            <v>0</v>
          </cell>
          <cell r="O1732">
            <v>0</v>
          </cell>
          <cell r="P1732">
            <v>0</v>
          </cell>
          <cell r="Q1732">
            <v>0</v>
          </cell>
          <cell r="R1732">
            <v>0</v>
          </cell>
          <cell r="S1732">
            <v>0</v>
          </cell>
          <cell r="T1732">
            <v>0</v>
          </cell>
        </row>
        <row r="1733">
          <cell r="B1733" t="str">
            <v>New Tariff 8</v>
          </cell>
          <cell r="C1733" t="str">
            <v/>
          </cell>
          <cell r="D1733">
            <v>0</v>
          </cell>
          <cell r="E1733">
            <v>0</v>
          </cell>
          <cell r="F1733">
            <v>0</v>
          </cell>
          <cell r="G1733">
            <v>0</v>
          </cell>
          <cell r="H1733">
            <v>0</v>
          </cell>
          <cell r="I1733">
            <v>0</v>
          </cell>
          <cell r="J1733">
            <v>0</v>
          </cell>
          <cell r="K1733">
            <v>0</v>
          </cell>
          <cell r="L1733">
            <v>0</v>
          </cell>
          <cell r="M1733">
            <v>0</v>
          </cell>
          <cell r="N1733">
            <v>0</v>
          </cell>
          <cell r="O1733">
            <v>0</v>
          </cell>
          <cell r="P1733">
            <v>0</v>
          </cell>
          <cell r="Q1733">
            <v>0</v>
          </cell>
          <cell r="R1733">
            <v>0</v>
          </cell>
          <cell r="S1733">
            <v>0</v>
          </cell>
          <cell r="T1733">
            <v>0</v>
          </cell>
        </row>
        <row r="1734">
          <cell r="B1734" t="str">
            <v>New Tariff 9</v>
          </cell>
          <cell r="C1734" t="str">
            <v/>
          </cell>
          <cell r="D1734">
            <v>0</v>
          </cell>
          <cell r="E1734">
            <v>0</v>
          </cell>
          <cell r="F1734">
            <v>0</v>
          </cell>
          <cell r="G1734">
            <v>0</v>
          </cell>
          <cell r="H1734">
            <v>0</v>
          </cell>
          <cell r="I1734">
            <v>0</v>
          </cell>
          <cell r="J1734">
            <v>0</v>
          </cell>
          <cell r="K1734">
            <v>0</v>
          </cell>
          <cell r="L1734">
            <v>0</v>
          </cell>
          <cell r="M1734">
            <v>0</v>
          </cell>
          <cell r="N1734">
            <v>0</v>
          </cell>
          <cell r="O1734">
            <v>0</v>
          </cell>
          <cell r="P1734">
            <v>0</v>
          </cell>
          <cell r="Q1734">
            <v>0</v>
          </cell>
          <cell r="R1734">
            <v>0</v>
          </cell>
          <cell r="S1734">
            <v>0</v>
          </cell>
          <cell r="T1734">
            <v>0</v>
          </cell>
        </row>
        <row r="1735">
          <cell r="B1735" t="str">
            <v>New Tariff 10</v>
          </cell>
          <cell r="C1735" t="str">
            <v/>
          </cell>
          <cell r="D1735">
            <v>0</v>
          </cell>
          <cell r="E1735">
            <v>0</v>
          </cell>
          <cell r="F1735">
            <v>0</v>
          </cell>
          <cell r="G1735">
            <v>0</v>
          </cell>
          <cell r="H1735">
            <v>0</v>
          </cell>
          <cell r="I1735">
            <v>0</v>
          </cell>
          <cell r="J1735">
            <v>0</v>
          </cell>
          <cell r="K1735">
            <v>0</v>
          </cell>
          <cell r="L1735">
            <v>0</v>
          </cell>
          <cell r="M1735">
            <v>0</v>
          </cell>
          <cell r="N1735">
            <v>0</v>
          </cell>
          <cell r="O1735">
            <v>0</v>
          </cell>
          <cell r="P1735">
            <v>0</v>
          </cell>
          <cell r="Q1735">
            <v>0</v>
          </cell>
          <cell r="R1735">
            <v>0</v>
          </cell>
          <cell r="S1735">
            <v>0</v>
          </cell>
          <cell r="T1735">
            <v>0</v>
          </cell>
        </row>
        <row r="1736">
          <cell r="B1736" t="str">
            <v>New Tariff 11</v>
          </cell>
          <cell r="C1736" t="str">
            <v/>
          </cell>
          <cell r="D1736">
            <v>0</v>
          </cell>
          <cell r="E1736">
            <v>0</v>
          </cell>
          <cell r="F1736">
            <v>0</v>
          </cell>
          <cell r="G1736">
            <v>0</v>
          </cell>
          <cell r="H1736">
            <v>0</v>
          </cell>
          <cell r="I1736">
            <v>0</v>
          </cell>
          <cell r="J1736">
            <v>0</v>
          </cell>
          <cell r="K1736">
            <v>0</v>
          </cell>
          <cell r="L1736">
            <v>0</v>
          </cell>
          <cell r="M1736">
            <v>0</v>
          </cell>
          <cell r="N1736">
            <v>0</v>
          </cell>
          <cell r="O1736">
            <v>0</v>
          </cell>
          <cell r="P1736">
            <v>0</v>
          </cell>
          <cell r="Q1736">
            <v>0</v>
          </cell>
          <cell r="R1736">
            <v>0</v>
          </cell>
          <cell r="S1736">
            <v>0</v>
          </cell>
          <cell r="T1736">
            <v>0</v>
          </cell>
        </row>
      </sheetData>
      <sheetData sheetId="17" refreshError="1"/>
      <sheetData sheetId="18" refreshError="1"/>
      <sheetData sheetId="19" refreshError="1"/>
      <sheetData sheetId="20" refreshError="1">
        <row r="22">
          <cell r="A22" t="str">
            <v>x</v>
          </cell>
          <cell r="F22" t="str">
            <v>Distribution revenue</v>
          </cell>
          <cell r="L22" t="str">
            <v>Transmission Revenue</v>
          </cell>
        </row>
        <row r="23">
          <cell r="A23" t="str">
            <v>x</v>
          </cell>
          <cell r="B23" t="str">
            <v>Network Tariffs</v>
          </cell>
          <cell r="C23" t="str">
            <v>Network Tariff Category</v>
          </cell>
          <cell r="D23" t="str">
            <v>Tariff Class</v>
          </cell>
          <cell r="E23" t="str">
            <v>a</v>
          </cell>
          <cell r="F23" t="str">
            <v>b</v>
          </cell>
          <cell r="G23" t="str">
            <v>a/b</v>
          </cell>
          <cell r="H23" t="str">
            <v>Rebalancing control (by class)</v>
          </cell>
          <cell r="I23" t="str">
            <v>Rebalancing control (by Tariff)</v>
          </cell>
          <cell r="J23" t="str">
            <v>Indicator for summary worksheet</v>
          </cell>
          <cell r="L23" t="str">
            <v>Network Tariffs</v>
          </cell>
          <cell r="M23" t="str">
            <v>Network Tariff Category</v>
          </cell>
          <cell r="N23" t="str">
            <v>a</v>
          </cell>
          <cell r="O23" t="str">
            <v>b</v>
          </cell>
          <cell r="P23" t="str">
            <v>a/b</v>
          </cell>
          <cell r="Q23" t="str">
            <v>Rebalancing control satisfied</v>
          </cell>
          <cell r="R23" t="str">
            <v>Indicator for summary worksheet</v>
          </cell>
        </row>
        <row r="24">
          <cell r="A24" t="str">
            <v>x</v>
          </cell>
        </row>
        <row r="25">
          <cell r="A25">
            <v>1</v>
          </cell>
          <cell r="B25" t="str">
            <v>Residential Single Rate</v>
          </cell>
          <cell r="C25" t="str">
            <v>D1</v>
          </cell>
          <cell r="D25" t="str">
            <v>Domestic</v>
          </cell>
          <cell r="E25">
            <v>151152062.15246886</v>
          </cell>
          <cell r="F25">
            <v>155157912.25919205</v>
          </cell>
          <cell r="G25">
            <v>0.97418210874072997</v>
          </cell>
          <cell r="H25">
            <v>0.97417330043724326</v>
          </cell>
          <cell r="I25" t="b">
            <v>1</v>
          </cell>
          <cell r="J25">
            <v>0</v>
          </cell>
          <cell r="L25" t="str">
            <v>Residential Single Rate</v>
          </cell>
          <cell r="M25" t="str">
            <v>D1</v>
          </cell>
          <cell r="N25">
            <v>22489381.633456759</v>
          </cell>
          <cell r="O25">
            <v>20480124.596061561</v>
          </cell>
          <cell r="P25">
            <v>1.0981076569124775</v>
          </cell>
          <cell r="Q25" t="b">
            <v>1</v>
          </cell>
          <cell r="R25">
            <v>0</v>
          </cell>
        </row>
        <row r="26">
          <cell r="A26">
            <v>2</v>
          </cell>
          <cell r="B26" t="str">
            <v>ClimateSaver</v>
          </cell>
          <cell r="C26" t="str">
            <v>D1.CS</v>
          </cell>
          <cell r="D26" t="str">
            <v>Domestic</v>
          </cell>
          <cell r="E26">
            <v>1638076.4925418</v>
          </cell>
          <cell r="F26">
            <v>1681436.8980945998</v>
          </cell>
          <cell r="G26">
            <v>0.97421229092692341</v>
          </cell>
          <cell r="H26">
            <v>0.97417330043724326</v>
          </cell>
          <cell r="I26" t="b">
            <v>1</v>
          </cell>
          <cell r="J26">
            <v>0</v>
          </cell>
          <cell r="L26" t="str">
            <v>ClimateSaver</v>
          </cell>
          <cell r="M26" t="str">
            <v>D1.CS</v>
          </cell>
          <cell r="N26">
            <v>197341.20713849843</v>
          </cell>
          <cell r="O26">
            <v>179683.09571209759</v>
          </cell>
          <cell r="P26">
            <v>1.0982736375752009</v>
          </cell>
          <cell r="Q26" t="b">
            <v>1</v>
          </cell>
          <cell r="R26">
            <v>0</v>
          </cell>
        </row>
        <row r="27">
          <cell r="A27">
            <v>3</v>
          </cell>
          <cell r="B27" t="str">
            <v>ClimateSaver Interval</v>
          </cell>
          <cell r="C27" t="str">
            <v>D3.CS</v>
          </cell>
          <cell r="D27" t="str">
            <v>Domestic</v>
          </cell>
          <cell r="E27">
            <v>266557.97197770001</v>
          </cell>
          <cell r="F27">
            <v>273610.48076110001</v>
          </cell>
          <cell r="G27">
            <v>0.97422427399790357</v>
          </cell>
          <cell r="H27">
            <v>0.97417330043724326</v>
          </cell>
          <cell r="I27" t="b">
            <v>1</v>
          </cell>
          <cell r="J27">
            <v>0</v>
          </cell>
          <cell r="L27" t="str">
            <v>ClimateSaver Interval</v>
          </cell>
          <cell r="M27" t="str">
            <v>D3.CS</v>
          </cell>
          <cell r="N27">
            <v>62200.671848152328</v>
          </cell>
          <cell r="O27">
            <v>56634.393178192942</v>
          </cell>
          <cell r="P27">
            <v>1.0982844232557731</v>
          </cell>
          <cell r="Q27" t="b">
            <v>1</v>
          </cell>
          <cell r="R27">
            <v>0</v>
          </cell>
        </row>
        <row r="28">
          <cell r="A28">
            <v>0</v>
          </cell>
          <cell r="B28" t="str">
            <v>New Tariff 3</v>
          </cell>
          <cell r="C28" t="str">
            <v/>
          </cell>
          <cell r="D28">
            <v>0</v>
          </cell>
          <cell r="E28">
            <v>0</v>
          </cell>
          <cell r="F28">
            <v>0</v>
          </cell>
          <cell r="G28">
            <v>0</v>
          </cell>
          <cell r="H28">
            <v>0</v>
          </cell>
          <cell r="I28">
            <v>0</v>
          </cell>
          <cell r="J28">
            <v>0</v>
          </cell>
          <cell r="L28" t="str">
            <v>New Tariff 3</v>
          </cell>
          <cell r="M28" t="str">
            <v/>
          </cell>
          <cell r="N28">
            <v>0</v>
          </cell>
          <cell r="O28">
            <v>0</v>
          </cell>
          <cell r="P28">
            <v>0</v>
          </cell>
          <cell r="Q28">
            <v>0</v>
          </cell>
          <cell r="R28">
            <v>0</v>
          </cell>
        </row>
        <row r="29">
          <cell r="A29">
            <v>0</v>
          </cell>
          <cell r="B29" t="str">
            <v>New Tariff 4</v>
          </cell>
          <cell r="C29" t="str">
            <v/>
          </cell>
          <cell r="D29">
            <v>0</v>
          </cell>
          <cell r="E29">
            <v>0</v>
          </cell>
          <cell r="F29">
            <v>0</v>
          </cell>
          <cell r="G29">
            <v>0</v>
          </cell>
          <cell r="H29">
            <v>0</v>
          </cell>
          <cell r="I29">
            <v>0</v>
          </cell>
          <cell r="J29">
            <v>0</v>
          </cell>
          <cell r="L29" t="str">
            <v>New Tariff 4</v>
          </cell>
          <cell r="M29" t="str">
            <v/>
          </cell>
          <cell r="N29">
            <v>0</v>
          </cell>
          <cell r="O29">
            <v>0</v>
          </cell>
          <cell r="P29">
            <v>0</v>
          </cell>
          <cell r="Q29">
            <v>0</v>
          </cell>
          <cell r="R29">
            <v>0</v>
          </cell>
        </row>
        <row r="30">
          <cell r="A30">
            <v>0</v>
          </cell>
          <cell r="B30" t="str">
            <v>New Tariff 5</v>
          </cell>
          <cell r="C30" t="str">
            <v/>
          </cell>
          <cell r="D30">
            <v>0</v>
          </cell>
          <cell r="E30">
            <v>0</v>
          </cell>
          <cell r="F30">
            <v>0</v>
          </cell>
          <cell r="G30">
            <v>0</v>
          </cell>
          <cell r="H30">
            <v>0</v>
          </cell>
          <cell r="I30">
            <v>0</v>
          </cell>
          <cell r="J30">
            <v>0</v>
          </cell>
          <cell r="L30" t="str">
            <v>New Tariff 5</v>
          </cell>
          <cell r="M30" t="str">
            <v/>
          </cell>
          <cell r="N30">
            <v>0</v>
          </cell>
          <cell r="O30">
            <v>0</v>
          </cell>
          <cell r="P30">
            <v>0</v>
          </cell>
          <cell r="Q30">
            <v>0</v>
          </cell>
          <cell r="R30">
            <v>0</v>
          </cell>
        </row>
        <row r="31">
          <cell r="A31">
            <v>0</v>
          </cell>
          <cell r="B31" t="str">
            <v>New Tariff 6</v>
          </cell>
          <cell r="C31" t="str">
            <v/>
          </cell>
          <cell r="D31">
            <v>0</v>
          </cell>
          <cell r="E31">
            <v>0</v>
          </cell>
          <cell r="F31">
            <v>0</v>
          </cell>
          <cell r="G31">
            <v>0</v>
          </cell>
          <cell r="H31">
            <v>0</v>
          </cell>
          <cell r="I31">
            <v>0</v>
          </cell>
          <cell r="J31">
            <v>0</v>
          </cell>
          <cell r="L31" t="str">
            <v>New Tariff 6</v>
          </cell>
          <cell r="M31" t="str">
            <v/>
          </cell>
          <cell r="N31">
            <v>0</v>
          </cell>
          <cell r="O31">
            <v>0</v>
          </cell>
          <cell r="P31">
            <v>0</v>
          </cell>
          <cell r="Q31">
            <v>0</v>
          </cell>
          <cell r="R31">
            <v>0</v>
          </cell>
        </row>
        <row r="32">
          <cell r="A32">
            <v>0</v>
          </cell>
          <cell r="B32" t="str">
            <v>New Tariff 7</v>
          </cell>
          <cell r="C32" t="str">
            <v/>
          </cell>
          <cell r="D32">
            <v>0</v>
          </cell>
          <cell r="E32">
            <v>0</v>
          </cell>
          <cell r="F32">
            <v>0</v>
          </cell>
          <cell r="G32">
            <v>0</v>
          </cell>
          <cell r="H32">
            <v>0</v>
          </cell>
          <cell r="I32">
            <v>0</v>
          </cell>
          <cell r="J32">
            <v>0</v>
          </cell>
          <cell r="L32" t="str">
            <v>New Tariff 7</v>
          </cell>
          <cell r="M32" t="str">
            <v/>
          </cell>
          <cell r="N32">
            <v>0</v>
          </cell>
          <cell r="O32">
            <v>0</v>
          </cell>
          <cell r="P32">
            <v>0</v>
          </cell>
          <cell r="Q32">
            <v>0</v>
          </cell>
          <cell r="R32">
            <v>0</v>
          </cell>
        </row>
        <row r="33">
          <cell r="A33">
            <v>0</v>
          </cell>
          <cell r="B33" t="str">
            <v>New Tariff 8</v>
          </cell>
          <cell r="C33" t="str">
            <v/>
          </cell>
          <cell r="D33">
            <v>0</v>
          </cell>
          <cell r="E33">
            <v>0</v>
          </cell>
          <cell r="F33">
            <v>0</v>
          </cell>
          <cell r="G33">
            <v>0</v>
          </cell>
          <cell r="H33">
            <v>0</v>
          </cell>
          <cell r="I33">
            <v>0</v>
          </cell>
          <cell r="J33">
            <v>0</v>
          </cell>
          <cell r="L33" t="str">
            <v>New Tariff 8</v>
          </cell>
          <cell r="M33" t="str">
            <v/>
          </cell>
          <cell r="N33">
            <v>0</v>
          </cell>
          <cell r="O33">
            <v>0</v>
          </cell>
          <cell r="P33">
            <v>0</v>
          </cell>
          <cell r="Q33">
            <v>0</v>
          </cell>
          <cell r="R33">
            <v>0</v>
          </cell>
        </row>
        <row r="34">
          <cell r="A34">
            <v>0</v>
          </cell>
          <cell r="B34" t="str">
            <v>New Tariff 9</v>
          </cell>
          <cell r="C34" t="str">
            <v/>
          </cell>
          <cell r="D34">
            <v>0</v>
          </cell>
          <cell r="E34">
            <v>0</v>
          </cell>
          <cell r="F34">
            <v>0</v>
          </cell>
          <cell r="G34">
            <v>0</v>
          </cell>
          <cell r="H34">
            <v>0</v>
          </cell>
          <cell r="I34">
            <v>0</v>
          </cell>
          <cell r="J34">
            <v>0</v>
          </cell>
          <cell r="L34" t="str">
            <v>New Tariff 9</v>
          </cell>
          <cell r="M34" t="str">
            <v/>
          </cell>
          <cell r="N34">
            <v>0</v>
          </cell>
          <cell r="O34">
            <v>0</v>
          </cell>
          <cell r="P34">
            <v>0</v>
          </cell>
          <cell r="Q34">
            <v>0</v>
          </cell>
          <cell r="R34">
            <v>0</v>
          </cell>
        </row>
        <row r="35">
          <cell r="A35">
            <v>0</v>
          </cell>
          <cell r="B35" t="str">
            <v>New Tariff 10</v>
          </cell>
          <cell r="C35" t="str">
            <v/>
          </cell>
          <cell r="D35">
            <v>0</v>
          </cell>
          <cell r="E35">
            <v>0</v>
          </cell>
          <cell r="F35">
            <v>0</v>
          </cell>
          <cell r="G35">
            <v>0</v>
          </cell>
          <cell r="H35">
            <v>0</v>
          </cell>
          <cell r="I35">
            <v>0</v>
          </cell>
          <cell r="J35">
            <v>0</v>
          </cell>
          <cell r="L35" t="str">
            <v>New Tariff 10</v>
          </cell>
          <cell r="M35" t="str">
            <v/>
          </cell>
          <cell r="N35">
            <v>0</v>
          </cell>
          <cell r="O35">
            <v>0</v>
          </cell>
          <cell r="P35">
            <v>0</v>
          </cell>
          <cell r="Q35">
            <v>0</v>
          </cell>
          <cell r="R35">
            <v>0</v>
          </cell>
        </row>
        <row r="36">
          <cell r="A36">
            <v>0</v>
          </cell>
          <cell r="B36" t="str">
            <v>New Tariff 11</v>
          </cell>
          <cell r="C36" t="str">
            <v/>
          </cell>
          <cell r="D36">
            <v>0</v>
          </cell>
          <cell r="E36">
            <v>0</v>
          </cell>
          <cell r="F36">
            <v>0</v>
          </cell>
          <cell r="G36">
            <v>0</v>
          </cell>
          <cell r="H36">
            <v>0</v>
          </cell>
          <cell r="I36">
            <v>0</v>
          </cell>
          <cell r="J36">
            <v>0</v>
          </cell>
          <cell r="L36" t="str">
            <v>New Tariff 11</v>
          </cell>
          <cell r="M36" t="str">
            <v/>
          </cell>
          <cell r="N36">
            <v>0</v>
          </cell>
          <cell r="O36">
            <v>0</v>
          </cell>
          <cell r="P36">
            <v>0</v>
          </cell>
          <cell r="Q36">
            <v>0</v>
          </cell>
          <cell r="R36">
            <v>0</v>
          </cell>
        </row>
        <row r="37">
          <cell r="A37">
            <v>4</v>
          </cell>
          <cell r="B37" t="str">
            <v>Residential Two Rate 5d</v>
          </cell>
          <cell r="C37" t="str">
            <v>D2</v>
          </cell>
          <cell r="D37" t="str">
            <v>Domestic</v>
          </cell>
          <cell r="E37">
            <v>18141533.06015595</v>
          </cell>
          <cell r="F37">
            <v>18622250.635494087</v>
          </cell>
          <cell r="G37">
            <v>0.97418584978005363</v>
          </cell>
          <cell r="H37">
            <v>0.97417330043724326</v>
          </cell>
          <cell r="I37" t="b">
            <v>1</v>
          </cell>
          <cell r="J37">
            <v>0</v>
          </cell>
          <cell r="L37" t="str">
            <v>Residential Two Rate 5d</v>
          </cell>
          <cell r="M37" t="str">
            <v>D2</v>
          </cell>
          <cell r="N37">
            <v>2244830.099909897</v>
          </cell>
          <cell r="O37">
            <v>2044438.7308223071</v>
          </cell>
          <cell r="P37">
            <v>1.098017791419452</v>
          </cell>
          <cell r="Q37" t="b">
            <v>1</v>
          </cell>
          <cell r="R37">
            <v>0</v>
          </cell>
        </row>
        <row r="38">
          <cell r="A38">
            <v>5</v>
          </cell>
          <cell r="B38" t="str">
            <v>Docklands Two Rate 5d</v>
          </cell>
          <cell r="C38" t="str">
            <v>D2.DK</v>
          </cell>
          <cell r="D38" t="str">
            <v>Domestic</v>
          </cell>
          <cell r="E38">
            <v>245981.65315832788</v>
          </cell>
          <cell r="F38">
            <v>252503.90231194755</v>
          </cell>
          <cell r="G38">
            <v>0.97416970948210546</v>
          </cell>
          <cell r="H38">
            <v>0.97417330043724326</v>
          </cell>
          <cell r="I38" t="b">
            <v>1</v>
          </cell>
          <cell r="J38">
            <v>0</v>
          </cell>
          <cell r="L38" t="str">
            <v>Docklands Two Rate 5d</v>
          </cell>
          <cell r="M38" t="str">
            <v>D2.DK</v>
          </cell>
          <cell r="N38">
            <v>56036.719237173638</v>
          </cell>
          <cell r="O38">
            <v>51050.247425840804</v>
          </cell>
          <cell r="P38">
            <v>1.0976777207314525</v>
          </cell>
          <cell r="Q38" t="b">
            <v>1</v>
          </cell>
          <cell r="R38">
            <v>0</v>
          </cell>
        </row>
        <row r="39">
          <cell r="A39">
            <v>6</v>
          </cell>
          <cell r="B39" t="str">
            <v>Residential Interval</v>
          </cell>
          <cell r="C39" t="str">
            <v>D3</v>
          </cell>
          <cell r="D39" t="str">
            <v>Domestic</v>
          </cell>
          <cell r="E39">
            <v>4053306.6618133481</v>
          </cell>
          <cell r="F39">
            <v>4160768.3022064031</v>
          </cell>
          <cell r="G39">
            <v>0.97417264490885747</v>
          </cell>
          <cell r="H39">
            <v>0.97417330043724326</v>
          </cell>
          <cell r="I39" t="b">
            <v>1</v>
          </cell>
          <cell r="J39">
            <v>0</v>
          </cell>
          <cell r="L39" t="str">
            <v>Residential Interval</v>
          </cell>
          <cell r="M39" t="str">
            <v>D3</v>
          </cell>
          <cell r="N39">
            <v>544774.20287808229</v>
          </cell>
          <cell r="O39">
            <v>496193.78403004084</v>
          </cell>
          <cell r="P39">
            <v>1.0979061415350182</v>
          </cell>
          <cell r="Q39" t="b">
            <v>1</v>
          </cell>
          <cell r="R39">
            <v>0</v>
          </cell>
        </row>
        <row r="40">
          <cell r="A40">
            <v>7</v>
          </cell>
          <cell r="B40" t="str">
            <v>Residential AMI</v>
          </cell>
          <cell r="C40" t="str">
            <v>D4</v>
          </cell>
          <cell r="D40" t="str">
            <v>Domestic</v>
          </cell>
          <cell r="E40">
            <v>0</v>
          </cell>
          <cell r="F40">
            <v>0</v>
          </cell>
          <cell r="G40">
            <v>0</v>
          </cell>
          <cell r="H40">
            <v>0.97417330043724326</v>
          </cell>
          <cell r="I40">
            <v>0</v>
          </cell>
          <cell r="J40">
            <v>0</v>
          </cell>
          <cell r="L40" t="str">
            <v>Residential AMI</v>
          </cell>
          <cell r="M40" t="str">
            <v>D4</v>
          </cell>
          <cell r="N40">
            <v>51663.035746231399</v>
          </cell>
          <cell r="O40">
            <v>47066.063993985641</v>
          </cell>
          <cell r="P40">
            <v>1.0976706221457817</v>
          </cell>
          <cell r="Q40" t="b">
            <v>1</v>
          </cell>
          <cell r="R40">
            <v>0</v>
          </cell>
        </row>
        <row r="41">
          <cell r="A41">
            <v>8</v>
          </cell>
          <cell r="B41" t="str">
            <v>Residential Docklands AMI</v>
          </cell>
          <cell r="C41" t="str">
            <v>D4.DK</v>
          </cell>
          <cell r="D41" t="str">
            <v>Domestic</v>
          </cell>
          <cell r="E41">
            <v>0</v>
          </cell>
          <cell r="F41">
            <v>0</v>
          </cell>
          <cell r="G41">
            <v>0</v>
          </cell>
          <cell r="H41">
            <v>0.97417330043724326</v>
          </cell>
          <cell r="I41">
            <v>0</v>
          </cell>
          <cell r="J41">
            <v>0</v>
          </cell>
          <cell r="L41" t="str">
            <v>Residential Docklands AMI</v>
          </cell>
          <cell r="M41" t="str">
            <v>D4.DK</v>
          </cell>
          <cell r="N41">
            <v>0</v>
          </cell>
          <cell r="O41">
            <v>0</v>
          </cell>
          <cell r="P41">
            <v>0</v>
          </cell>
          <cell r="Q41">
            <v>0</v>
          </cell>
          <cell r="R41">
            <v>0</v>
          </cell>
        </row>
        <row r="42">
          <cell r="A42">
            <v>0</v>
          </cell>
          <cell r="B42" t="str">
            <v>New Tariff 5</v>
          </cell>
          <cell r="C42" t="str">
            <v/>
          </cell>
          <cell r="D42">
            <v>0</v>
          </cell>
          <cell r="E42">
            <v>0</v>
          </cell>
          <cell r="F42">
            <v>0</v>
          </cell>
          <cell r="G42">
            <v>0</v>
          </cell>
          <cell r="H42">
            <v>0</v>
          </cell>
          <cell r="I42">
            <v>0</v>
          </cell>
          <cell r="J42">
            <v>0</v>
          </cell>
          <cell r="L42" t="str">
            <v>New Tariff 5</v>
          </cell>
          <cell r="M42" t="str">
            <v/>
          </cell>
          <cell r="N42">
            <v>0</v>
          </cell>
          <cell r="O42">
            <v>0</v>
          </cell>
          <cell r="P42">
            <v>0</v>
          </cell>
          <cell r="Q42">
            <v>0</v>
          </cell>
          <cell r="R42">
            <v>0</v>
          </cell>
        </row>
        <row r="43">
          <cell r="A43">
            <v>0</v>
          </cell>
          <cell r="B43" t="str">
            <v>New Tariff 6</v>
          </cell>
          <cell r="C43" t="str">
            <v/>
          </cell>
          <cell r="D43">
            <v>0</v>
          </cell>
          <cell r="E43">
            <v>0</v>
          </cell>
          <cell r="F43">
            <v>0</v>
          </cell>
          <cell r="G43">
            <v>0</v>
          </cell>
          <cell r="H43">
            <v>0</v>
          </cell>
          <cell r="I43">
            <v>0</v>
          </cell>
          <cell r="J43">
            <v>0</v>
          </cell>
          <cell r="L43" t="str">
            <v>New Tariff 6</v>
          </cell>
          <cell r="M43" t="str">
            <v/>
          </cell>
          <cell r="N43">
            <v>0</v>
          </cell>
          <cell r="O43">
            <v>0</v>
          </cell>
          <cell r="P43">
            <v>0</v>
          </cell>
          <cell r="Q43">
            <v>0</v>
          </cell>
          <cell r="R43">
            <v>0</v>
          </cell>
        </row>
        <row r="44">
          <cell r="A44">
            <v>0</v>
          </cell>
          <cell r="B44" t="str">
            <v>New Tariff 7</v>
          </cell>
          <cell r="C44" t="str">
            <v/>
          </cell>
          <cell r="D44">
            <v>0</v>
          </cell>
          <cell r="E44">
            <v>0</v>
          </cell>
          <cell r="F44">
            <v>0</v>
          </cell>
          <cell r="G44">
            <v>0</v>
          </cell>
          <cell r="H44">
            <v>0</v>
          </cell>
          <cell r="I44">
            <v>0</v>
          </cell>
          <cell r="J44">
            <v>0</v>
          </cell>
          <cell r="L44" t="str">
            <v>New Tariff 7</v>
          </cell>
          <cell r="M44" t="str">
            <v/>
          </cell>
          <cell r="N44">
            <v>0</v>
          </cell>
          <cell r="O44">
            <v>0</v>
          </cell>
          <cell r="P44">
            <v>0</v>
          </cell>
          <cell r="Q44">
            <v>0</v>
          </cell>
          <cell r="R44">
            <v>0</v>
          </cell>
        </row>
        <row r="45">
          <cell r="A45">
            <v>0</v>
          </cell>
          <cell r="B45" t="str">
            <v>New Tariff 8</v>
          </cell>
          <cell r="C45" t="str">
            <v/>
          </cell>
          <cell r="D45">
            <v>0</v>
          </cell>
          <cell r="E45">
            <v>0</v>
          </cell>
          <cell r="F45">
            <v>0</v>
          </cell>
          <cell r="G45">
            <v>0</v>
          </cell>
          <cell r="H45">
            <v>0</v>
          </cell>
          <cell r="I45">
            <v>0</v>
          </cell>
          <cell r="J45">
            <v>0</v>
          </cell>
          <cell r="L45" t="str">
            <v>New Tariff 8</v>
          </cell>
          <cell r="M45" t="str">
            <v/>
          </cell>
          <cell r="N45">
            <v>0</v>
          </cell>
          <cell r="O45">
            <v>0</v>
          </cell>
          <cell r="P45">
            <v>0</v>
          </cell>
          <cell r="Q45">
            <v>0</v>
          </cell>
          <cell r="R45">
            <v>0</v>
          </cell>
        </row>
        <row r="46">
          <cell r="A46">
            <v>0</v>
          </cell>
          <cell r="B46" t="str">
            <v>New Tariff 9</v>
          </cell>
          <cell r="C46" t="str">
            <v/>
          </cell>
          <cell r="D46">
            <v>0</v>
          </cell>
          <cell r="E46">
            <v>0</v>
          </cell>
          <cell r="F46">
            <v>0</v>
          </cell>
          <cell r="G46">
            <v>0</v>
          </cell>
          <cell r="H46">
            <v>0</v>
          </cell>
          <cell r="I46">
            <v>0</v>
          </cell>
          <cell r="J46">
            <v>0</v>
          </cell>
          <cell r="L46" t="str">
            <v>New Tariff 9</v>
          </cell>
          <cell r="M46" t="str">
            <v/>
          </cell>
          <cell r="N46">
            <v>0</v>
          </cell>
          <cell r="O46">
            <v>0</v>
          </cell>
          <cell r="P46">
            <v>0</v>
          </cell>
          <cell r="Q46">
            <v>0</v>
          </cell>
          <cell r="R46">
            <v>0</v>
          </cell>
        </row>
        <row r="47">
          <cell r="A47">
            <v>0</v>
          </cell>
          <cell r="B47" t="str">
            <v>New Tariff 10</v>
          </cell>
          <cell r="C47" t="str">
            <v/>
          </cell>
          <cell r="D47">
            <v>0</v>
          </cell>
          <cell r="E47">
            <v>0</v>
          </cell>
          <cell r="F47">
            <v>0</v>
          </cell>
          <cell r="G47">
            <v>0</v>
          </cell>
          <cell r="H47">
            <v>0</v>
          </cell>
          <cell r="I47">
            <v>0</v>
          </cell>
          <cell r="J47">
            <v>0</v>
          </cell>
          <cell r="L47" t="str">
            <v>New Tariff 10</v>
          </cell>
          <cell r="M47" t="str">
            <v/>
          </cell>
          <cell r="N47">
            <v>0</v>
          </cell>
          <cell r="O47">
            <v>0</v>
          </cell>
          <cell r="P47">
            <v>0</v>
          </cell>
          <cell r="Q47">
            <v>0</v>
          </cell>
          <cell r="R47">
            <v>0</v>
          </cell>
        </row>
        <row r="48">
          <cell r="A48">
            <v>0</v>
          </cell>
          <cell r="B48" t="str">
            <v>New Tariff 11</v>
          </cell>
          <cell r="C48" t="str">
            <v/>
          </cell>
          <cell r="D48">
            <v>0</v>
          </cell>
          <cell r="E48">
            <v>0</v>
          </cell>
          <cell r="F48">
            <v>0</v>
          </cell>
          <cell r="G48">
            <v>0</v>
          </cell>
          <cell r="H48">
            <v>0</v>
          </cell>
          <cell r="I48">
            <v>0</v>
          </cell>
          <cell r="J48">
            <v>0</v>
          </cell>
          <cell r="L48" t="str">
            <v>New Tariff 11</v>
          </cell>
          <cell r="M48" t="str">
            <v/>
          </cell>
          <cell r="N48">
            <v>0</v>
          </cell>
          <cell r="O48">
            <v>0</v>
          </cell>
          <cell r="P48">
            <v>0</v>
          </cell>
          <cell r="Q48">
            <v>0</v>
          </cell>
          <cell r="R48">
            <v>0</v>
          </cell>
        </row>
        <row r="49">
          <cell r="A49">
            <v>9</v>
          </cell>
          <cell r="B49" t="str">
            <v>Dedicated circuit</v>
          </cell>
          <cell r="C49" t="str">
            <v>DD1</v>
          </cell>
          <cell r="D49" t="str">
            <v>Domestic</v>
          </cell>
          <cell r="E49">
            <v>1339698.5362493149</v>
          </cell>
          <cell r="F49">
            <v>1376912.3844784626</v>
          </cell>
          <cell r="G49">
            <v>0.97297297297297292</v>
          </cell>
          <cell r="H49">
            <v>0.97417330043724326</v>
          </cell>
          <cell r="I49" t="b">
            <v>1</v>
          </cell>
          <cell r="J49">
            <v>0</v>
          </cell>
          <cell r="L49" t="str">
            <v>Dedicated circuit</v>
          </cell>
          <cell r="M49" t="str">
            <v>DD1</v>
          </cell>
          <cell r="N49">
            <v>4780616.2575356746</v>
          </cell>
          <cell r="O49">
            <v>4354771.331095594</v>
          </cell>
          <cell r="P49">
            <v>1.0977881257275901</v>
          </cell>
          <cell r="Q49" t="b">
            <v>1</v>
          </cell>
          <cell r="R49">
            <v>0</v>
          </cell>
        </row>
        <row r="50">
          <cell r="A50">
            <v>10</v>
          </cell>
          <cell r="B50" t="str">
            <v>Hot Water Interval</v>
          </cell>
          <cell r="C50" t="str">
            <v>D3.HW</v>
          </cell>
          <cell r="D50" t="str">
            <v>Domestic</v>
          </cell>
          <cell r="E50">
            <v>19050.433289999997</v>
          </cell>
          <cell r="F50">
            <v>19579.611992499998</v>
          </cell>
          <cell r="G50">
            <v>0.97297297297297292</v>
          </cell>
          <cell r="H50">
            <v>0.97417330043724326</v>
          </cell>
          <cell r="I50" t="b">
            <v>1</v>
          </cell>
          <cell r="J50">
            <v>0</v>
          </cell>
          <cell r="L50" t="str">
            <v>Hot Water Interval</v>
          </cell>
          <cell r="M50" t="str">
            <v>D3.HW</v>
          </cell>
          <cell r="N50">
            <v>120842.86790750822</v>
          </cell>
          <cell r="O50">
            <v>110078.49791362627</v>
          </cell>
          <cell r="P50">
            <v>1.0977881257275901</v>
          </cell>
          <cell r="Q50" t="b">
            <v>1</v>
          </cell>
          <cell r="R50">
            <v>0</v>
          </cell>
        </row>
        <row r="51">
          <cell r="A51">
            <v>11</v>
          </cell>
          <cell r="B51" t="str">
            <v>Dedicated Circuit AMI - Slab Heat</v>
          </cell>
          <cell r="C51" t="str">
            <v>DCSH</v>
          </cell>
          <cell r="D51" t="str">
            <v>Domestic</v>
          </cell>
          <cell r="E51">
            <v>2.5200000000000001E-3</v>
          </cell>
          <cell r="F51">
            <v>2.5900000000000003E-3</v>
          </cell>
          <cell r="G51">
            <v>0.97297297297297292</v>
          </cell>
          <cell r="H51">
            <v>0.97417330043724326</v>
          </cell>
          <cell r="I51" t="b">
            <v>1</v>
          </cell>
          <cell r="J51">
            <v>0</v>
          </cell>
          <cell r="L51" t="str">
            <v>Dedicated Circuit AMI - Slab Heat</v>
          </cell>
          <cell r="M51" t="str">
            <v>DCSH</v>
          </cell>
          <cell r="N51">
            <v>9.0472193391330589E-3</v>
          </cell>
          <cell r="O51">
            <v>8.2413164499632024E-3</v>
          </cell>
          <cell r="P51">
            <v>1.0977881257275899</v>
          </cell>
          <cell r="Q51" t="b">
            <v>1</v>
          </cell>
          <cell r="R51">
            <v>0</v>
          </cell>
        </row>
        <row r="52">
          <cell r="A52">
            <v>12</v>
          </cell>
          <cell r="B52" t="str">
            <v>Dedicated Circuit AMI - Hot Water</v>
          </cell>
          <cell r="C52" t="str">
            <v>DCHW</v>
          </cell>
          <cell r="D52" t="str">
            <v>Domestic</v>
          </cell>
          <cell r="E52">
            <v>2.5200000000000001E-3</v>
          </cell>
          <cell r="F52">
            <v>2.5900000000000003E-3</v>
          </cell>
          <cell r="G52">
            <v>0.97297297297297292</v>
          </cell>
          <cell r="H52">
            <v>0.97417330043724326</v>
          </cell>
          <cell r="I52" t="b">
            <v>1</v>
          </cell>
          <cell r="J52">
            <v>0</v>
          </cell>
          <cell r="L52" t="str">
            <v>Dedicated Circuit AMI - Hot Water</v>
          </cell>
          <cell r="M52" t="str">
            <v>DCHW</v>
          </cell>
          <cell r="N52">
            <v>9.0472193391330589E-3</v>
          </cell>
          <cell r="O52">
            <v>8.2413164499632024E-3</v>
          </cell>
          <cell r="P52">
            <v>1.0977881257275899</v>
          </cell>
          <cell r="Q52" t="b">
            <v>1</v>
          </cell>
          <cell r="R52">
            <v>0</v>
          </cell>
        </row>
        <row r="53">
          <cell r="A53">
            <v>0</v>
          </cell>
          <cell r="B53" t="str">
            <v>New Tariff 4</v>
          </cell>
          <cell r="C53" t="str">
            <v/>
          </cell>
          <cell r="D53">
            <v>0</v>
          </cell>
          <cell r="E53">
            <v>0</v>
          </cell>
          <cell r="F53">
            <v>0</v>
          </cell>
          <cell r="G53">
            <v>0</v>
          </cell>
          <cell r="H53">
            <v>0</v>
          </cell>
          <cell r="I53">
            <v>0</v>
          </cell>
          <cell r="J53">
            <v>0</v>
          </cell>
          <cell r="L53" t="str">
            <v>New Tariff 4</v>
          </cell>
          <cell r="M53" t="str">
            <v/>
          </cell>
          <cell r="N53">
            <v>0</v>
          </cell>
          <cell r="O53">
            <v>0</v>
          </cell>
          <cell r="P53">
            <v>0</v>
          </cell>
          <cell r="Q53">
            <v>0</v>
          </cell>
          <cell r="R53">
            <v>0</v>
          </cell>
        </row>
        <row r="54">
          <cell r="A54">
            <v>0</v>
          </cell>
          <cell r="B54" t="str">
            <v>New Tariff 5</v>
          </cell>
          <cell r="C54" t="str">
            <v/>
          </cell>
          <cell r="D54">
            <v>0</v>
          </cell>
          <cell r="E54">
            <v>0</v>
          </cell>
          <cell r="F54">
            <v>0</v>
          </cell>
          <cell r="G54">
            <v>0</v>
          </cell>
          <cell r="H54">
            <v>0</v>
          </cell>
          <cell r="I54">
            <v>0</v>
          </cell>
          <cell r="J54">
            <v>0</v>
          </cell>
          <cell r="L54" t="str">
            <v>New Tariff 5</v>
          </cell>
          <cell r="M54" t="str">
            <v/>
          </cell>
          <cell r="N54">
            <v>0</v>
          </cell>
          <cell r="O54">
            <v>0</v>
          </cell>
          <cell r="P54">
            <v>0</v>
          </cell>
          <cell r="Q54">
            <v>0</v>
          </cell>
          <cell r="R54">
            <v>0</v>
          </cell>
        </row>
        <row r="55">
          <cell r="A55">
            <v>0</v>
          </cell>
          <cell r="B55" t="str">
            <v>New Tariff 6</v>
          </cell>
          <cell r="C55" t="str">
            <v/>
          </cell>
          <cell r="D55">
            <v>0</v>
          </cell>
          <cell r="E55">
            <v>0</v>
          </cell>
          <cell r="F55">
            <v>0</v>
          </cell>
          <cell r="G55">
            <v>0</v>
          </cell>
          <cell r="H55">
            <v>0</v>
          </cell>
          <cell r="I55">
            <v>0</v>
          </cell>
          <cell r="J55">
            <v>0</v>
          </cell>
          <cell r="L55" t="str">
            <v>New Tariff 6</v>
          </cell>
          <cell r="M55" t="str">
            <v/>
          </cell>
          <cell r="N55">
            <v>0</v>
          </cell>
          <cell r="O55">
            <v>0</v>
          </cell>
          <cell r="P55">
            <v>0</v>
          </cell>
          <cell r="Q55">
            <v>0</v>
          </cell>
          <cell r="R55">
            <v>0</v>
          </cell>
        </row>
        <row r="56">
          <cell r="A56">
            <v>0</v>
          </cell>
          <cell r="B56" t="str">
            <v>New Tariff 7</v>
          </cell>
          <cell r="C56" t="str">
            <v/>
          </cell>
          <cell r="D56">
            <v>0</v>
          </cell>
          <cell r="E56">
            <v>0</v>
          </cell>
          <cell r="F56">
            <v>0</v>
          </cell>
          <cell r="G56">
            <v>0</v>
          </cell>
          <cell r="H56">
            <v>0</v>
          </cell>
          <cell r="I56">
            <v>0</v>
          </cell>
          <cell r="J56">
            <v>0</v>
          </cell>
          <cell r="L56" t="str">
            <v>New Tariff 7</v>
          </cell>
          <cell r="M56" t="str">
            <v/>
          </cell>
          <cell r="N56">
            <v>0</v>
          </cell>
          <cell r="O56">
            <v>0</v>
          </cell>
          <cell r="P56">
            <v>0</v>
          </cell>
          <cell r="Q56">
            <v>0</v>
          </cell>
          <cell r="R56">
            <v>0</v>
          </cell>
        </row>
        <row r="57">
          <cell r="A57">
            <v>0</v>
          </cell>
          <cell r="B57" t="str">
            <v>New Tariff 8</v>
          </cell>
          <cell r="C57" t="str">
            <v/>
          </cell>
          <cell r="D57">
            <v>0</v>
          </cell>
          <cell r="E57">
            <v>0</v>
          </cell>
          <cell r="F57">
            <v>0</v>
          </cell>
          <cell r="G57">
            <v>0</v>
          </cell>
          <cell r="H57">
            <v>0</v>
          </cell>
          <cell r="I57">
            <v>0</v>
          </cell>
          <cell r="J57">
            <v>0</v>
          </cell>
          <cell r="L57" t="str">
            <v>New Tariff 8</v>
          </cell>
          <cell r="M57" t="str">
            <v/>
          </cell>
          <cell r="N57">
            <v>0</v>
          </cell>
          <cell r="O57">
            <v>0</v>
          </cell>
          <cell r="P57">
            <v>0</v>
          </cell>
          <cell r="Q57">
            <v>0</v>
          </cell>
          <cell r="R57">
            <v>0</v>
          </cell>
        </row>
        <row r="58">
          <cell r="A58">
            <v>0</v>
          </cell>
          <cell r="B58" t="str">
            <v>New Tariff 9</v>
          </cell>
          <cell r="C58" t="str">
            <v/>
          </cell>
          <cell r="D58">
            <v>0</v>
          </cell>
          <cell r="E58">
            <v>0</v>
          </cell>
          <cell r="F58">
            <v>0</v>
          </cell>
          <cell r="G58">
            <v>0</v>
          </cell>
          <cell r="H58">
            <v>0</v>
          </cell>
          <cell r="I58">
            <v>0</v>
          </cell>
          <cell r="J58">
            <v>0</v>
          </cell>
          <cell r="L58" t="str">
            <v>New Tariff 9</v>
          </cell>
          <cell r="M58" t="str">
            <v/>
          </cell>
          <cell r="N58">
            <v>0</v>
          </cell>
          <cell r="O58">
            <v>0</v>
          </cell>
          <cell r="P58">
            <v>0</v>
          </cell>
          <cell r="Q58">
            <v>0</v>
          </cell>
          <cell r="R58">
            <v>0</v>
          </cell>
        </row>
        <row r="59">
          <cell r="A59">
            <v>0</v>
          </cell>
          <cell r="B59" t="str">
            <v>New Tariff 10</v>
          </cell>
          <cell r="C59" t="str">
            <v/>
          </cell>
          <cell r="D59">
            <v>0</v>
          </cell>
          <cell r="E59">
            <v>0</v>
          </cell>
          <cell r="F59">
            <v>0</v>
          </cell>
          <cell r="G59">
            <v>0</v>
          </cell>
          <cell r="H59">
            <v>0</v>
          </cell>
          <cell r="I59">
            <v>0</v>
          </cell>
          <cell r="J59">
            <v>0</v>
          </cell>
          <cell r="L59" t="str">
            <v>New Tariff 10</v>
          </cell>
          <cell r="M59" t="str">
            <v/>
          </cell>
          <cell r="N59">
            <v>0</v>
          </cell>
          <cell r="O59">
            <v>0</v>
          </cell>
          <cell r="P59">
            <v>0</v>
          </cell>
          <cell r="Q59">
            <v>0</v>
          </cell>
          <cell r="R59">
            <v>0</v>
          </cell>
        </row>
        <row r="60">
          <cell r="A60">
            <v>0</v>
          </cell>
          <cell r="B60" t="str">
            <v>New Tariff 11</v>
          </cell>
          <cell r="C60" t="str">
            <v/>
          </cell>
          <cell r="D60">
            <v>0</v>
          </cell>
          <cell r="E60">
            <v>0</v>
          </cell>
          <cell r="F60">
            <v>0</v>
          </cell>
          <cell r="G60">
            <v>0</v>
          </cell>
          <cell r="H60">
            <v>0</v>
          </cell>
          <cell r="I60">
            <v>0</v>
          </cell>
          <cell r="J60">
            <v>0</v>
          </cell>
          <cell r="L60" t="str">
            <v>New Tariff 11</v>
          </cell>
          <cell r="M60" t="str">
            <v/>
          </cell>
          <cell r="N60">
            <v>0</v>
          </cell>
          <cell r="O60">
            <v>0</v>
          </cell>
          <cell r="P60">
            <v>0</v>
          </cell>
          <cell r="Q60">
            <v>0</v>
          </cell>
          <cell r="R60">
            <v>0</v>
          </cell>
        </row>
        <row r="61">
          <cell r="A61">
            <v>13</v>
          </cell>
          <cell r="B61" t="str">
            <v>Non-Residential Single Rate</v>
          </cell>
          <cell r="C61" t="str">
            <v>ND1</v>
          </cell>
          <cell r="D61" t="str">
            <v>Business</v>
          </cell>
          <cell r="E61">
            <v>21009735.56863853</v>
          </cell>
          <cell r="F61">
            <v>21567665.865229025</v>
          </cell>
          <cell r="G61">
            <v>0.97413116931257826</v>
          </cell>
          <cell r="H61">
            <v>0.97412273501296487</v>
          </cell>
          <cell r="I61" t="b">
            <v>1</v>
          </cell>
          <cell r="J61">
            <v>0</v>
          </cell>
          <cell r="L61" t="str">
            <v>Non-Residential Single Rate</v>
          </cell>
          <cell r="M61" t="str">
            <v>ND1</v>
          </cell>
          <cell r="N61">
            <v>2441344.2212084662</v>
          </cell>
          <cell r="O61">
            <v>2223182.3874399136</v>
          </cell>
          <cell r="P61">
            <v>1.0981304255562114</v>
          </cell>
          <cell r="Q61" t="b">
            <v>1</v>
          </cell>
          <cell r="R61">
            <v>0</v>
          </cell>
        </row>
        <row r="62">
          <cell r="A62">
            <v>14</v>
          </cell>
          <cell r="B62" t="str">
            <v>Non-Residential Single Rate (R)</v>
          </cell>
          <cell r="C62" t="str">
            <v>ND1.R</v>
          </cell>
          <cell r="D62" t="str">
            <v>Business</v>
          </cell>
          <cell r="E62">
            <v>5.7660000000000003E-2</v>
          </cell>
          <cell r="F62">
            <v>5.9189999999999993E-2</v>
          </cell>
          <cell r="G62">
            <v>0.97415103902686284</v>
          </cell>
          <cell r="H62">
            <v>0.97412273501296487</v>
          </cell>
          <cell r="I62" t="b">
            <v>1</v>
          </cell>
          <cell r="J62">
            <v>0</v>
          </cell>
          <cell r="L62" t="str">
            <v>Non-Residential Single Rate (R)</v>
          </cell>
          <cell r="M62" t="str">
            <v>ND1.R</v>
          </cell>
          <cell r="N62">
            <v>7.2699999999999996E-3</v>
          </cell>
          <cell r="O62">
            <v>6.62E-3</v>
          </cell>
          <cell r="P62">
            <v>1.0981873111782476</v>
          </cell>
          <cell r="Q62" t="b">
            <v>1</v>
          </cell>
          <cell r="R62">
            <v>0</v>
          </cell>
        </row>
        <row r="63">
          <cell r="A63">
            <v>0</v>
          </cell>
          <cell r="B63" t="str">
            <v>New Tariff 2</v>
          </cell>
          <cell r="C63" t="str">
            <v/>
          </cell>
          <cell r="D63">
            <v>0</v>
          </cell>
          <cell r="E63">
            <v>0</v>
          </cell>
          <cell r="F63">
            <v>0</v>
          </cell>
          <cell r="G63">
            <v>0</v>
          </cell>
          <cell r="H63">
            <v>0</v>
          </cell>
          <cell r="I63">
            <v>0</v>
          </cell>
          <cell r="J63">
            <v>0</v>
          </cell>
          <cell r="L63" t="str">
            <v>New Tariff 2</v>
          </cell>
          <cell r="M63" t="str">
            <v/>
          </cell>
          <cell r="N63">
            <v>0</v>
          </cell>
          <cell r="O63">
            <v>0</v>
          </cell>
          <cell r="P63">
            <v>0</v>
          </cell>
          <cell r="Q63">
            <v>0</v>
          </cell>
          <cell r="R63">
            <v>0</v>
          </cell>
        </row>
        <row r="64">
          <cell r="A64">
            <v>0</v>
          </cell>
          <cell r="B64" t="str">
            <v>New Tariff 3</v>
          </cell>
          <cell r="C64" t="str">
            <v/>
          </cell>
          <cell r="D64">
            <v>0</v>
          </cell>
          <cell r="E64">
            <v>0</v>
          </cell>
          <cell r="F64">
            <v>0</v>
          </cell>
          <cell r="G64">
            <v>0</v>
          </cell>
          <cell r="H64">
            <v>0</v>
          </cell>
          <cell r="I64">
            <v>0</v>
          </cell>
          <cell r="J64">
            <v>0</v>
          </cell>
          <cell r="L64" t="str">
            <v>New Tariff 3</v>
          </cell>
          <cell r="M64" t="str">
            <v/>
          </cell>
          <cell r="N64">
            <v>0</v>
          </cell>
          <cell r="O64">
            <v>0</v>
          </cell>
          <cell r="P64">
            <v>0</v>
          </cell>
          <cell r="Q64">
            <v>0</v>
          </cell>
          <cell r="R64">
            <v>0</v>
          </cell>
        </row>
        <row r="65">
          <cell r="A65">
            <v>0</v>
          </cell>
          <cell r="B65" t="str">
            <v>New Tariff 4</v>
          </cell>
          <cell r="C65" t="str">
            <v/>
          </cell>
          <cell r="D65">
            <v>0</v>
          </cell>
          <cell r="E65">
            <v>0</v>
          </cell>
          <cell r="F65">
            <v>0</v>
          </cell>
          <cell r="G65">
            <v>0</v>
          </cell>
          <cell r="H65">
            <v>0</v>
          </cell>
          <cell r="I65">
            <v>0</v>
          </cell>
          <cell r="J65">
            <v>0</v>
          </cell>
          <cell r="L65" t="str">
            <v>New Tariff 4</v>
          </cell>
          <cell r="M65" t="str">
            <v/>
          </cell>
          <cell r="N65">
            <v>0</v>
          </cell>
          <cell r="O65">
            <v>0</v>
          </cell>
          <cell r="P65">
            <v>0</v>
          </cell>
          <cell r="Q65">
            <v>0</v>
          </cell>
          <cell r="R65">
            <v>0</v>
          </cell>
        </row>
        <row r="66">
          <cell r="A66">
            <v>0</v>
          </cell>
          <cell r="B66" t="str">
            <v>New Tariff 5</v>
          </cell>
          <cell r="C66" t="str">
            <v/>
          </cell>
          <cell r="D66">
            <v>0</v>
          </cell>
          <cell r="E66">
            <v>0</v>
          </cell>
          <cell r="F66">
            <v>0</v>
          </cell>
          <cell r="G66">
            <v>0</v>
          </cell>
          <cell r="H66">
            <v>0</v>
          </cell>
          <cell r="I66">
            <v>0</v>
          </cell>
          <cell r="J66">
            <v>0</v>
          </cell>
          <cell r="L66" t="str">
            <v>New Tariff 5</v>
          </cell>
          <cell r="M66" t="str">
            <v/>
          </cell>
          <cell r="N66">
            <v>0</v>
          </cell>
          <cell r="O66">
            <v>0</v>
          </cell>
          <cell r="P66">
            <v>0</v>
          </cell>
          <cell r="Q66">
            <v>0</v>
          </cell>
          <cell r="R66">
            <v>0</v>
          </cell>
        </row>
        <row r="67">
          <cell r="A67">
            <v>0</v>
          </cell>
          <cell r="B67" t="str">
            <v>New Tariff 6</v>
          </cell>
          <cell r="C67" t="str">
            <v/>
          </cell>
          <cell r="D67">
            <v>0</v>
          </cell>
          <cell r="E67">
            <v>0</v>
          </cell>
          <cell r="F67">
            <v>0</v>
          </cell>
          <cell r="G67">
            <v>0</v>
          </cell>
          <cell r="H67">
            <v>0</v>
          </cell>
          <cell r="I67">
            <v>0</v>
          </cell>
          <cell r="J67">
            <v>0</v>
          </cell>
          <cell r="L67" t="str">
            <v>New Tariff 6</v>
          </cell>
          <cell r="M67" t="str">
            <v/>
          </cell>
          <cell r="N67">
            <v>0</v>
          </cell>
          <cell r="O67">
            <v>0</v>
          </cell>
          <cell r="P67">
            <v>0</v>
          </cell>
          <cell r="Q67">
            <v>0</v>
          </cell>
          <cell r="R67">
            <v>0</v>
          </cell>
        </row>
        <row r="68">
          <cell r="A68">
            <v>0</v>
          </cell>
          <cell r="B68" t="str">
            <v>New Tariff 7</v>
          </cell>
          <cell r="C68" t="str">
            <v/>
          </cell>
          <cell r="D68">
            <v>0</v>
          </cell>
          <cell r="E68">
            <v>0</v>
          </cell>
          <cell r="F68">
            <v>0</v>
          </cell>
          <cell r="G68">
            <v>0</v>
          </cell>
          <cell r="H68">
            <v>0</v>
          </cell>
          <cell r="I68">
            <v>0</v>
          </cell>
          <cell r="J68">
            <v>0</v>
          </cell>
          <cell r="L68" t="str">
            <v>New Tariff 7</v>
          </cell>
          <cell r="M68" t="str">
            <v/>
          </cell>
          <cell r="N68">
            <v>0</v>
          </cell>
          <cell r="O68">
            <v>0</v>
          </cell>
          <cell r="P68">
            <v>0</v>
          </cell>
          <cell r="Q68">
            <v>0</v>
          </cell>
          <cell r="R68">
            <v>0</v>
          </cell>
        </row>
        <row r="69">
          <cell r="A69">
            <v>0</v>
          </cell>
          <cell r="B69" t="str">
            <v>New Tariff 8</v>
          </cell>
          <cell r="C69" t="str">
            <v/>
          </cell>
          <cell r="D69">
            <v>0</v>
          </cell>
          <cell r="E69">
            <v>0</v>
          </cell>
          <cell r="F69">
            <v>0</v>
          </cell>
          <cell r="G69">
            <v>0</v>
          </cell>
          <cell r="H69">
            <v>0</v>
          </cell>
          <cell r="I69">
            <v>0</v>
          </cell>
          <cell r="J69">
            <v>0</v>
          </cell>
          <cell r="L69" t="str">
            <v>New Tariff 8</v>
          </cell>
          <cell r="M69" t="str">
            <v/>
          </cell>
          <cell r="N69">
            <v>0</v>
          </cell>
          <cell r="O69">
            <v>0</v>
          </cell>
          <cell r="P69">
            <v>0</v>
          </cell>
          <cell r="Q69">
            <v>0</v>
          </cell>
          <cell r="R69">
            <v>0</v>
          </cell>
        </row>
        <row r="70">
          <cell r="A70">
            <v>0</v>
          </cell>
          <cell r="B70" t="str">
            <v>New Tariff 9</v>
          </cell>
          <cell r="C70" t="str">
            <v/>
          </cell>
          <cell r="D70">
            <v>0</v>
          </cell>
          <cell r="E70">
            <v>0</v>
          </cell>
          <cell r="F70">
            <v>0</v>
          </cell>
          <cell r="G70">
            <v>0</v>
          </cell>
          <cell r="H70">
            <v>0</v>
          </cell>
          <cell r="I70">
            <v>0</v>
          </cell>
          <cell r="J70">
            <v>0</v>
          </cell>
          <cell r="L70" t="str">
            <v>New Tariff 9</v>
          </cell>
          <cell r="M70" t="str">
            <v/>
          </cell>
          <cell r="N70">
            <v>0</v>
          </cell>
          <cell r="O70">
            <v>0</v>
          </cell>
          <cell r="P70">
            <v>0</v>
          </cell>
          <cell r="Q70">
            <v>0</v>
          </cell>
          <cell r="R70">
            <v>0</v>
          </cell>
        </row>
        <row r="71">
          <cell r="A71">
            <v>0</v>
          </cell>
          <cell r="B71" t="str">
            <v>New Tariff 10</v>
          </cell>
          <cell r="C71" t="str">
            <v/>
          </cell>
          <cell r="D71">
            <v>0</v>
          </cell>
          <cell r="E71">
            <v>0</v>
          </cell>
          <cell r="F71">
            <v>0</v>
          </cell>
          <cell r="G71">
            <v>0</v>
          </cell>
          <cell r="H71">
            <v>0</v>
          </cell>
          <cell r="I71">
            <v>0</v>
          </cell>
          <cell r="J71">
            <v>0</v>
          </cell>
          <cell r="L71" t="str">
            <v>New Tariff 10</v>
          </cell>
          <cell r="M71" t="str">
            <v/>
          </cell>
          <cell r="N71">
            <v>0</v>
          </cell>
          <cell r="O71">
            <v>0</v>
          </cell>
          <cell r="P71">
            <v>0</v>
          </cell>
          <cell r="Q71">
            <v>0</v>
          </cell>
          <cell r="R71">
            <v>0</v>
          </cell>
        </row>
        <row r="72">
          <cell r="A72">
            <v>0</v>
          </cell>
          <cell r="B72" t="str">
            <v>New Tariff 11</v>
          </cell>
          <cell r="C72" t="str">
            <v/>
          </cell>
          <cell r="D72">
            <v>0</v>
          </cell>
          <cell r="E72">
            <v>0</v>
          </cell>
          <cell r="F72">
            <v>0</v>
          </cell>
          <cell r="G72">
            <v>0</v>
          </cell>
          <cell r="H72">
            <v>0</v>
          </cell>
          <cell r="I72">
            <v>0</v>
          </cell>
          <cell r="J72">
            <v>0</v>
          </cell>
          <cell r="L72" t="str">
            <v>New Tariff 11</v>
          </cell>
          <cell r="M72" t="str">
            <v/>
          </cell>
          <cell r="N72">
            <v>0</v>
          </cell>
          <cell r="O72">
            <v>0</v>
          </cell>
          <cell r="P72">
            <v>0</v>
          </cell>
          <cell r="Q72">
            <v>0</v>
          </cell>
          <cell r="R72">
            <v>0</v>
          </cell>
        </row>
        <row r="73">
          <cell r="A73">
            <v>15</v>
          </cell>
          <cell r="B73" t="str">
            <v>Non-Residential Two Rate 5d</v>
          </cell>
          <cell r="C73" t="str">
            <v>ND2</v>
          </cell>
          <cell r="D73" t="str">
            <v>Business</v>
          </cell>
          <cell r="E73">
            <v>75251700.23780936</v>
          </cell>
          <cell r="F73">
            <v>77251377.087367579</v>
          </cell>
          <cell r="G73">
            <v>0.97411467698114063</v>
          </cell>
          <cell r="H73">
            <v>0.97412273501296487</v>
          </cell>
          <cell r="I73" t="b">
            <v>1</v>
          </cell>
          <cell r="J73">
            <v>0</v>
          </cell>
          <cell r="L73" t="str">
            <v>Non-Residential Two Rate 5d</v>
          </cell>
          <cell r="M73" t="str">
            <v>ND2</v>
          </cell>
          <cell r="N73">
            <v>6625213.9790558945</v>
          </cell>
          <cell r="O73">
            <v>6034233.135054647</v>
          </cell>
          <cell r="P73">
            <v>1.0979380197573185</v>
          </cell>
          <cell r="Q73" t="b">
            <v>1</v>
          </cell>
          <cell r="R73">
            <v>0</v>
          </cell>
        </row>
        <row r="74">
          <cell r="A74">
            <v>0</v>
          </cell>
          <cell r="B74" t="str">
            <v>Business Sunraysia</v>
          </cell>
          <cell r="C74">
            <v>0</v>
          </cell>
          <cell r="D74" t="str">
            <v>Business</v>
          </cell>
          <cell r="E74">
            <v>7.7869999999999995E-2</v>
          </cell>
          <cell r="F74">
            <v>7.9939999999999997E-2</v>
          </cell>
          <cell r="G74">
            <v>0.97410557918438823</v>
          </cell>
          <cell r="H74">
            <v>0.97412273501296487</v>
          </cell>
          <cell r="I74" t="b">
            <v>1</v>
          </cell>
          <cell r="J74">
            <v>0</v>
          </cell>
          <cell r="L74" t="str">
            <v>Business Sunraysia</v>
          </cell>
          <cell r="M74">
            <v>0</v>
          </cell>
          <cell r="N74">
            <v>5.6200000000000009E-3</v>
          </cell>
          <cell r="O74">
            <v>5.1200000000000004E-3</v>
          </cell>
          <cell r="P74">
            <v>1.09765625</v>
          </cell>
          <cell r="Q74" t="b">
            <v>1</v>
          </cell>
          <cell r="R74">
            <v>0</v>
          </cell>
        </row>
        <row r="75">
          <cell r="A75">
            <v>16</v>
          </cell>
          <cell r="B75" t="str">
            <v>Non-Residential Interval</v>
          </cell>
          <cell r="C75" t="str">
            <v>ND5</v>
          </cell>
          <cell r="D75" t="str">
            <v>Business</v>
          </cell>
          <cell r="E75">
            <v>8234841.0764684416</v>
          </cell>
          <cell r="F75">
            <v>8453632.6864922866</v>
          </cell>
          <cell r="G75">
            <v>0.97411862827048978</v>
          </cell>
          <cell r="H75">
            <v>0.97412273501296487</v>
          </cell>
          <cell r="I75" t="b">
            <v>1</v>
          </cell>
          <cell r="J75">
            <v>0</v>
          </cell>
          <cell r="L75" t="str">
            <v>Non-Residential Interval</v>
          </cell>
          <cell r="M75" t="str">
            <v>ND5</v>
          </cell>
          <cell r="N75">
            <v>951071.28913512314</v>
          </cell>
          <cell r="O75">
            <v>866237.40999908571</v>
          </cell>
          <cell r="P75">
            <v>1.0979337513674536</v>
          </cell>
          <cell r="Q75" t="b">
            <v>1</v>
          </cell>
          <cell r="R75">
            <v>0</v>
          </cell>
        </row>
        <row r="76">
          <cell r="A76">
            <v>17</v>
          </cell>
          <cell r="B76" t="str">
            <v>Non-Residential AMI</v>
          </cell>
          <cell r="C76" t="str">
            <v>ND7</v>
          </cell>
          <cell r="D76" t="str">
            <v>Business</v>
          </cell>
          <cell r="E76">
            <v>0</v>
          </cell>
          <cell r="F76">
            <v>0</v>
          </cell>
          <cell r="G76">
            <v>0</v>
          </cell>
          <cell r="H76">
            <v>0.97412273501296487</v>
          </cell>
          <cell r="I76">
            <v>0</v>
          </cell>
          <cell r="J76">
            <v>0</v>
          </cell>
          <cell r="L76" t="str">
            <v>Non-Residential AMI</v>
          </cell>
          <cell r="M76" t="str">
            <v>ND7</v>
          </cell>
          <cell r="N76">
            <v>0</v>
          </cell>
          <cell r="O76">
            <v>0</v>
          </cell>
          <cell r="P76">
            <v>0</v>
          </cell>
          <cell r="Q76">
            <v>0</v>
          </cell>
          <cell r="R76">
            <v>0</v>
          </cell>
        </row>
        <row r="77">
          <cell r="A77">
            <v>0</v>
          </cell>
          <cell r="B77" t="str">
            <v>New Tariff 4</v>
          </cell>
          <cell r="C77" t="str">
            <v/>
          </cell>
          <cell r="D77">
            <v>0</v>
          </cell>
          <cell r="E77">
            <v>0</v>
          </cell>
          <cell r="F77">
            <v>0</v>
          </cell>
          <cell r="G77">
            <v>0</v>
          </cell>
          <cell r="H77">
            <v>0</v>
          </cell>
          <cell r="I77">
            <v>0</v>
          </cell>
          <cell r="J77">
            <v>0</v>
          </cell>
          <cell r="L77" t="str">
            <v>New Tariff 4</v>
          </cell>
          <cell r="M77" t="str">
            <v/>
          </cell>
          <cell r="N77">
            <v>0</v>
          </cell>
          <cell r="O77">
            <v>0</v>
          </cell>
          <cell r="P77">
            <v>0</v>
          </cell>
          <cell r="Q77">
            <v>0</v>
          </cell>
          <cell r="R77">
            <v>0</v>
          </cell>
        </row>
        <row r="78">
          <cell r="A78">
            <v>0</v>
          </cell>
          <cell r="B78" t="str">
            <v>New Tariff 5</v>
          </cell>
          <cell r="C78" t="str">
            <v/>
          </cell>
          <cell r="D78">
            <v>0</v>
          </cell>
          <cell r="E78">
            <v>0</v>
          </cell>
          <cell r="F78">
            <v>0</v>
          </cell>
          <cell r="G78">
            <v>0</v>
          </cell>
          <cell r="H78">
            <v>0</v>
          </cell>
          <cell r="I78">
            <v>0</v>
          </cell>
          <cell r="J78">
            <v>0</v>
          </cell>
          <cell r="L78" t="str">
            <v>New Tariff 5</v>
          </cell>
          <cell r="M78" t="str">
            <v/>
          </cell>
          <cell r="N78">
            <v>0</v>
          </cell>
          <cell r="O78">
            <v>0</v>
          </cell>
          <cell r="P78">
            <v>0</v>
          </cell>
          <cell r="Q78">
            <v>0</v>
          </cell>
          <cell r="R78">
            <v>0</v>
          </cell>
        </row>
        <row r="79">
          <cell r="A79">
            <v>0</v>
          </cell>
          <cell r="B79" t="str">
            <v>New Tariff 6</v>
          </cell>
          <cell r="C79" t="str">
            <v/>
          </cell>
          <cell r="D79">
            <v>0</v>
          </cell>
          <cell r="E79">
            <v>0</v>
          </cell>
          <cell r="F79">
            <v>0</v>
          </cell>
          <cell r="G79">
            <v>0</v>
          </cell>
          <cell r="H79">
            <v>0</v>
          </cell>
          <cell r="I79">
            <v>0</v>
          </cell>
          <cell r="J79">
            <v>0</v>
          </cell>
          <cell r="L79" t="str">
            <v>New Tariff 6</v>
          </cell>
          <cell r="M79" t="str">
            <v/>
          </cell>
          <cell r="N79">
            <v>0</v>
          </cell>
          <cell r="O79">
            <v>0</v>
          </cell>
          <cell r="P79">
            <v>0</v>
          </cell>
          <cell r="Q79">
            <v>0</v>
          </cell>
          <cell r="R79">
            <v>0</v>
          </cell>
        </row>
        <row r="80">
          <cell r="A80">
            <v>0</v>
          </cell>
          <cell r="B80" t="str">
            <v>New Tariff 7</v>
          </cell>
          <cell r="C80" t="str">
            <v/>
          </cell>
          <cell r="D80">
            <v>0</v>
          </cell>
          <cell r="E80">
            <v>0</v>
          </cell>
          <cell r="F80">
            <v>0</v>
          </cell>
          <cell r="G80">
            <v>0</v>
          </cell>
          <cell r="H80">
            <v>0</v>
          </cell>
          <cell r="I80">
            <v>0</v>
          </cell>
          <cell r="J80">
            <v>0</v>
          </cell>
          <cell r="L80" t="str">
            <v>New Tariff 7</v>
          </cell>
          <cell r="M80" t="str">
            <v/>
          </cell>
          <cell r="N80">
            <v>0</v>
          </cell>
          <cell r="O80">
            <v>0</v>
          </cell>
          <cell r="P80">
            <v>0</v>
          </cell>
          <cell r="Q80">
            <v>0</v>
          </cell>
          <cell r="R80">
            <v>0</v>
          </cell>
        </row>
        <row r="81">
          <cell r="A81">
            <v>0</v>
          </cell>
          <cell r="B81" t="str">
            <v>New Tariff 8</v>
          </cell>
          <cell r="C81" t="str">
            <v/>
          </cell>
          <cell r="D81">
            <v>0</v>
          </cell>
          <cell r="E81">
            <v>0</v>
          </cell>
          <cell r="F81">
            <v>0</v>
          </cell>
          <cell r="G81">
            <v>0</v>
          </cell>
          <cell r="H81">
            <v>0</v>
          </cell>
          <cell r="I81">
            <v>0</v>
          </cell>
          <cell r="J81">
            <v>0</v>
          </cell>
          <cell r="L81" t="str">
            <v>New Tariff 8</v>
          </cell>
          <cell r="M81" t="str">
            <v/>
          </cell>
          <cell r="N81">
            <v>0</v>
          </cell>
          <cell r="O81">
            <v>0</v>
          </cell>
          <cell r="P81">
            <v>0</v>
          </cell>
          <cell r="Q81">
            <v>0</v>
          </cell>
          <cell r="R81">
            <v>0</v>
          </cell>
        </row>
        <row r="82">
          <cell r="A82">
            <v>0</v>
          </cell>
          <cell r="B82" t="str">
            <v>New Tariff 9</v>
          </cell>
          <cell r="C82" t="str">
            <v/>
          </cell>
          <cell r="D82">
            <v>0</v>
          </cell>
          <cell r="E82">
            <v>0</v>
          </cell>
          <cell r="F82">
            <v>0</v>
          </cell>
          <cell r="G82">
            <v>0</v>
          </cell>
          <cell r="H82">
            <v>0</v>
          </cell>
          <cell r="I82">
            <v>0</v>
          </cell>
          <cell r="J82">
            <v>0</v>
          </cell>
          <cell r="L82" t="str">
            <v>New Tariff 9</v>
          </cell>
          <cell r="M82" t="str">
            <v/>
          </cell>
          <cell r="N82">
            <v>0</v>
          </cell>
          <cell r="O82">
            <v>0</v>
          </cell>
          <cell r="P82">
            <v>0</v>
          </cell>
          <cell r="Q82">
            <v>0</v>
          </cell>
          <cell r="R82">
            <v>0</v>
          </cell>
        </row>
        <row r="83">
          <cell r="A83">
            <v>0</v>
          </cell>
          <cell r="B83" t="str">
            <v>New Tariff 10</v>
          </cell>
          <cell r="C83" t="str">
            <v/>
          </cell>
          <cell r="D83">
            <v>0</v>
          </cell>
          <cell r="E83">
            <v>0</v>
          </cell>
          <cell r="F83">
            <v>0</v>
          </cell>
          <cell r="G83">
            <v>0</v>
          </cell>
          <cell r="H83">
            <v>0</v>
          </cell>
          <cell r="I83">
            <v>0</v>
          </cell>
          <cell r="J83">
            <v>0</v>
          </cell>
          <cell r="L83" t="str">
            <v>New Tariff 10</v>
          </cell>
          <cell r="M83" t="str">
            <v/>
          </cell>
          <cell r="N83">
            <v>0</v>
          </cell>
          <cell r="O83">
            <v>0</v>
          </cell>
          <cell r="P83">
            <v>0</v>
          </cell>
          <cell r="Q83">
            <v>0</v>
          </cell>
          <cell r="R83">
            <v>0</v>
          </cell>
        </row>
        <row r="84">
          <cell r="A84">
            <v>0</v>
          </cell>
          <cell r="B84" t="str">
            <v>New Tariff 11</v>
          </cell>
          <cell r="C84" t="str">
            <v/>
          </cell>
          <cell r="D84">
            <v>0</v>
          </cell>
          <cell r="E84">
            <v>0</v>
          </cell>
          <cell r="F84">
            <v>0</v>
          </cell>
          <cell r="G84">
            <v>0</v>
          </cell>
          <cell r="H84">
            <v>0</v>
          </cell>
          <cell r="I84">
            <v>0</v>
          </cell>
          <cell r="J84">
            <v>0</v>
          </cell>
          <cell r="L84" t="str">
            <v>New Tariff 11</v>
          </cell>
          <cell r="M84" t="str">
            <v/>
          </cell>
          <cell r="N84">
            <v>0</v>
          </cell>
          <cell r="O84">
            <v>0</v>
          </cell>
          <cell r="P84">
            <v>0</v>
          </cell>
          <cell r="Q84">
            <v>0</v>
          </cell>
          <cell r="R84">
            <v>0</v>
          </cell>
        </row>
        <row r="85">
          <cell r="A85">
            <v>18</v>
          </cell>
          <cell r="B85" t="str">
            <v>Non-Residential Two Rate 7d</v>
          </cell>
          <cell r="C85" t="str">
            <v>ND3</v>
          </cell>
          <cell r="D85" t="str">
            <v>Business</v>
          </cell>
          <cell r="E85">
            <v>13770976.478108007</v>
          </cell>
          <cell r="F85">
            <v>14136521.766764667</v>
          </cell>
          <cell r="G85">
            <v>0.97414178008652275</v>
          </cell>
          <cell r="H85">
            <v>0.97412273501296487</v>
          </cell>
          <cell r="I85" t="b">
            <v>1</v>
          </cell>
          <cell r="J85">
            <v>0</v>
          </cell>
          <cell r="L85" t="str">
            <v>Non-Residential Two Rate 7d</v>
          </cell>
          <cell r="M85" t="str">
            <v>ND3</v>
          </cell>
          <cell r="N85">
            <v>1430159.9403523272</v>
          </cell>
          <cell r="O85">
            <v>1303013.3186309051</v>
          </cell>
          <cell r="P85">
            <v>1.0975789118218813</v>
          </cell>
          <cell r="Q85" t="b">
            <v>1</v>
          </cell>
          <cell r="R85">
            <v>0</v>
          </cell>
        </row>
        <row r="86">
          <cell r="A86">
            <v>0</v>
          </cell>
          <cell r="B86" t="str">
            <v>New Tariff  1</v>
          </cell>
          <cell r="C86" t="str">
            <v/>
          </cell>
          <cell r="D86">
            <v>0</v>
          </cell>
          <cell r="E86">
            <v>0</v>
          </cell>
          <cell r="F86">
            <v>0</v>
          </cell>
          <cell r="G86">
            <v>0</v>
          </cell>
          <cell r="H86">
            <v>0</v>
          </cell>
          <cell r="I86">
            <v>0</v>
          </cell>
          <cell r="J86">
            <v>0</v>
          </cell>
          <cell r="L86" t="str">
            <v>New Tariff  1</v>
          </cell>
          <cell r="M86" t="str">
            <v/>
          </cell>
          <cell r="N86">
            <v>0</v>
          </cell>
          <cell r="O86">
            <v>0</v>
          </cell>
          <cell r="P86">
            <v>0</v>
          </cell>
          <cell r="Q86">
            <v>0</v>
          </cell>
          <cell r="R86">
            <v>0</v>
          </cell>
        </row>
        <row r="87">
          <cell r="A87">
            <v>0</v>
          </cell>
          <cell r="B87" t="str">
            <v>New Tariff  2</v>
          </cell>
          <cell r="C87" t="str">
            <v/>
          </cell>
          <cell r="D87">
            <v>0</v>
          </cell>
          <cell r="E87">
            <v>0</v>
          </cell>
          <cell r="F87">
            <v>0</v>
          </cell>
          <cell r="G87">
            <v>0</v>
          </cell>
          <cell r="H87">
            <v>0</v>
          </cell>
          <cell r="I87">
            <v>0</v>
          </cell>
          <cell r="J87">
            <v>0</v>
          </cell>
          <cell r="L87" t="str">
            <v>New Tariff  2</v>
          </cell>
          <cell r="M87" t="str">
            <v/>
          </cell>
          <cell r="N87">
            <v>0</v>
          </cell>
          <cell r="O87">
            <v>0</v>
          </cell>
          <cell r="P87">
            <v>0</v>
          </cell>
          <cell r="Q87">
            <v>0</v>
          </cell>
          <cell r="R87">
            <v>0</v>
          </cell>
        </row>
        <row r="88">
          <cell r="A88">
            <v>0</v>
          </cell>
          <cell r="B88" t="str">
            <v>New Tariff  3</v>
          </cell>
          <cell r="C88" t="str">
            <v/>
          </cell>
          <cell r="D88">
            <v>0</v>
          </cell>
          <cell r="E88">
            <v>0</v>
          </cell>
          <cell r="F88">
            <v>0</v>
          </cell>
          <cell r="G88">
            <v>0</v>
          </cell>
          <cell r="H88">
            <v>0</v>
          </cell>
          <cell r="I88">
            <v>0</v>
          </cell>
          <cell r="J88">
            <v>0</v>
          </cell>
          <cell r="L88" t="str">
            <v>New Tariff  3</v>
          </cell>
          <cell r="M88" t="str">
            <v/>
          </cell>
          <cell r="N88">
            <v>0</v>
          </cell>
          <cell r="O88">
            <v>0</v>
          </cell>
          <cell r="P88">
            <v>0</v>
          </cell>
          <cell r="Q88">
            <v>0</v>
          </cell>
          <cell r="R88">
            <v>0</v>
          </cell>
        </row>
        <row r="89">
          <cell r="A89">
            <v>0</v>
          </cell>
          <cell r="B89" t="str">
            <v>New Tariff  4</v>
          </cell>
          <cell r="C89" t="str">
            <v/>
          </cell>
          <cell r="D89">
            <v>0</v>
          </cell>
          <cell r="E89">
            <v>0</v>
          </cell>
          <cell r="F89">
            <v>0</v>
          </cell>
          <cell r="G89">
            <v>0</v>
          </cell>
          <cell r="H89">
            <v>0</v>
          </cell>
          <cell r="I89">
            <v>0</v>
          </cell>
          <cell r="J89">
            <v>0</v>
          </cell>
          <cell r="L89" t="str">
            <v>New Tariff  4</v>
          </cell>
          <cell r="M89" t="str">
            <v/>
          </cell>
          <cell r="N89">
            <v>0</v>
          </cell>
          <cell r="O89">
            <v>0</v>
          </cell>
          <cell r="P89">
            <v>0</v>
          </cell>
          <cell r="Q89">
            <v>0</v>
          </cell>
          <cell r="R89">
            <v>0</v>
          </cell>
        </row>
        <row r="90">
          <cell r="A90">
            <v>0</v>
          </cell>
          <cell r="B90" t="str">
            <v>New Tariff  5</v>
          </cell>
          <cell r="C90" t="str">
            <v/>
          </cell>
          <cell r="D90">
            <v>0</v>
          </cell>
          <cell r="E90">
            <v>0</v>
          </cell>
          <cell r="F90">
            <v>0</v>
          </cell>
          <cell r="G90">
            <v>0</v>
          </cell>
          <cell r="H90">
            <v>0</v>
          </cell>
          <cell r="I90">
            <v>0</v>
          </cell>
          <cell r="J90">
            <v>0</v>
          </cell>
          <cell r="L90" t="str">
            <v>New Tariff  5</v>
          </cell>
          <cell r="M90" t="str">
            <v/>
          </cell>
          <cell r="N90">
            <v>0</v>
          </cell>
          <cell r="O90">
            <v>0</v>
          </cell>
          <cell r="P90">
            <v>0</v>
          </cell>
          <cell r="Q90">
            <v>0</v>
          </cell>
          <cell r="R90">
            <v>0</v>
          </cell>
        </row>
        <row r="91">
          <cell r="A91">
            <v>0</v>
          </cell>
          <cell r="B91" t="str">
            <v>New Tariff  6</v>
          </cell>
          <cell r="C91" t="str">
            <v/>
          </cell>
          <cell r="D91">
            <v>0</v>
          </cell>
          <cell r="E91">
            <v>0</v>
          </cell>
          <cell r="F91">
            <v>0</v>
          </cell>
          <cell r="G91">
            <v>0</v>
          </cell>
          <cell r="H91">
            <v>0</v>
          </cell>
          <cell r="I91">
            <v>0</v>
          </cell>
          <cell r="J91">
            <v>0</v>
          </cell>
          <cell r="L91" t="str">
            <v>New Tariff  6</v>
          </cell>
          <cell r="M91" t="str">
            <v/>
          </cell>
          <cell r="N91">
            <v>0</v>
          </cell>
          <cell r="O91">
            <v>0</v>
          </cell>
          <cell r="P91">
            <v>0</v>
          </cell>
          <cell r="Q91">
            <v>0</v>
          </cell>
          <cell r="R91">
            <v>0</v>
          </cell>
        </row>
        <row r="92">
          <cell r="A92">
            <v>0</v>
          </cell>
          <cell r="B92" t="str">
            <v>New Tariff  7</v>
          </cell>
          <cell r="C92" t="str">
            <v/>
          </cell>
          <cell r="D92">
            <v>0</v>
          </cell>
          <cell r="E92">
            <v>0</v>
          </cell>
          <cell r="F92">
            <v>0</v>
          </cell>
          <cell r="G92">
            <v>0</v>
          </cell>
          <cell r="H92">
            <v>0</v>
          </cell>
          <cell r="I92">
            <v>0</v>
          </cell>
          <cell r="J92">
            <v>0</v>
          </cell>
          <cell r="L92" t="str">
            <v>New Tariff  7</v>
          </cell>
          <cell r="M92" t="str">
            <v/>
          </cell>
          <cell r="N92">
            <v>0</v>
          </cell>
          <cell r="O92">
            <v>0</v>
          </cell>
          <cell r="P92">
            <v>0</v>
          </cell>
          <cell r="Q92">
            <v>0</v>
          </cell>
          <cell r="R92">
            <v>0</v>
          </cell>
        </row>
        <row r="93">
          <cell r="A93">
            <v>0</v>
          </cell>
          <cell r="B93" t="str">
            <v>New Tariff  8</v>
          </cell>
          <cell r="C93" t="str">
            <v/>
          </cell>
          <cell r="D93">
            <v>0</v>
          </cell>
          <cell r="E93">
            <v>0</v>
          </cell>
          <cell r="F93">
            <v>0</v>
          </cell>
          <cell r="G93">
            <v>0</v>
          </cell>
          <cell r="H93">
            <v>0</v>
          </cell>
          <cell r="I93">
            <v>0</v>
          </cell>
          <cell r="J93">
            <v>0</v>
          </cell>
          <cell r="L93" t="str">
            <v>New Tariff  8</v>
          </cell>
          <cell r="M93" t="str">
            <v/>
          </cell>
          <cell r="N93">
            <v>0</v>
          </cell>
          <cell r="O93">
            <v>0</v>
          </cell>
          <cell r="P93">
            <v>0</v>
          </cell>
          <cell r="Q93">
            <v>0</v>
          </cell>
          <cell r="R93">
            <v>0</v>
          </cell>
        </row>
        <row r="94">
          <cell r="A94">
            <v>0</v>
          </cell>
          <cell r="B94" t="str">
            <v>New Tariff  9</v>
          </cell>
          <cell r="C94" t="str">
            <v/>
          </cell>
          <cell r="D94">
            <v>0</v>
          </cell>
          <cell r="E94">
            <v>0</v>
          </cell>
          <cell r="F94">
            <v>0</v>
          </cell>
          <cell r="G94">
            <v>0</v>
          </cell>
          <cell r="H94">
            <v>0</v>
          </cell>
          <cell r="I94">
            <v>0</v>
          </cell>
          <cell r="J94">
            <v>0</v>
          </cell>
          <cell r="L94" t="str">
            <v>New Tariff  9</v>
          </cell>
          <cell r="M94" t="str">
            <v/>
          </cell>
          <cell r="N94">
            <v>0</v>
          </cell>
          <cell r="O94">
            <v>0</v>
          </cell>
          <cell r="P94">
            <v>0</v>
          </cell>
          <cell r="Q94">
            <v>0</v>
          </cell>
          <cell r="R94">
            <v>0</v>
          </cell>
        </row>
        <row r="95">
          <cell r="A95">
            <v>0</v>
          </cell>
          <cell r="B95" t="str">
            <v>New Tariff  10</v>
          </cell>
          <cell r="C95" t="str">
            <v/>
          </cell>
          <cell r="D95">
            <v>0</v>
          </cell>
          <cell r="E95">
            <v>0</v>
          </cell>
          <cell r="F95">
            <v>0</v>
          </cell>
          <cell r="G95">
            <v>0</v>
          </cell>
          <cell r="H95">
            <v>0</v>
          </cell>
          <cell r="I95">
            <v>0</v>
          </cell>
          <cell r="J95">
            <v>0</v>
          </cell>
          <cell r="L95" t="str">
            <v>New Tariff  10</v>
          </cell>
          <cell r="M95" t="str">
            <v/>
          </cell>
          <cell r="N95">
            <v>0</v>
          </cell>
          <cell r="O95">
            <v>0</v>
          </cell>
          <cell r="P95">
            <v>0</v>
          </cell>
          <cell r="Q95">
            <v>0</v>
          </cell>
          <cell r="R95">
            <v>0</v>
          </cell>
        </row>
        <row r="96">
          <cell r="A96">
            <v>0</v>
          </cell>
          <cell r="B96" t="str">
            <v>New Tariff  11</v>
          </cell>
          <cell r="C96" t="str">
            <v/>
          </cell>
          <cell r="D96">
            <v>0</v>
          </cell>
          <cell r="E96">
            <v>0</v>
          </cell>
          <cell r="F96">
            <v>0</v>
          </cell>
          <cell r="G96">
            <v>0</v>
          </cell>
          <cell r="H96">
            <v>0</v>
          </cell>
          <cell r="I96">
            <v>0</v>
          </cell>
          <cell r="J96">
            <v>0</v>
          </cell>
          <cell r="L96" t="str">
            <v>New Tariff  11</v>
          </cell>
          <cell r="M96" t="str">
            <v/>
          </cell>
          <cell r="N96">
            <v>0</v>
          </cell>
          <cell r="O96">
            <v>0</v>
          </cell>
          <cell r="P96">
            <v>0</v>
          </cell>
          <cell r="Q96">
            <v>0</v>
          </cell>
          <cell r="R96">
            <v>0</v>
          </cell>
        </row>
        <row r="97">
          <cell r="A97">
            <v>19</v>
          </cell>
          <cell r="B97" t="str">
            <v>Unmetered supplies</v>
          </cell>
          <cell r="C97" t="str">
            <v>PL2</v>
          </cell>
          <cell r="D97" t="str">
            <v>Business</v>
          </cell>
          <cell r="E97">
            <v>3790706.6534868511</v>
          </cell>
          <cell r="F97">
            <v>3891194.0411102325</v>
          </cell>
          <cell r="G97">
            <v>0.97417569348592281</v>
          </cell>
          <cell r="H97">
            <v>0.97412273501296487</v>
          </cell>
          <cell r="I97" t="b">
            <v>1</v>
          </cell>
          <cell r="J97">
            <v>0</v>
          </cell>
          <cell r="L97" t="str">
            <v>Unmetered supplies</v>
          </cell>
          <cell r="M97" t="str">
            <v>PL2</v>
          </cell>
          <cell r="N97">
            <v>471436.49914746895</v>
          </cell>
          <cell r="O97">
            <v>429163.73486750259</v>
          </cell>
          <cell r="P97">
            <v>1.0985003178169688</v>
          </cell>
          <cell r="Q97" t="b">
            <v>1</v>
          </cell>
          <cell r="R97">
            <v>0</v>
          </cell>
        </row>
        <row r="98">
          <cell r="A98">
            <v>0</v>
          </cell>
          <cell r="B98" t="str">
            <v>New Tariff 1</v>
          </cell>
          <cell r="C98">
            <v>0</v>
          </cell>
          <cell r="D98">
            <v>0</v>
          </cell>
          <cell r="E98">
            <v>0</v>
          </cell>
          <cell r="F98">
            <v>0</v>
          </cell>
          <cell r="G98">
            <v>0</v>
          </cell>
          <cell r="H98">
            <v>0</v>
          </cell>
          <cell r="I98">
            <v>0</v>
          </cell>
          <cell r="J98">
            <v>0</v>
          </cell>
          <cell r="L98" t="str">
            <v>New Tariff 1</v>
          </cell>
          <cell r="M98">
            <v>0</v>
          </cell>
          <cell r="N98">
            <v>0</v>
          </cell>
          <cell r="O98">
            <v>0</v>
          </cell>
          <cell r="P98">
            <v>0</v>
          </cell>
          <cell r="Q98">
            <v>0</v>
          </cell>
          <cell r="R98">
            <v>0</v>
          </cell>
        </row>
        <row r="99">
          <cell r="A99">
            <v>0</v>
          </cell>
          <cell r="B99" t="str">
            <v>New Tariff 2</v>
          </cell>
          <cell r="C99" t="str">
            <v/>
          </cell>
          <cell r="D99">
            <v>0</v>
          </cell>
          <cell r="E99">
            <v>0</v>
          </cell>
          <cell r="F99">
            <v>0</v>
          </cell>
          <cell r="G99">
            <v>0</v>
          </cell>
          <cell r="H99">
            <v>0</v>
          </cell>
          <cell r="I99">
            <v>0</v>
          </cell>
          <cell r="J99">
            <v>0</v>
          </cell>
          <cell r="L99" t="str">
            <v>New Tariff 2</v>
          </cell>
          <cell r="M99" t="str">
            <v/>
          </cell>
          <cell r="N99">
            <v>0</v>
          </cell>
          <cell r="O99">
            <v>0</v>
          </cell>
          <cell r="P99">
            <v>0</v>
          </cell>
          <cell r="Q99">
            <v>0</v>
          </cell>
          <cell r="R99">
            <v>0</v>
          </cell>
        </row>
        <row r="100">
          <cell r="A100">
            <v>20</v>
          </cell>
          <cell r="B100" t="str">
            <v>Large Low Voltage Demand (kVa)</v>
          </cell>
          <cell r="C100" t="str">
            <v>DLk</v>
          </cell>
          <cell r="D100" t="str">
            <v>LLV</v>
          </cell>
          <cell r="E100">
            <v>54.467910000000003</v>
          </cell>
          <cell r="F100">
            <v>55.913699999999999</v>
          </cell>
          <cell r="G100">
            <v>0.97414247313270286</v>
          </cell>
          <cell r="H100">
            <v>0.97418031683854756</v>
          </cell>
          <cell r="I100" t="b">
            <v>1</v>
          </cell>
          <cell r="J100">
            <v>0</v>
          </cell>
          <cell r="L100" t="str">
            <v>Large Low Voltage Demand (kVa)</v>
          </cell>
          <cell r="M100" t="str">
            <v>DLk</v>
          </cell>
          <cell r="N100">
            <v>0</v>
          </cell>
          <cell r="O100">
            <v>0</v>
          </cell>
          <cell r="P100">
            <v>0</v>
          </cell>
          <cell r="Q100">
            <v>0</v>
          </cell>
          <cell r="R100">
            <v>0</v>
          </cell>
        </row>
        <row r="101">
          <cell r="A101">
            <v>21</v>
          </cell>
          <cell r="B101" t="str">
            <v>Large Low Voltage Demand Docklands (kVa)</v>
          </cell>
          <cell r="C101" t="str">
            <v>DLDKk</v>
          </cell>
          <cell r="D101" t="str">
            <v>LLV</v>
          </cell>
          <cell r="E101">
            <v>46.649479999999997</v>
          </cell>
          <cell r="F101">
            <v>47.887099999999997</v>
          </cell>
          <cell r="G101">
            <v>0.97415546149171695</v>
          </cell>
          <cell r="H101">
            <v>0.97418031683854756</v>
          </cell>
          <cell r="I101" t="b">
            <v>1</v>
          </cell>
          <cell r="J101">
            <v>0</v>
          </cell>
          <cell r="L101" t="str">
            <v>Large Low Voltage Demand Docklands (kVa)</v>
          </cell>
          <cell r="M101" t="str">
            <v>DLDKk</v>
          </cell>
          <cell r="N101">
            <v>0</v>
          </cell>
          <cell r="O101">
            <v>0</v>
          </cell>
          <cell r="P101">
            <v>0</v>
          </cell>
          <cell r="Q101">
            <v>0</v>
          </cell>
          <cell r="R101">
            <v>0</v>
          </cell>
        </row>
        <row r="102">
          <cell r="A102">
            <v>22</v>
          </cell>
          <cell r="B102" t="str">
            <v>Large Low Voltage Demand CXX (kVa)</v>
          </cell>
          <cell r="C102" t="str">
            <v>DLCXXk</v>
          </cell>
          <cell r="D102" t="str">
            <v>LLV</v>
          </cell>
          <cell r="E102">
            <v>62.425049999999999</v>
          </cell>
          <cell r="F102">
            <v>64.080979999999997</v>
          </cell>
          <cell r="G102">
            <v>0.97415879095482005</v>
          </cell>
          <cell r="H102">
            <v>0.97418031683854756</v>
          </cell>
          <cell r="I102" t="b">
            <v>1</v>
          </cell>
          <cell r="J102">
            <v>0</v>
          </cell>
          <cell r="L102" t="str">
            <v>Large Low Voltage Demand CXX (kVa)</v>
          </cell>
          <cell r="M102" t="str">
            <v>DLCXXk</v>
          </cell>
          <cell r="N102">
            <v>0</v>
          </cell>
          <cell r="O102">
            <v>0</v>
          </cell>
          <cell r="P102">
            <v>0</v>
          </cell>
          <cell r="Q102">
            <v>0</v>
          </cell>
          <cell r="R102">
            <v>0</v>
          </cell>
        </row>
        <row r="103">
          <cell r="A103">
            <v>0</v>
          </cell>
          <cell r="B103" t="str">
            <v>New Tariff 6</v>
          </cell>
          <cell r="C103" t="str">
            <v/>
          </cell>
          <cell r="D103">
            <v>0</v>
          </cell>
          <cell r="E103">
            <v>0</v>
          </cell>
          <cell r="F103">
            <v>0</v>
          </cell>
          <cell r="G103">
            <v>0</v>
          </cell>
          <cell r="H103">
            <v>0</v>
          </cell>
          <cell r="I103">
            <v>0</v>
          </cell>
          <cell r="J103">
            <v>0</v>
          </cell>
          <cell r="L103" t="str">
            <v>New Tariff 6</v>
          </cell>
          <cell r="M103" t="str">
            <v/>
          </cell>
          <cell r="N103">
            <v>0</v>
          </cell>
          <cell r="O103">
            <v>0</v>
          </cell>
          <cell r="P103">
            <v>0</v>
          </cell>
          <cell r="Q103">
            <v>0</v>
          </cell>
          <cell r="R103">
            <v>0</v>
          </cell>
        </row>
        <row r="104">
          <cell r="A104">
            <v>0</v>
          </cell>
          <cell r="B104" t="str">
            <v>New Tariff 7</v>
          </cell>
          <cell r="C104" t="str">
            <v/>
          </cell>
          <cell r="D104">
            <v>0</v>
          </cell>
          <cell r="E104">
            <v>0</v>
          </cell>
          <cell r="F104">
            <v>0</v>
          </cell>
          <cell r="G104">
            <v>0</v>
          </cell>
          <cell r="H104">
            <v>0</v>
          </cell>
          <cell r="I104">
            <v>0</v>
          </cell>
          <cell r="J104">
            <v>0</v>
          </cell>
          <cell r="L104" t="str">
            <v>New Tariff 7</v>
          </cell>
          <cell r="M104" t="str">
            <v/>
          </cell>
          <cell r="N104">
            <v>0</v>
          </cell>
          <cell r="O104">
            <v>0</v>
          </cell>
          <cell r="P104">
            <v>0</v>
          </cell>
          <cell r="Q104">
            <v>0</v>
          </cell>
          <cell r="R104">
            <v>0</v>
          </cell>
        </row>
        <row r="105">
          <cell r="A105">
            <v>0</v>
          </cell>
          <cell r="B105" t="str">
            <v>New Tariff 8</v>
          </cell>
          <cell r="C105" t="str">
            <v/>
          </cell>
          <cell r="D105">
            <v>0</v>
          </cell>
          <cell r="E105">
            <v>0</v>
          </cell>
          <cell r="F105">
            <v>0</v>
          </cell>
          <cell r="G105">
            <v>0</v>
          </cell>
          <cell r="H105">
            <v>0</v>
          </cell>
          <cell r="I105">
            <v>0</v>
          </cell>
          <cell r="J105">
            <v>0</v>
          </cell>
          <cell r="L105" t="str">
            <v>New Tariff 8</v>
          </cell>
          <cell r="M105" t="str">
            <v/>
          </cell>
          <cell r="N105">
            <v>0</v>
          </cell>
          <cell r="O105">
            <v>0</v>
          </cell>
          <cell r="P105">
            <v>0</v>
          </cell>
          <cell r="Q105">
            <v>0</v>
          </cell>
          <cell r="R105">
            <v>0</v>
          </cell>
        </row>
        <row r="106">
          <cell r="A106">
            <v>0</v>
          </cell>
          <cell r="B106" t="str">
            <v>New Tariff 9</v>
          </cell>
          <cell r="C106" t="str">
            <v/>
          </cell>
          <cell r="D106">
            <v>0</v>
          </cell>
          <cell r="E106">
            <v>0</v>
          </cell>
          <cell r="F106">
            <v>0</v>
          </cell>
          <cell r="G106">
            <v>0</v>
          </cell>
          <cell r="H106">
            <v>0</v>
          </cell>
          <cell r="I106">
            <v>0</v>
          </cell>
          <cell r="J106">
            <v>0</v>
          </cell>
          <cell r="L106" t="str">
            <v>New Tariff 9</v>
          </cell>
          <cell r="M106" t="str">
            <v/>
          </cell>
          <cell r="N106">
            <v>0</v>
          </cell>
          <cell r="O106">
            <v>0</v>
          </cell>
          <cell r="P106">
            <v>0</v>
          </cell>
          <cell r="Q106">
            <v>0</v>
          </cell>
          <cell r="R106">
            <v>0</v>
          </cell>
        </row>
        <row r="107">
          <cell r="A107">
            <v>0</v>
          </cell>
          <cell r="B107" t="str">
            <v>New Tariff 10</v>
          </cell>
          <cell r="C107" t="str">
            <v/>
          </cell>
          <cell r="D107">
            <v>0</v>
          </cell>
          <cell r="E107">
            <v>0</v>
          </cell>
          <cell r="F107">
            <v>0</v>
          </cell>
          <cell r="G107">
            <v>0</v>
          </cell>
          <cell r="H107">
            <v>0</v>
          </cell>
          <cell r="I107">
            <v>0</v>
          </cell>
          <cell r="J107">
            <v>0</v>
          </cell>
          <cell r="L107" t="str">
            <v>New Tariff 10</v>
          </cell>
          <cell r="M107" t="str">
            <v/>
          </cell>
          <cell r="N107">
            <v>0</v>
          </cell>
          <cell r="O107">
            <v>0</v>
          </cell>
          <cell r="P107">
            <v>0</v>
          </cell>
          <cell r="Q107">
            <v>0</v>
          </cell>
          <cell r="R107">
            <v>0</v>
          </cell>
        </row>
        <row r="108">
          <cell r="A108">
            <v>0</v>
          </cell>
          <cell r="B108" t="str">
            <v>New Tariff 11</v>
          </cell>
          <cell r="C108" t="str">
            <v/>
          </cell>
          <cell r="D108">
            <v>0</v>
          </cell>
          <cell r="E108">
            <v>0</v>
          </cell>
          <cell r="F108">
            <v>0</v>
          </cell>
          <cell r="G108">
            <v>0</v>
          </cell>
          <cell r="H108">
            <v>0</v>
          </cell>
          <cell r="I108">
            <v>0</v>
          </cell>
          <cell r="J108">
            <v>0</v>
          </cell>
          <cell r="L108" t="str">
            <v>New Tariff 11</v>
          </cell>
          <cell r="M108" t="str">
            <v/>
          </cell>
          <cell r="N108">
            <v>0</v>
          </cell>
          <cell r="O108">
            <v>0</v>
          </cell>
          <cell r="P108">
            <v>0</v>
          </cell>
          <cell r="Q108">
            <v>0</v>
          </cell>
          <cell r="R108">
            <v>0</v>
          </cell>
        </row>
        <row r="109">
          <cell r="A109">
            <v>23</v>
          </cell>
          <cell r="B109" t="str">
            <v>Large Low Voltage Demand</v>
          </cell>
          <cell r="C109" t="str">
            <v>DL</v>
          </cell>
          <cell r="D109" t="str">
            <v>LLV</v>
          </cell>
          <cell r="E109">
            <v>34338503.5774756</v>
          </cell>
          <cell r="F109">
            <v>35248008.52602233</v>
          </cell>
          <cell r="G109">
            <v>0.97419698341609073</v>
          </cell>
          <cell r="H109">
            <v>0.97418031683854756</v>
          </cell>
          <cell r="I109" t="b">
            <v>1</v>
          </cell>
          <cell r="J109">
            <v>0</v>
          </cell>
          <cell r="L109" t="str">
            <v>Large Low Voltage Demand</v>
          </cell>
          <cell r="M109" t="str">
            <v>DL</v>
          </cell>
          <cell r="N109">
            <v>14297719.08208471</v>
          </cell>
          <cell r="O109">
            <v>13024532.032771036</v>
          </cell>
          <cell r="P109">
            <v>1.0977529976593559</v>
          </cell>
          <cell r="Q109" t="b">
            <v>1</v>
          </cell>
          <cell r="R109">
            <v>0</v>
          </cell>
        </row>
        <row r="110">
          <cell r="A110">
            <v>24</v>
          </cell>
          <cell r="B110" t="str">
            <v>Large Low Voltage Demand A</v>
          </cell>
          <cell r="C110" t="str">
            <v>DL.A</v>
          </cell>
          <cell r="D110" t="str">
            <v>LLV</v>
          </cell>
          <cell r="E110">
            <v>126692.77106666667</v>
          </cell>
          <cell r="F110">
            <v>130051.28736999999</v>
          </cell>
          <cell r="G110">
            <v>0.97417544746190599</v>
          </cell>
          <cell r="H110">
            <v>0.97418031683854756</v>
          </cell>
          <cell r="I110" t="b">
            <v>1</v>
          </cell>
          <cell r="J110">
            <v>0</v>
          </cell>
          <cell r="L110" t="str">
            <v>Large Low Voltage Demand A</v>
          </cell>
          <cell r="M110" t="str">
            <v>DL.A</v>
          </cell>
          <cell r="N110">
            <v>69351.979072685295</v>
          </cell>
          <cell r="O110">
            <v>63156.943980068761</v>
          </cell>
          <cell r="P110">
            <v>1.0980895322384754</v>
          </cell>
          <cell r="Q110" t="b">
            <v>1</v>
          </cell>
          <cell r="R110">
            <v>0</v>
          </cell>
        </row>
        <row r="111">
          <cell r="A111">
            <v>25</v>
          </cell>
          <cell r="B111" t="str">
            <v>Large Low Voltage Demand C</v>
          </cell>
          <cell r="C111" t="str">
            <v>DL.C</v>
          </cell>
          <cell r="D111" t="str">
            <v>LLV</v>
          </cell>
          <cell r="E111">
            <v>23015450.632021852</v>
          </cell>
          <cell r="F111">
            <v>23625700.596842378</v>
          </cell>
          <cell r="G111">
            <v>0.9741700796419096</v>
          </cell>
          <cell r="H111">
            <v>0.97418031683854756</v>
          </cell>
          <cell r="I111" t="b">
            <v>1</v>
          </cell>
          <cell r="J111">
            <v>0</v>
          </cell>
          <cell r="L111" t="str">
            <v>Large Low Voltage Demand C</v>
          </cell>
          <cell r="M111" t="str">
            <v>DL.C</v>
          </cell>
          <cell r="N111">
            <v>10024101.060230566</v>
          </cell>
          <cell r="O111">
            <v>9128695.7059469949</v>
          </cell>
          <cell r="P111">
            <v>1.0980868881082595</v>
          </cell>
          <cell r="Q111" t="b">
            <v>1</v>
          </cell>
          <cell r="R111">
            <v>0</v>
          </cell>
        </row>
        <row r="112">
          <cell r="A112">
            <v>26</v>
          </cell>
          <cell r="B112" t="str">
            <v>Large Low Voltage Demand S</v>
          </cell>
          <cell r="C112" t="str">
            <v>DL.S</v>
          </cell>
          <cell r="D112" t="str">
            <v>LLV</v>
          </cell>
          <cell r="E112">
            <v>1519233.6826204001</v>
          </cell>
          <cell r="F112">
            <v>1559573.5215384336</v>
          </cell>
          <cell r="G112">
            <v>0.97413405757348304</v>
          </cell>
          <cell r="H112">
            <v>0.97418031683854756</v>
          </cell>
          <cell r="I112" t="b">
            <v>1</v>
          </cell>
          <cell r="J112">
            <v>0</v>
          </cell>
          <cell r="L112" t="str">
            <v>Large Low Voltage Demand S</v>
          </cell>
          <cell r="M112" t="str">
            <v>DL.S</v>
          </cell>
          <cell r="N112">
            <v>627983.03232446115</v>
          </cell>
          <cell r="O112">
            <v>572019.29965484003</v>
          </cell>
          <cell r="P112">
            <v>1.0978353924481044</v>
          </cell>
          <cell r="Q112" t="b">
            <v>1</v>
          </cell>
          <cell r="R112">
            <v>0</v>
          </cell>
        </row>
        <row r="113">
          <cell r="A113">
            <v>27</v>
          </cell>
          <cell r="B113" t="str">
            <v>Large Low Voltage Demand Docklands</v>
          </cell>
          <cell r="C113" t="str">
            <v>DL.DK</v>
          </cell>
          <cell r="D113" t="str">
            <v>LLV</v>
          </cell>
          <cell r="E113">
            <v>178331.83029426669</v>
          </cell>
          <cell r="F113">
            <v>183054.19625013333</v>
          </cell>
          <cell r="G113">
            <v>0.97420236163603813</v>
          </cell>
          <cell r="H113">
            <v>0.97418031683854756</v>
          </cell>
          <cell r="I113" t="b">
            <v>1</v>
          </cell>
          <cell r="J113">
            <v>0</v>
          </cell>
          <cell r="L113" t="str">
            <v>Large Low Voltage Demand Docklands</v>
          </cell>
          <cell r="M113" t="str">
            <v>DL.DK</v>
          </cell>
          <cell r="N113">
            <v>105704.61861553557</v>
          </cell>
          <cell r="O113">
            <v>96274.956520291846</v>
          </cell>
          <cell r="P113">
            <v>1.0979451192300069</v>
          </cell>
          <cell r="Q113" t="b">
            <v>1</v>
          </cell>
          <cell r="R113">
            <v>0</v>
          </cell>
        </row>
        <row r="114">
          <cell r="A114">
            <v>28</v>
          </cell>
          <cell r="B114" t="str">
            <v>Large Low Voltage Demand CXX</v>
          </cell>
          <cell r="C114" t="str">
            <v>DL.CXX</v>
          </cell>
          <cell r="D114" t="str">
            <v>LLV</v>
          </cell>
          <cell r="E114">
            <v>12882450.457611699</v>
          </cell>
          <cell r="F114">
            <v>13224159.712692332</v>
          </cell>
          <cell r="G114">
            <v>0.97416022926941315</v>
          </cell>
          <cell r="H114">
            <v>0.97418031683854756</v>
          </cell>
          <cell r="I114" t="b">
            <v>1</v>
          </cell>
          <cell r="J114">
            <v>0</v>
          </cell>
          <cell r="L114" t="str">
            <v>Large Low Voltage Demand CXX</v>
          </cell>
          <cell r="M114" t="str">
            <v>DL.CXX</v>
          </cell>
          <cell r="N114">
            <v>4470516.6447612308</v>
          </cell>
          <cell r="O114">
            <v>4071792.1902206489</v>
          </cell>
          <cell r="P114">
            <v>1.0979235766251065</v>
          </cell>
          <cell r="Q114" t="b">
            <v>1</v>
          </cell>
          <cell r="R114">
            <v>0</v>
          </cell>
        </row>
        <row r="115">
          <cell r="A115">
            <v>29</v>
          </cell>
          <cell r="B115" t="str">
            <v>Large Low Voltage Demand EN.R</v>
          </cell>
          <cell r="C115" t="str">
            <v>DL.R</v>
          </cell>
          <cell r="D115" t="str">
            <v>LLV</v>
          </cell>
          <cell r="E115">
            <v>2.077E-2</v>
          </cell>
          <cell r="F115">
            <v>2.1320000000000002E-2</v>
          </cell>
          <cell r="G115">
            <v>0.97420262664165092</v>
          </cell>
          <cell r="H115">
            <v>0.97418031683854756</v>
          </cell>
          <cell r="I115" t="b">
            <v>1</v>
          </cell>
          <cell r="J115">
            <v>0</v>
          </cell>
          <cell r="L115" t="str">
            <v>Large Low Voltage Demand EN.R</v>
          </cell>
          <cell r="M115" t="str">
            <v>DL.R</v>
          </cell>
          <cell r="N115">
            <v>6.3419082090636634</v>
          </cell>
          <cell r="O115">
            <v>5.7770789122660178</v>
          </cell>
          <cell r="P115">
            <v>1.0977707428573267</v>
          </cell>
          <cell r="Q115" t="b">
            <v>1</v>
          </cell>
          <cell r="R115">
            <v>0</v>
          </cell>
        </row>
        <row r="116">
          <cell r="A116">
            <v>30</v>
          </cell>
          <cell r="B116" t="str">
            <v>Large Low Voltage Demand EN.NR</v>
          </cell>
          <cell r="C116" t="str">
            <v>DL.NR</v>
          </cell>
          <cell r="D116" t="str">
            <v>LLV</v>
          </cell>
          <cell r="E116">
            <v>569003.77445999999</v>
          </cell>
          <cell r="F116">
            <v>584096.15299000009</v>
          </cell>
          <cell r="G116">
            <v>0.97416114033153289</v>
          </cell>
          <cell r="H116">
            <v>0.97418031683854756</v>
          </cell>
          <cell r="I116" t="b">
            <v>1</v>
          </cell>
          <cell r="J116">
            <v>0</v>
          </cell>
          <cell r="L116" t="str">
            <v>Large Low Voltage Demand EN.NR</v>
          </cell>
          <cell r="M116" t="str">
            <v>DL.NR</v>
          </cell>
          <cell r="N116">
            <v>161866.75628376397</v>
          </cell>
          <cell r="O116">
            <v>147417.05869752099</v>
          </cell>
          <cell r="P116">
            <v>1.098019168974818</v>
          </cell>
          <cell r="Q116" t="b">
            <v>1</v>
          </cell>
          <cell r="R116">
            <v>0</v>
          </cell>
        </row>
        <row r="117">
          <cell r="A117">
            <v>31</v>
          </cell>
          <cell r="B117" t="str">
            <v>Large Low Voltage Demand EN.R CXX</v>
          </cell>
          <cell r="C117" t="str">
            <v>DL.CXXR</v>
          </cell>
          <cell r="D117" t="str">
            <v>LLV</v>
          </cell>
          <cell r="E117">
            <v>186.93040999999999</v>
          </cell>
          <cell r="F117">
            <v>191.89846</v>
          </cell>
          <cell r="G117">
            <v>0.97411104810325211</v>
          </cell>
          <cell r="H117">
            <v>0.97418031683854756</v>
          </cell>
          <cell r="I117" t="b">
            <v>1</v>
          </cell>
          <cell r="J117">
            <v>0</v>
          </cell>
          <cell r="L117" t="str">
            <v>Large Low Voltage Demand EN.R CXX</v>
          </cell>
          <cell r="M117" t="str">
            <v>DL.CXXR</v>
          </cell>
          <cell r="N117">
            <v>1839.9854257702823</v>
          </cell>
          <cell r="O117">
            <v>1676.1625283329442</v>
          </cell>
          <cell r="P117">
            <v>1.0977368809218464</v>
          </cell>
          <cell r="Q117" t="b">
            <v>1</v>
          </cell>
          <cell r="R117">
            <v>0</v>
          </cell>
        </row>
        <row r="118">
          <cell r="A118">
            <v>32</v>
          </cell>
          <cell r="B118" t="str">
            <v>Large Low Voltage Demand EN.NR CXX</v>
          </cell>
          <cell r="C118" t="str">
            <v>DL.CXXNR</v>
          </cell>
          <cell r="D118" t="str">
            <v>LLV</v>
          </cell>
          <cell r="E118">
            <v>2.077E-2</v>
          </cell>
          <cell r="F118">
            <v>2.1320000000000002E-2</v>
          </cell>
          <cell r="G118">
            <v>0.97420262664165092</v>
          </cell>
          <cell r="H118">
            <v>0.97418031683854756</v>
          </cell>
          <cell r="I118" t="b">
            <v>1</v>
          </cell>
          <cell r="J118">
            <v>0</v>
          </cell>
          <cell r="L118" t="str">
            <v>Large Low Voltage Demand EN.NR CXX</v>
          </cell>
          <cell r="M118" t="str">
            <v>DL.CXXNR</v>
          </cell>
          <cell r="N118">
            <v>6.6172506735581029</v>
          </cell>
          <cell r="O118">
            <v>6.0280778241000625</v>
          </cell>
          <cell r="P118">
            <v>1.0977380960648095</v>
          </cell>
          <cell r="Q118" t="b">
            <v>1</v>
          </cell>
          <cell r="R118">
            <v>0</v>
          </cell>
        </row>
        <row r="119">
          <cell r="A119">
            <v>0</v>
          </cell>
          <cell r="B119" t="str">
            <v>New Tariff 10</v>
          </cell>
          <cell r="C119">
            <v>0</v>
          </cell>
          <cell r="D119">
            <v>0</v>
          </cell>
          <cell r="E119">
            <v>0</v>
          </cell>
          <cell r="F119">
            <v>0</v>
          </cell>
          <cell r="G119">
            <v>0</v>
          </cell>
          <cell r="H119">
            <v>0</v>
          </cell>
          <cell r="I119">
            <v>0</v>
          </cell>
          <cell r="J119">
            <v>0</v>
          </cell>
          <cell r="L119" t="str">
            <v>New Tariff 10</v>
          </cell>
          <cell r="M119">
            <v>0</v>
          </cell>
          <cell r="N119">
            <v>0</v>
          </cell>
          <cell r="O119">
            <v>0</v>
          </cell>
          <cell r="P119">
            <v>0</v>
          </cell>
          <cell r="Q119">
            <v>0</v>
          </cell>
          <cell r="R119">
            <v>0</v>
          </cell>
        </row>
        <row r="120">
          <cell r="A120">
            <v>0</v>
          </cell>
          <cell r="B120" t="str">
            <v>New Tariff 11</v>
          </cell>
          <cell r="C120" t="str">
            <v/>
          </cell>
          <cell r="D120">
            <v>0</v>
          </cell>
          <cell r="E120">
            <v>0</v>
          </cell>
          <cell r="F120">
            <v>0</v>
          </cell>
          <cell r="G120">
            <v>0</v>
          </cell>
          <cell r="H120">
            <v>0</v>
          </cell>
          <cell r="I120">
            <v>0</v>
          </cell>
          <cell r="J120">
            <v>0</v>
          </cell>
          <cell r="L120" t="str">
            <v>New Tariff 11</v>
          </cell>
          <cell r="M120" t="str">
            <v/>
          </cell>
          <cell r="N120">
            <v>0</v>
          </cell>
          <cell r="O120">
            <v>0</v>
          </cell>
          <cell r="P120">
            <v>0</v>
          </cell>
          <cell r="Q120">
            <v>0</v>
          </cell>
          <cell r="R120">
            <v>0</v>
          </cell>
        </row>
        <row r="121">
          <cell r="A121">
            <v>33</v>
          </cell>
          <cell r="B121" t="str">
            <v>High Voltage Demand</v>
          </cell>
          <cell r="C121" t="str">
            <v>DH</v>
          </cell>
          <cell r="D121" t="str">
            <v>HV</v>
          </cell>
          <cell r="E121">
            <v>19822077.737340964</v>
          </cell>
          <cell r="F121">
            <v>20345097.54076755</v>
          </cell>
          <cell r="G121">
            <v>0.97429258806065899</v>
          </cell>
          <cell r="H121">
            <v>0.97724104413101587</v>
          </cell>
          <cell r="I121" t="b">
            <v>1</v>
          </cell>
          <cell r="J121">
            <v>0</v>
          </cell>
          <cell r="L121" t="str">
            <v>High Voltage Demand</v>
          </cell>
          <cell r="M121" t="str">
            <v>DH</v>
          </cell>
          <cell r="N121">
            <v>10540051.188885484</v>
          </cell>
          <cell r="O121">
            <v>9601542.5366703831</v>
          </cell>
          <cell r="P121">
            <v>1.0977456120858426</v>
          </cell>
          <cell r="Q121" t="b">
            <v>1</v>
          </cell>
          <cell r="R121">
            <v>0</v>
          </cell>
        </row>
        <row r="122">
          <cell r="A122">
            <v>34</v>
          </cell>
          <cell r="B122" t="str">
            <v>High Voltage Demand A</v>
          </cell>
          <cell r="C122" t="str">
            <v>DH.A</v>
          </cell>
          <cell r="D122" t="str">
            <v>HV</v>
          </cell>
          <cell r="E122">
            <v>180639.156025</v>
          </cell>
          <cell r="F122">
            <v>185385.41720309999</v>
          </cell>
          <cell r="G122">
            <v>0.97439787201330841</v>
          </cell>
          <cell r="H122">
            <v>0.97724104413101587</v>
          </cell>
          <cell r="I122" t="b">
            <v>1</v>
          </cell>
          <cell r="J122">
            <v>0</v>
          </cell>
          <cell r="L122" t="str">
            <v>High Voltage Demand A</v>
          </cell>
          <cell r="M122" t="str">
            <v>DH.A</v>
          </cell>
          <cell r="N122">
            <v>182779.73575055052</v>
          </cell>
          <cell r="O122">
            <v>166508.90865549602</v>
          </cell>
          <cell r="P122">
            <v>1.0977174568402135</v>
          </cell>
          <cell r="Q122" t="b">
            <v>1</v>
          </cell>
          <cell r="R122">
            <v>0</v>
          </cell>
        </row>
        <row r="123">
          <cell r="A123">
            <v>35</v>
          </cell>
          <cell r="B123" t="str">
            <v>High Voltage Demand C</v>
          </cell>
          <cell r="C123" t="str">
            <v>DH.C</v>
          </cell>
          <cell r="D123" t="str">
            <v>HV</v>
          </cell>
          <cell r="E123">
            <v>10222809.073088389</v>
          </cell>
          <cell r="F123">
            <v>10493319.778356353</v>
          </cell>
          <cell r="G123">
            <v>0.97422067458327888</v>
          </cell>
          <cell r="H123">
            <v>0.97724104413101587</v>
          </cell>
          <cell r="I123" t="b">
            <v>1</v>
          </cell>
          <cell r="J123">
            <v>0</v>
          </cell>
          <cell r="L123" t="str">
            <v>High Voltage Demand C</v>
          </cell>
          <cell r="M123" t="str">
            <v>DH.C</v>
          </cell>
          <cell r="N123">
            <v>5732854.7602633787</v>
          </cell>
          <cell r="O123">
            <v>5222999.1049151402</v>
          </cell>
          <cell r="P123">
            <v>1.0976174119709183</v>
          </cell>
          <cell r="Q123" t="b">
            <v>1</v>
          </cell>
          <cell r="R123">
            <v>0</v>
          </cell>
        </row>
        <row r="124">
          <cell r="A124">
            <v>36</v>
          </cell>
          <cell r="B124" t="str">
            <v>High Voltage Demand D1</v>
          </cell>
          <cell r="C124" t="str">
            <v>DH.D1</v>
          </cell>
          <cell r="D124" t="str">
            <v>HV</v>
          </cell>
          <cell r="E124">
            <v>1019258.37785</v>
          </cell>
          <cell r="F124">
            <v>1012828.99875</v>
          </cell>
          <cell r="G124">
            <v>1.0063479413681233</v>
          </cell>
          <cell r="H124">
            <v>0.97724104413101587</v>
          </cell>
          <cell r="I124" t="b">
            <v>1</v>
          </cell>
          <cell r="J124">
            <v>0</v>
          </cell>
          <cell r="L124" t="str">
            <v>High Voltage Demand D1</v>
          </cell>
          <cell r="M124" t="str">
            <v>DH.D1</v>
          </cell>
          <cell r="N124">
            <v>1526659.795303223</v>
          </cell>
          <cell r="O124">
            <v>1390820.3173382939</v>
          </cell>
          <cell r="P124">
            <v>1.0976686033929202</v>
          </cell>
          <cell r="Q124" t="b">
            <v>1</v>
          </cell>
          <cell r="R124">
            <v>0</v>
          </cell>
        </row>
        <row r="125">
          <cell r="A125">
            <v>37</v>
          </cell>
          <cell r="B125" t="str">
            <v>High Voltage Demand D2</v>
          </cell>
          <cell r="C125" t="str">
            <v>DH.D2</v>
          </cell>
          <cell r="D125" t="str">
            <v>HV</v>
          </cell>
          <cell r="E125">
            <v>593702.42339000001</v>
          </cell>
          <cell r="F125">
            <v>589720.76610000001</v>
          </cell>
          <cell r="G125">
            <v>1.006751767139441</v>
          </cell>
          <cell r="H125">
            <v>0.97724104413101587</v>
          </cell>
          <cell r="I125" t="b">
            <v>1</v>
          </cell>
          <cell r="J125">
            <v>0</v>
          </cell>
          <cell r="L125" t="str">
            <v>High Voltage Demand D2</v>
          </cell>
          <cell r="M125" t="str">
            <v>DH.D2</v>
          </cell>
          <cell r="N125">
            <v>649253.26885002991</v>
          </cell>
          <cell r="O125">
            <v>591308.25018456741</v>
          </cell>
          <cell r="P125">
            <v>1.0979946054318976</v>
          </cell>
          <cell r="Q125" t="b">
            <v>1</v>
          </cell>
          <cell r="R125">
            <v>0</v>
          </cell>
        </row>
        <row r="126">
          <cell r="A126">
            <v>38</v>
          </cell>
          <cell r="B126" t="str">
            <v>High Voltage Demand Docklands</v>
          </cell>
          <cell r="C126" t="str">
            <v>DH.DK</v>
          </cell>
          <cell r="D126" t="str">
            <v>HV</v>
          </cell>
          <cell r="E126">
            <v>39557.851840000003</v>
          </cell>
          <cell r="F126">
            <v>40616.081040000005</v>
          </cell>
          <cell r="G126">
            <v>0.97394556114466524</v>
          </cell>
          <cell r="H126">
            <v>0.97724104413101587</v>
          </cell>
          <cell r="I126" t="b">
            <v>1</v>
          </cell>
          <cell r="J126">
            <v>0</v>
          </cell>
          <cell r="L126" t="str">
            <v>High Voltage Demand Docklands</v>
          </cell>
          <cell r="M126" t="str">
            <v>DH.DK</v>
          </cell>
          <cell r="N126">
            <v>38669.25031634621</v>
          </cell>
          <cell r="O126">
            <v>35221.785182315958</v>
          </cell>
          <cell r="P126">
            <v>1.0978787734972941</v>
          </cell>
          <cell r="Q126" t="b">
            <v>1</v>
          </cell>
          <cell r="R126">
            <v>0</v>
          </cell>
        </row>
        <row r="127">
          <cell r="A127">
            <v>39</v>
          </cell>
          <cell r="B127" t="str">
            <v>High Voltage Demand D3</v>
          </cell>
          <cell r="C127" t="str">
            <v>DH.D3</v>
          </cell>
          <cell r="D127" t="str">
            <v>HV</v>
          </cell>
          <cell r="E127">
            <v>660025.05609999993</v>
          </cell>
          <cell r="F127">
            <v>648985.57698000001</v>
          </cell>
          <cell r="G127">
            <v>1.017010361264685</v>
          </cell>
          <cell r="H127">
            <v>0.97724104413101587</v>
          </cell>
          <cell r="I127" t="b">
            <v>1</v>
          </cell>
          <cell r="J127">
            <v>0</v>
          </cell>
          <cell r="L127" t="str">
            <v>High Voltage Demand D3</v>
          </cell>
          <cell r="M127" t="str">
            <v>DH.D3</v>
          </cell>
          <cell r="N127">
            <v>356508.04781205353</v>
          </cell>
          <cell r="O127">
            <v>324660.55577042623</v>
          </cell>
          <cell r="P127">
            <v>1.0980947376439141</v>
          </cell>
          <cell r="Q127" t="b">
            <v>1</v>
          </cell>
          <cell r="R127">
            <v>0</v>
          </cell>
        </row>
        <row r="128">
          <cell r="A128">
            <v>40</v>
          </cell>
          <cell r="B128" t="str">
            <v>High Voltage Demand D4</v>
          </cell>
          <cell r="C128" t="str">
            <v>DH.D4</v>
          </cell>
          <cell r="D128" t="str">
            <v>HV</v>
          </cell>
          <cell r="E128">
            <v>506039.90622</v>
          </cell>
          <cell r="F128">
            <v>497719.09334000002</v>
          </cell>
          <cell r="G128">
            <v>1.0167178896516953</v>
          </cell>
          <cell r="H128">
            <v>0.97724104413101587</v>
          </cell>
          <cell r="I128" t="b">
            <v>1</v>
          </cell>
          <cell r="J128">
            <v>0</v>
          </cell>
          <cell r="L128" t="str">
            <v>High Voltage Demand D4</v>
          </cell>
          <cell r="M128" t="str">
            <v>DH.D4</v>
          </cell>
          <cell r="N128">
            <v>446088.35596487607</v>
          </cell>
          <cell r="O128">
            <v>406221.52351291996</v>
          </cell>
          <cell r="P128">
            <v>1.0981406206820259</v>
          </cell>
          <cell r="Q128" t="b">
            <v>1</v>
          </cell>
          <cell r="R128">
            <v>0</v>
          </cell>
        </row>
        <row r="129">
          <cell r="A129">
            <v>0</v>
          </cell>
          <cell r="B129" t="str">
            <v>High Voltage Demand D5</v>
          </cell>
          <cell r="C129">
            <v>0</v>
          </cell>
          <cell r="D129" t="str">
            <v>HV</v>
          </cell>
          <cell r="E129">
            <v>6.6900000000000006E-3</v>
          </cell>
          <cell r="F129">
            <v>6.5799999999999999E-3</v>
          </cell>
          <cell r="G129">
            <v>1.0167173252279635</v>
          </cell>
          <cell r="H129">
            <v>0.97724104413101587</v>
          </cell>
          <cell r="I129" t="b">
            <v>1</v>
          </cell>
          <cell r="J129">
            <v>0</v>
          </cell>
          <cell r="L129" t="str">
            <v>High Voltage Demand D5</v>
          </cell>
          <cell r="M129">
            <v>0</v>
          </cell>
          <cell r="N129">
            <v>8.0600000000000012E-3</v>
          </cell>
          <cell r="O129">
            <v>7.3400000000000002E-3</v>
          </cell>
          <cell r="P129">
            <v>1.0980926430517712</v>
          </cell>
          <cell r="Q129" t="b">
            <v>1</v>
          </cell>
          <cell r="R129">
            <v>0</v>
          </cell>
        </row>
        <row r="130">
          <cell r="A130">
            <v>0</v>
          </cell>
          <cell r="B130" t="str">
            <v>High Voltage Demand EN.R</v>
          </cell>
          <cell r="C130">
            <v>0</v>
          </cell>
          <cell r="D130" t="str">
            <v>HV</v>
          </cell>
          <cell r="E130">
            <v>1.3300000000000001E-2</v>
          </cell>
          <cell r="F130">
            <v>1.3650000000000001E-2</v>
          </cell>
          <cell r="G130">
            <v>0.97435897435897434</v>
          </cell>
          <cell r="H130">
            <v>0.97724104413101587</v>
          </cell>
          <cell r="I130" t="b">
            <v>1</v>
          </cell>
          <cell r="J130">
            <v>0</v>
          </cell>
          <cell r="L130" t="str">
            <v>High Voltage Demand EN.R</v>
          </cell>
          <cell r="M130">
            <v>0</v>
          </cell>
          <cell r="N130">
            <v>7.7084634146341461E-3</v>
          </cell>
          <cell r="O130">
            <v>7.0232666666666657E-3</v>
          </cell>
          <cell r="P130">
            <v>1.0975609756097562</v>
          </cell>
          <cell r="Q130" t="b">
            <v>1</v>
          </cell>
          <cell r="R130">
            <v>0</v>
          </cell>
        </row>
        <row r="131">
          <cell r="A131">
            <v>0</v>
          </cell>
          <cell r="B131" t="str">
            <v>High Voltage Demand EN.NR</v>
          </cell>
          <cell r="C131">
            <v>0</v>
          </cell>
          <cell r="D131" t="str">
            <v>HV</v>
          </cell>
          <cell r="E131">
            <v>1.3300000000000001E-2</v>
          </cell>
          <cell r="F131">
            <v>1.3650000000000001E-2</v>
          </cell>
          <cell r="G131">
            <v>0.97435897435897434</v>
          </cell>
          <cell r="H131">
            <v>0.97724104413101587</v>
          </cell>
          <cell r="I131" t="b">
            <v>1</v>
          </cell>
          <cell r="J131">
            <v>0</v>
          </cell>
          <cell r="L131" t="str">
            <v>High Voltage Demand EN.NR</v>
          </cell>
          <cell r="M131">
            <v>0</v>
          </cell>
          <cell r="N131">
            <v>7.7084634146341461E-3</v>
          </cell>
          <cell r="O131">
            <v>7.0232666666666657E-3</v>
          </cell>
          <cell r="P131">
            <v>1.0975609756097562</v>
          </cell>
          <cell r="Q131" t="b">
            <v>1</v>
          </cell>
          <cell r="R131">
            <v>0</v>
          </cell>
        </row>
        <row r="132">
          <cell r="A132">
            <v>0</v>
          </cell>
          <cell r="B132" t="str">
            <v>New Tariff 11</v>
          </cell>
          <cell r="C132" t="str">
            <v/>
          </cell>
          <cell r="D132">
            <v>0</v>
          </cell>
          <cell r="E132">
            <v>0</v>
          </cell>
          <cell r="F132">
            <v>0</v>
          </cell>
          <cell r="G132">
            <v>0</v>
          </cell>
          <cell r="H132">
            <v>0</v>
          </cell>
          <cell r="I132">
            <v>0</v>
          </cell>
          <cell r="J132">
            <v>0</v>
          </cell>
          <cell r="L132" t="str">
            <v>New Tariff 11</v>
          </cell>
          <cell r="M132" t="str">
            <v/>
          </cell>
          <cell r="N132">
            <v>0</v>
          </cell>
          <cell r="O132">
            <v>0</v>
          </cell>
          <cell r="P132">
            <v>0</v>
          </cell>
          <cell r="Q132">
            <v>0</v>
          </cell>
          <cell r="R132">
            <v>0</v>
          </cell>
        </row>
        <row r="133">
          <cell r="A133">
            <v>0</v>
          </cell>
          <cell r="B133" t="str">
            <v>New Tariff 1</v>
          </cell>
          <cell r="C133" t="str">
            <v/>
          </cell>
          <cell r="D133">
            <v>0</v>
          </cell>
          <cell r="E133">
            <v>0</v>
          </cell>
          <cell r="F133">
            <v>0</v>
          </cell>
          <cell r="G133">
            <v>0</v>
          </cell>
          <cell r="H133">
            <v>0</v>
          </cell>
          <cell r="I133">
            <v>0</v>
          </cell>
          <cell r="J133">
            <v>0</v>
          </cell>
          <cell r="L133" t="str">
            <v>New Tariff 1</v>
          </cell>
          <cell r="M133" t="str">
            <v/>
          </cell>
          <cell r="N133">
            <v>0</v>
          </cell>
          <cell r="O133">
            <v>0</v>
          </cell>
          <cell r="P133">
            <v>0</v>
          </cell>
          <cell r="Q133">
            <v>0</v>
          </cell>
          <cell r="R133">
            <v>0</v>
          </cell>
        </row>
        <row r="134">
          <cell r="A134">
            <v>0</v>
          </cell>
          <cell r="B134" t="str">
            <v>New Tariff 2</v>
          </cell>
          <cell r="C134" t="str">
            <v/>
          </cell>
          <cell r="D134">
            <v>0</v>
          </cell>
          <cell r="E134">
            <v>0</v>
          </cell>
          <cell r="F134">
            <v>0</v>
          </cell>
          <cell r="G134">
            <v>0</v>
          </cell>
          <cell r="H134">
            <v>0</v>
          </cell>
          <cell r="I134">
            <v>0</v>
          </cell>
          <cell r="J134">
            <v>0</v>
          </cell>
          <cell r="L134" t="str">
            <v>New Tariff 2</v>
          </cell>
          <cell r="M134" t="str">
            <v/>
          </cell>
          <cell r="N134">
            <v>0</v>
          </cell>
          <cell r="O134">
            <v>0</v>
          </cell>
          <cell r="P134">
            <v>0</v>
          </cell>
          <cell r="Q134">
            <v>0</v>
          </cell>
          <cell r="R134">
            <v>0</v>
          </cell>
        </row>
        <row r="135">
          <cell r="A135">
            <v>41</v>
          </cell>
          <cell r="B135" t="str">
            <v>High Voltage Demand (kVa)</v>
          </cell>
          <cell r="C135" t="str">
            <v>DHk</v>
          </cell>
          <cell r="D135" t="str">
            <v>HV</v>
          </cell>
          <cell r="E135">
            <v>46.620940000000004</v>
          </cell>
          <cell r="F135">
            <v>47.858330000000002</v>
          </cell>
          <cell r="G135">
            <v>0.97414473091727194</v>
          </cell>
          <cell r="H135">
            <v>0.97724104413101587</v>
          </cell>
          <cell r="I135" t="b">
            <v>1</v>
          </cell>
          <cell r="J135">
            <v>0</v>
          </cell>
          <cell r="L135" t="str">
            <v>High Voltage Demand (kVa)</v>
          </cell>
          <cell r="M135" t="str">
            <v>DHk</v>
          </cell>
          <cell r="N135">
            <v>0</v>
          </cell>
          <cell r="O135">
            <v>0</v>
          </cell>
          <cell r="P135">
            <v>0</v>
          </cell>
          <cell r="Q135">
            <v>0</v>
          </cell>
          <cell r="R135">
            <v>0</v>
          </cell>
        </row>
        <row r="136">
          <cell r="A136">
            <v>42</v>
          </cell>
          <cell r="B136" t="str">
            <v>High Voltage Demand Docklands (kVa)</v>
          </cell>
          <cell r="C136" t="str">
            <v>DHDKk</v>
          </cell>
          <cell r="D136" t="str">
            <v>HV</v>
          </cell>
          <cell r="E136">
            <v>24.555459999999997</v>
          </cell>
          <cell r="F136">
            <v>25.207800000000002</v>
          </cell>
          <cell r="G136">
            <v>0.97412150207475445</v>
          </cell>
          <cell r="H136">
            <v>0.97724104413101587</v>
          </cell>
          <cell r="I136" t="b">
            <v>1</v>
          </cell>
          <cell r="J136">
            <v>0</v>
          </cell>
          <cell r="L136" t="str">
            <v>High Voltage Demand Docklands (kVa)</v>
          </cell>
          <cell r="M136" t="str">
            <v>DHDKk</v>
          </cell>
          <cell r="N136">
            <v>0</v>
          </cell>
          <cell r="O136">
            <v>0</v>
          </cell>
          <cell r="P136">
            <v>0</v>
          </cell>
          <cell r="Q136">
            <v>0</v>
          </cell>
          <cell r="R136">
            <v>0</v>
          </cell>
        </row>
        <row r="137">
          <cell r="A137">
            <v>0</v>
          </cell>
          <cell r="B137" t="str">
            <v>New Tariff 5</v>
          </cell>
          <cell r="C137" t="str">
            <v/>
          </cell>
          <cell r="D137">
            <v>0</v>
          </cell>
          <cell r="E137">
            <v>0</v>
          </cell>
          <cell r="F137">
            <v>0</v>
          </cell>
          <cell r="G137">
            <v>0</v>
          </cell>
          <cell r="H137">
            <v>0</v>
          </cell>
          <cell r="I137">
            <v>0</v>
          </cell>
          <cell r="J137">
            <v>0</v>
          </cell>
          <cell r="L137" t="str">
            <v>New Tariff 5</v>
          </cell>
          <cell r="M137" t="str">
            <v/>
          </cell>
          <cell r="N137">
            <v>0</v>
          </cell>
          <cell r="O137">
            <v>0</v>
          </cell>
          <cell r="P137">
            <v>0</v>
          </cell>
          <cell r="Q137">
            <v>0</v>
          </cell>
          <cell r="R137">
            <v>0</v>
          </cell>
        </row>
        <row r="138">
          <cell r="A138">
            <v>0</v>
          </cell>
          <cell r="B138" t="str">
            <v>New Tariff 6</v>
          </cell>
          <cell r="C138" t="str">
            <v/>
          </cell>
          <cell r="D138">
            <v>0</v>
          </cell>
          <cell r="E138">
            <v>0</v>
          </cell>
          <cell r="F138">
            <v>0</v>
          </cell>
          <cell r="G138">
            <v>0</v>
          </cell>
          <cell r="H138">
            <v>0</v>
          </cell>
          <cell r="I138">
            <v>0</v>
          </cell>
          <cell r="J138">
            <v>0</v>
          </cell>
          <cell r="L138" t="str">
            <v>New Tariff 6</v>
          </cell>
          <cell r="M138" t="str">
            <v/>
          </cell>
          <cell r="N138">
            <v>0</v>
          </cell>
          <cell r="O138">
            <v>0</v>
          </cell>
          <cell r="P138">
            <v>0</v>
          </cell>
          <cell r="Q138">
            <v>0</v>
          </cell>
          <cell r="R138">
            <v>0</v>
          </cell>
        </row>
        <row r="139">
          <cell r="A139">
            <v>0</v>
          </cell>
          <cell r="B139" t="str">
            <v>New Tariff 7</v>
          </cell>
          <cell r="C139" t="str">
            <v/>
          </cell>
          <cell r="D139">
            <v>0</v>
          </cell>
          <cell r="E139">
            <v>0</v>
          </cell>
          <cell r="F139">
            <v>0</v>
          </cell>
          <cell r="G139">
            <v>0</v>
          </cell>
          <cell r="H139">
            <v>0</v>
          </cell>
          <cell r="I139">
            <v>0</v>
          </cell>
          <cell r="J139">
            <v>0</v>
          </cell>
          <cell r="L139" t="str">
            <v>New Tariff 7</v>
          </cell>
          <cell r="M139" t="str">
            <v/>
          </cell>
          <cell r="N139">
            <v>0</v>
          </cell>
          <cell r="O139">
            <v>0</v>
          </cell>
          <cell r="P139">
            <v>0</v>
          </cell>
          <cell r="Q139">
            <v>0</v>
          </cell>
          <cell r="R139">
            <v>0</v>
          </cell>
        </row>
        <row r="140">
          <cell r="A140">
            <v>0</v>
          </cell>
          <cell r="B140" t="str">
            <v>New Tariff 8</v>
          </cell>
          <cell r="C140" t="str">
            <v/>
          </cell>
          <cell r="D140">
            <v>0</v>
          </cell>
          <cell r="E140">
            <v>0</v>
          </cell>
          <cell r="F140">
            <v>0</v>
          </cell>
          <cell r="G140">
            <v>0</v>
          </cell>
          <cell r="H140">
            <v>0</v>
          </cell>
          <cell r="I140">
            <v>0</v>
          </cell>
          <cell r="J140">
            <v>0</v>
          </cell>
          <cell r="L140" t="str">
            <v>New Tariff 8</v>
          </cell>
          <cell r="M140" t="str">
            <v/>
          </cell>
          <cell r="N140">
            <v>0</v>
          </cell>
          <cell r="O140">
            <v>0</v>
          </cell>
          <cell r="P140">
            <v>0</v>
          </cell>
          <cell r="Q140">
            <v>0</v>
          </cell>
          <cell r="R140">
            <v>0</v>
          </cell>
        </row>
        <row r="141">
          <cell r="A141">
            <v>0</v>
          </cell>
          <cell r="B141" t="str">
            <v>New Tariff 9</v>
          </cell>
          <cell r="C141" t="str">
            <v/>
          </cell>
          <cell r="D141">
            <v>0</v>
          </cell>
          <cell r="E141">
            <v>0</v>
          </cell>
          <cell r="F141">
            <v>0</v>
          </cell>
          <cell r="G141">
            <v>0</v>
          </cell>
          <cell r="H141">
            <v>0</v>
          </cell>
          <cell r="I141">
            <v>0</v>
          </cell>
          <cell r="J141">
            <v>0</v>
          </cell>
          <cell r="L141" t="str">
            <v>New Tariff 9</v>
          </cell>
          <cell r="M141" t="str">
            <v/>
          </cell>
          <cell r="N141">
            <v>0</v>
          </cell>
          <cell r="O141">
            <v>0</v>
          </cell>
          <cell r="P141">
            <v>0</v>
          </cell>
          <cell r="Q141">
            <v>0</v>
          </cell>
          <cell r="R141">
            <v>0</v>
          </cell>
        </row>
        <row r="142">
          <cell r="A142">
            <v>0</v>
          </cell>
          <cell r="B142" t="str">
            <v>New Tariff 10</v>
          </cell>
          <cell r="C142" t="str">
            <v/>
          </cell>
          <cell r="D142">
            <v>0</v>
          </cell>
          <cell r="E142">
            <v>0</v>
          </cell>
          <cell r="F142">
            <v>0</v>
          </cell>
          <cell r="G142">
            <v>0</v>
          </cell>
          <cell r="H142">
            <v>0</v>
          </cell>
          <cell r="I142">
            <v>0</v>
          </cell>
          <cell r="J142">
            <v>0</v>
          </cell>
          <cell r="L142" t="str">
            <v>New Tariff 10</v>
          </cell>
          <cell r="M142" t="str">
            <v/>
          </cell>
          <cell r="N142">
            <v>0</v>
          </cell>
          <cell r="O142">
            <v>0</v>
          </cell>
          <cell r="P142">
            <v>0</v>
          </cell>
          <cell r="Q142">
            <v>0</v>
          </cell>
          <cell r="R142">
            <v>0</v>
          </cell>
        </row>
        <row r="143">
          <cell r="A143">
            <v>0</v>
          </cell>
          <cell r="B143" t="str">
            <v>New Tariff 11</v>
          </cell>
          <cell r="C143" t="str">
            <v/>
          </cell>
          <cell r="D143">
            <v>0</v>
          </cell>
          <cell r="E143">
            <v>0</v>
          </cell>
          <cell r="F143">
            <v>0</v>
          </cell>
          <cell r="G143">
            <v>0</v>
          </cell>
          <cell r="H143">
            <v>0</v>
          </cell>
          <cell r="I143">
            <v>0</v>
          </cell>
          <cell r="J143">
            <v>0</v>
          </cell>
          <cell r="L143" t="str">
            <v>New Tariff 11</v>
          </cell>
          <cell r="M143" t="str">
            <v/>
          </cell>
          <cell r="N143">
            <v>0</v>
          </cell>
          <cell r="O143">
            <v>0</v>
          </cell>
          <cell r="P143">
            <v>0</v>
          </cell>
          <cell r="Q143">
            <v>0</v>
          </cell>
          <cell r="R143">
            <v>0</v>
          </cell>
        </row>
        <row r="144">
          <cell r="A144">
            <v>0</v>
          </cell>
          <cell r="B144" t="str">
            <v>New Tariff 12</v>
          </cell>
          <cell r="C144" t="str">
            <v/>
          </cell>
          <cell r="D144">
            <v>0</v>
          </cell>
          <cell r="E144">
            <v>0</v>
          </cell>
          <cell r="F144">
            <v>0</v>
          </cell>
          <cell r="G144">
            <v>0</v>
          </cell>
          <cell r="H144">
            <v>0</v>
          </cell>
          <cell r="I144">
            <v>0</v>
          </cell>
          <cell r="J144">
            <v>0</v>
          </cell>
          <cell r="L144" t="str">
            <v>New Tariff 12</v>
          </cell>
          <cell r="M144" t="str">
            <v/>
          </cell>
          <cell r="N144">
            <v>0</v>
          </cell>
          <cell r="O144">
            <v>0</v>
          </cell>
          <cell r="P144">
            <v>0</v>
          </cell>
          <cell r="Q144">
            <v>0</v>
          </cell>
          <cell r="R144">
            <v>0</v>
          </cell>
        </row>
        <row r="145">
          <cell r="A145">
            <v>0</v>
          </cell>
          <cell r="B145" t="str">
            <v>New Tariff 1</v>
          </cell>
          <cell r="C145" t="str">
            <v/>
          </cell>
          <cell r="D145">
            <v>0</v>
          </cell>
          <cell r="E145">
            <v>0</v>
          </cell>
          <cell r="F145">
            <v>0</v>
          </cell>
          <cell r="G145">
            <v>0</v>
          </cell>
          <cell r="H145">
            <v>0</v>
          </cell>
          <cell r="I145">
            <v>0</v>
          </cell>
          <cell r="J145">
            <v>0</v>
          </cell>
          <cell r="L145" t="str">
            <v>New Tariff 1</v>
          </cell>
          <cell r="M145" t="str">
            <v/>
          </cell>
          <cell r="N145">
            <v>0</v>
          </cell>
          <cell r="O145">
            <v>0</v>
          </cell>
          <cell r="P145">
            <v>0</v>
          </cell>
          <cell r="Q145">
            <v>0</v>
          </cell>
          <cell r="R145">
            <v>0</v>
          </cell>
        </row>
        <row r="146">
          <cell r="A146">
            <v>43</v>
          </cell>
          <cell r="B146" t="str">
            <v>Subtransmission Demand A</v>
          </cell>
          <cell r="C146" t="str">
            <v>DS.A</v>
          </cell>
          <cell r="D146" t="str">
            <v>Sub</v>
          </cell>
          <cell r="E146">
            <v>940058.11794666667</v>
          </cell>
          <cell r="F146">
            <v>965028.19033000001</v>
          </cell>
          <cell r="G146">
            <v>0.97412503320261079</v>
          </cell>
          <cell r="H146">
            <v>0.97397594051843217</v>
          </cell>
          <cell r="I146" t="b">
            <v>1</v>
          </cell>
          <cell r="J146">
            <v>0</v>
          </cell>
          <cell r="L146" t="str">
            <v>Subtransmission Demand A</v>
          </cell>
          <cell r="M146" t="str">
            <v>DS.A</v>
          </cell>
          <cell r="N146">
            <v>2285693.8999191746</v>
          </cell>
          <cell r="O146">
            <v>2081786.2440023264</v>
          </cell>
          <cell r="P146">
            <v>1.0979484116125326</v>
          </cell>
          <cell r="Q146" t="b">
            <v>1</v>
          </cell>
          <cell r="R146">
            <v>0</v>
          </cell>
        </row>
        <row r="147">
          <cell r="A147">
            <v>44</v>
          </cell>
          <cell r="B147" t="str">
            <v>Subtransmission Demand G</v>
          </cell>
          <cell r="C147" t="str">
            <v>DS.G</v>
          </cell>
          <cell r="D147" t="str">
            <v>Sub</v>
          </cell>
          <cell r="E147">
            <v>1688808.9685466667</v>
          </cell>
          <cell r="F147">
            <v>1734160.1268399996</v>
          </cell>
          <cell r="G147">
            <v>0.97384834445711066</v>
          </cell>
          <cell r="H147">
            <v>0.97397594051843217</v>
          </cell>
          <cell r="I147" t="b">
            <v>1</v>
          </cell>
          <cell r="J147">
            <v>0</v>
          </cell>
          <cell r="L147" t="str">
            <v>Subtransmission Demand G</v>
          </cell>
          <cell r="M147" t="str">
            <v>DS.G</v>
          </cell>
          <cell r="N147">
            <v>4137406.0819964567</v>
          </cell>
          <cell r="O147">
            <v>3768535.246894714</v>
          </cell>
          <cell r="P147">
            <v>1.0978817527063582</v>
          </cell>
          <cell r="Q147" t="b">
            <v>1</v>
          </cell>
          <cell r="R147">
            <v>0</v>
          </cell>
        </row>
        <row r="148">
          <cell r="A148">
            <v>45</v>
          </cell>
          <cell r="B148" t="str">
            <v>Subtransmission Demand S</v>
          </cell>
          <cell r="C148" t="str">
            <v>DS.S</v>
          </cell>
          <cell r="D148" t="str">
            <v>Sub</v>
          </cell>
          <cell r="E148">
            <v>1608642.2588299997</v>
          </cell>
          <cell r="F148">
            <v>1651544.7649200002</v>
          </cell>
          <cell r="G148">
            <v>0.97402280156052645</v>
          </cell>
          <cell r="H148">
            <v>0.97397594051843217</v>
          </cell>
          <cell r="I148" t="b">
            <v>1</v>
          </cell>
          <cell r="J148">
            <v>0</v>
          </cell>
          <cell r="L148" t="str">
            <v>Subtransmission Demand S</v>
          </cell>
          <cell r="M148" t="str">
            <v>DS.S</v>
          </cell>
          <cell r="N148">
            <v>4059793.1021730723</v>
          </cell>
          <cell r="O148">
            <v>3697897.3734745001</v>
          </cell>
          <cell r="P148">
            <v>1.0978652710306396</v>
          </cell>
          <cell r="Q148" t="b">
            <v>1</v>
          </cell>
          <cell r="R148">
            <v>0</v>
          </cell>
        </row>
        <row r="149">
          <cell r="A149">
            <v>46</v>
          </cell>
          <cell r="B149" t="str">
            <v>Subtransmission Demand (kVa)</v>
          </cell>
          <cell r="C149" t="str">
            <v>DSk</v>
          </cell>
          <cell r="D149" t="str">
            <v>Sub</v>
          </cell>
          <cell r="E149">
            <v>4.35738</v>
          </cell>
          <cell r="F149">
            <v>4.4735499999999995</v>
          </cell>
          <cell r="G149">
            <v>0.97403180918956989</v>
          </cell>
          <cell r="H149">
            <v>0.97397594051843217</v>
          </cell>
          <cell r="I149" t="b">
            <v>1</v>
          </cell>
          <cell r="J149">
            <v>0</v>
          </cell>
          <cell r="L149" t="str">
            <v>Subtransmission Demand (kVa)</v>
          </cell>
          <cell r="M149" t="str">
            <v>DSk</v>
          </cell>
          <cell r="N149">
            <v>0</v>
          </cell>
          <cell r="O149">
            <v>0</v>
          </cell>
          <cell r="P149">
            <v>0</v>
          </cell>
          <cell r="Q149">
            <v>0</v>
          </cell>
          <cell r="R149">
            <v>0</v>
          </cell>
        </row>
        <row r="150">
          <cell r="A150">
            <v>0</v>
          </cell>
          <cell r="B150" t="str">
            <v>New Tariff 5</v>
          </cell>
          <cell r="C150" t="str">
            <v/>
          </cell>
          <cell r="D150">
            <v>0</v>
          </cell>
          <cell r="E150">
            <v>0</v>
          </cell>
          <cell r="F150">
            <v>0</v>
          </cell>
          <cell r="G150">
            <v>0</v>
          </cell>
          <cell r="H150">
            <v>0</v>
          </cell>
          <cell r="I150">
            <v>0</v>
          </cell>
          <cell r="J150">
            <v>0</v>
          </cell>
          <cell r="L150" t="str">
            <v>New Tariff 5</v>
          </cell>
          <cell r="M150" t="str">
            <v/>
          </cell>
          <cell r="N150">
            <v>0</v>
          </cell>
          <cell r="O150">
            <v>0</v>
          </cell>
          <cell r="P150">
            <v>0</v>
          </cell>
          <cell r="Q150">
            <v>0</v>
          </cell>
          <cell r="R150">
            <v>0</v>
          </cell>
        </row>
        <row r="151">
          <cell r="A151">
            <v>0</v>
          </cell>
          <cell r="B151" t="str">
            <v>New Tariff 6</v>
          </cell>
          <cell r="C151" t="str">
            <v/>
          </cell>
          <cell r="D151">
            <v>0</v>
          </cell>
          <cell r="E151">
            <v>0</v>
          </cell>
          <cell r="F151">
            <v>0</v>
          </cell>
          <cell r="G151">
            <v>0</v>
          </cell>
          <cell r="H151">
            <v>0</v>
          </cell>
          <cell r="I151">
            <v>0</v>
          </cell>
          <cell r="J151">
            <v>0</v>
          </cell>
          <cell r="L151" t="str">
            <v>New Tariff 6</v>
          </cell>
          <cell r="M151" t="str">
            <v/>
          </cell>
          <cell r="N151">
            <v>0</v>
          </cell>
          <cell r="O151">
            <v>0</v>
          </cell>
          <cell r="P151">
            <v>0</v>
          </cell>
          <cell r="Q151">
            <v>0</v>
          </cell>
          <cell r="R151">
            <v>0</v>
          </cell>
        </row>
        <row r="152">
          <cell r="A152">
            <v>0</v>
          </cell>
          <cell r="B152" t="str">
            <v>New Tariff 7</v>
          </cell>
          <cell r="C152" t="str">
            <v/>
          </cell>
          <cell r="D152">
            <v>0</v>
          </cell>
          <cell r="E152">
            <v>0</v>
          </cell>
          <cell r="F152">
            <v>0</v>
          </cell>
          <cell r="G152">
            <v>0</v>
          </cell>
          <cell r="H152">
            <v>0</v>
          </cell>
          <cell r="I152">
            <v>0</v>
          </cell>
          <cell r="J152">
            <v>0</v>
          </cell>
          <cell r="L152" t="str">
            <v>New Tariff 7</v>
          </cell>
          <cell r="M152" t="str">
            <v/>
          </cell>
          <cell r="N152">
            <v>0</v>
          </cell>
          <cell r="O152">
            <v>0</v>
          </cell>
          <cell r="P152">
            <v>0</v>
          </cell>
          <cell r="Q152">
            <v>0</v>
          </cell>
          <cell r="R152">
            <v>0</v>
          </cell>
        </row>
        <row r="153">
          <cell r="A153">
            <v>0</v>
          </cell>
          <cell r="B153" t="str">
            <v>New Tariff 8</v>
          </cell>
          <cell r="C153" t="str">
            <v/>
          </cell>
          <cell r="D153">
            <v>0</v>
          </cell>
          <cell r="E153">
            <v>0</v>
          </cell>
          <cell r="F153">
            <v>0</v>
          </cell>
          <cell r="G153">
            <v>0</v>
          </cell>
          <cell r="H153">
            <v>0</v>
          </cell>
          <cell r="I153">
            <v>0</v>
          </cell>
          <cell r="J153">
            <v>0</v>
          </cell>
          <cell r="L153" t="str">
            <v>New Tariff 8</v>
          </cell>
          <cell r="M153" t="str">
            <v/>
          </cell>
          <cell r="N153">
            <v>0</v>
          </cell>
          <cell r="O153">
            <v>0</v>
          </cell>
          <cell r="P153">
            <v>0</v>
          </cell>
          <cell r="Q153">
            <v>0</v>
          </cell>
          <cell r="R153">
            <v>0</v>
          </cell>
        </row>
        <row r="154">
          <cell r="A154">
            <v>0</v>
          </cell>
          <cell r="B154" t="str">
            <v>New Tariff 9</v>
          </cell>
          <cell r="C154" t="str">
            <v/>
          </cell>
          <cell r="D154">
            <v>0</v>
          </cell>
          <cell r="E154">
            <v>0</v>
          </cell>
          <cell r="F154">
            <v>0</v>
          </cell>
          <cell r="G154">
            <v>0</v>
          </cell>
          <cell r="H154">
            <v>0</v>
          </cell>
          <cell r="I154">
            <v>0</v>
          </cell>
          <cell r="J154">
            <v>0</v>
          </cell>
          <cell r="L154" t="str">
            <v>New Tariff 9</v>
          </cell>
          <cell r="M154" t="str">
            <v/>
          </cell>
          <cell r="N154">
            <v>0</v>
          </cell>
          <cell r="O154">
            <v>0</v>
          </cell>
          <cell r="P154">
            <v>0</v>
          </cell>
          <cell r="Q154">
            <v>0</v>
          </cell>
          <cell r="R154">
            <v>0</v>
          </cell>
        </row>
        <row r="155">
          <cell r="A155">
            <v>0</v>
          </cell>
          <cell r="B155" t="str">
            <v>New Tariff 10</v>
          </cell>
          <cell r="C155" t="str">
            <v/>
          </cell>
          <cell r="D155">
            <v>0</v>
          </cell>
          <cell r="E155">
            <v>0</v>
          </cell>
          <cell r="F155">
            <v>0</v>
          </cell>
          <cell r="G155">
            <v>0</v>
          </cell>
          <cell r="H155">
            <v>0</v>
          </cell>
          <cell r="I155">
            <v>0</v>
          </cell>
          <cell r="J155">
            <v>0</v>
          </cell>
          <cell r="L155" t="str">
            <v>New Tariff 10</v>
          </cell>
          <cell r="M155" t="str">
            <v/>
          </cell>
          <cell r="N155">
            <v>0</v>
          </cell>
          <cell r="O155">
            <v>0</v>
          </cell>
          <cell r="P155">
            <v>0</v>
          </cell>
          <cell r="Q155">
            <v>0</v>
          </cell>
          <cell r="R155">
            <v>0</v>
          </cell>
        </row>
        <row r="156">
          <cell r="A156">
            <v>0</v>
          </cell>
          <cell r="B156" t="str">
            <v>New Tariff 11</v>
          </cell>
          <cell r="C156" t="str">
            <v/>
          </cell>
          <cell r="D156">
            <v>0</v>
          </cell>
          <cell r="E156">
            <v>0</v>
          </cell>
          <cell r="F156">
            <v>0</v>
          </cell>
          <cell r="G156">
            <v>0</v>
          </cell>
          <cell r="H156">
            <v>0</v>
          </cell>
          <cell r="I156">
            <v>0</v>
          </cell>
          <cell r="J156">
            <v>0</v>
          </cell>
          <cell r="L156" t="str">
            <v>New Tariff 11</v>
          </cell>
          <cell r="M156" t="str">
            <v/>
          </cell>
          <cell r="N156">
            <v>0</v>
          </cell>
          <cell r="O156">
            <v>0</v>
          </cell>
          <cell r="P156">
            <v>0</v>
          </cell>
          <cell r="Q156">
            <v>0</v>
          </cell>
          <cell r="R156">
            <v>0</v>
          </cell>
        </row>
        <row r="157">
          <cell r="A157" t="str">
            <v>x</v>
          </cell>
          <cell r="B157" t="str">
            <v xml:space="preserve">Total </v>
          </cell>
          <cell r="E157">
            <v>408825938.85092485</v>
          </cell>
          <cell r="F157">
            <v>419564853.79057741</v>
          </cell>
          <cell r="L157" t="str">
            <v xml:space="preserve">Total </v>
          </cell>
          <cell r="N157">
            <v>102181766.28421089</v>
          </cell>
          <cell r="O157">
            <v>93068948.777912006</v>
          </cell>
          <cell r="P157">
            <v>1.0979146925581438</v>
          </cell>
        </row>
      </sheetData>
      <sheetData sheetId="21" refreshError="1">
        <row r="48">
          <cell r="F48" t="str">
            <v>Revenue from demand charges</v>
          </cell>
          <cell r="H48" t="str">
            <v>Revenue from peak charges</v>
          </cell>
          <cell r="L48" t="str">
            <v>Revenue from off peak charges</v>
          </cell>
          <cell r="N48" t="str">
            <v>Summer Time of Use Tariffs</v>
          </cell>
          <cell r="R48" t="str">
            <v>Winter Time of use tariffs</v>
          </cell>
        </row>
        <row r="49">
          <cell r="C49" t="str">
            <v>Network Tariffs</v>
          </cell>
          <cell r="D49" t="str">
            <v>Network Tariff Category</v>
          </cell>
          <cell r="E49" t="str">
            <v>Standing revenue</v>
          </cell>
          <cell r="F49" t="str">
            <v>kW</v>
          </cell>
          <cell r="G49" t="str">
            <v>kVA</v>
          </cell>
          <cell r="H49" t="str">
            <v>Block1</v>
          </cell>
          <cell r="I49" t="str">
            <v>Block 2</v>
          </cell>
          <cell r="J49" t="str">
            <v>Block 3</v>
          </cell>
          <cell r="K49" t="str">
            <v>Block 4</v>
          </cell>
          <cell r="L49" t="str">
            <v>Block 1</v>
          </cell>
          <cell r="M49" t="str">
            <v>Block 2</v>
          </cell>
          <cell r="N49" t="str">
            <v>Block 1</v>
          </cell>
          <cell r="O49" t="str">
            <v>Block 2</v>
          </cell>
          <cell r="P49" t="str">
            <v>Block 3</v>
          </cell>
          <cell r="Q49" t="str">
            <v>Block 4</v>
          </cell>
          <cell r="R49" t="str">
            <v>Block1</v>
          </cell>
          <cell r="S49" t="str">
            <v>Block 2</v>
          </cell>
          <cell r="T49" t="str">
            <v>Block 3</v>
          </cell>
          <cell r="U49" t="str">
            <v>Block 4</v>
          </cell>
          <cell r="V49" t="str">
            <v>Total Revenue</v>
          </cell>
        </row>
        <row r="50">
          <cell r="E50" t="str">
            <v>$ pa</v>
          </cell>
          <cell r="F50" t="str">
            <v>$ pa</v>
          </cell>
          <cell r="G50" t="str">
            <v>$ pa</v>
          </cell>
          <cell r="H50" t="str">
            <v>$ pa</v>
          </cell>
          <cell r="I50" t="str">
            <v>$ pa</v>
          </cell>
          <cell r="J50" t="str">
            <v>$ pa</v>
          </cell>
          <cell r="K50" t="str">
            <v>$ pa</v>
          </cell>
          <cell r="L50" t="str">
            <v>$ pa</v>
          </cell>
          <cell r="M50" t="str">
            <v>$ pa</v>
          </cell>
          <cell r="N50" t="str">
            <v>c/kWh</v>
          </cell>
          <cell r="O50" t="str">
            <v>c/kWh</v>
          </cell>
          <cell r="P50" t="str">
            <v>c/kWh</v>
          </cell>
          <cell r="Q50" t="str">
            <v>c/kWh</v>
          </cell>
          <cell r="R50" t="str">
            <v>c/kWh</v>
          </cell>
          <cell r="S50" t="str">
            <v>c/kWh</v>
          </cell>
          <cell r="T50" t="str">
            <v>c/kWh</v>
          </cell>
          <cell r="U50" t="str">
            <v>c/kWh</v>
          </cell>
          <cell r="V50" t="str">
            <v>$ pa</v>
          </cell>
        </row>
        <row r="51">
          <cell r="C51" t="str">
            <v>Residential Single Rate</v>
          </cell>
          <cell r="D51" t="str">
            <v>D1</v>
          </cell>
          <cell r="E51">
            <v>11807348.292978141</v>
          </cell>
          <cell r="F51">
            <v>0</v>
          </cell>
          <cell r="G51">
            <v>0</v>
          </cell>
          <cell r="H51">
            <v>86653397.94749184</v>
          </cell>
          <cell r="I51">
            <v>50538851.648786686</v>
          </cell>
          <cell r="J51">
            <v>1732809.6045258003</v>
          </cell>
          <cell r="K51">
            <v>419654.65868639649</v>
          </cell>
          <cell r="L51">
            <v>0</v>
          </cell>
          <cell r="M51">
            <v>0</v>
          </cell>
          <cell r="N51">
            <v>0</v>
          </cell>
          <cell r="O51">
            <v>0</v>
          </cell>
          <cell r="P51">
            <v>0</v>
          </cell>
          <cell r="Q51">
            <v>0</v>
          </cell>
          <cell r="R51">
            <v>0</v>
          </cell>
          <cell r="S51">
            <v>0</v>
          </cell>
          <cell r="T51">
            <v>0</v>
          </cell>
          <cell r="U51">
            <v>0</v>
          </cell>
          <cell r="V51">
            <v>151152062.15246886</v>
          </cell>
        </row>
        <row r="52">
          <cell r="C52" t="str">
            <v>ClimateSaver</v>
          </cell>
          <cell r="D52" t="str">
            <v>D1.CS</v>
          </cell>
          <cell r="E52">
            <v>0</v>
          </cell>
          <cell r="F52">
            <v>0</v>
          </cell>
          <cell r="G52">
            <v>0</v>
          </cell>
          <cell r="H52">
            <v>680038.91194499994</v>
          </cell>
          <cell r="I52">
            <v>195410.97147329999</v>
          </cell>
          <cell r="J52">
            <v>5281.457781600001</v>
          </cell>
          <cell r="K52">
            <v>0</v>
          </cell>
          <cell r="L52">
            <v>757345.15134190011</v>
          </cell>
          <cell r="M52">
            <v>0</v>
          </cell>
          <cell r="N52">
            <v>0</v>
          </cell>
          <cell r="O52">
            <v>0</v>
          </cell>
          <cell r="P52">
            <v>0</v>
          </cell>
          <cell r="Q52">
            <v>0</v>
          </cell>
          <cell r="R52">
            <v>0</v>
          </cell>
          <cell r="S52">
            <v>0</v>
          </cell>
          <cell r="T52">
            <v>0</v>
          </cell>
          <cell r="U52">
            <v>0</v>
          </cell>
          <cell r="V52">
            <v>1638076.4925418</v>
          </cell>
        </row>
        <row r="53">
          <cell r="C53" t="str">
            <v>ClimateSaver Interval</v>
          </cell>
          <cell r="D53" t="str">
            <v>D3.CS</v>
          </cell>
          <cell r="E53">
            <v>0</v>
          </cell>
          <cell r="F53">
            <v>0</v>
          </cell>
          <cell r="G53">
            <v>0</v>
          </cell>
          <cell r="H53">
            <v>93439.22413860001</v>
          </cell>
          <cell r="I53">
            <v>27405.785819500004</v>
          </cell>
          <cell r="J53">
            <v>1386.4103656000004</v>
          </cell>
          <cell r="K53">
            <v>418.07403219999998</v>
          </cell>
          <cell r="L53">
            <v>143908.47762180003</v>
          </cell>
          <cell r="M53">
            <v>0</v>
          </cell>
          <cell r="N53">
            <v>0</v>
          </cell>
          <cell r="O53">
            <v>0</v>
          </cell>
          <cell r="P53">
            <v>0</v>
          </cell>
          <cell r="Q53">
            <v>0</v>
          </cell>
          <cell r="R53">
            <v>0</v>
          </cell>
          <cell r="S53">
            <v>0</v>
          </cell>
          <cell r="T53">
            <v>0</v>
          </cell>
          <cell r="U53">
            <v>0</v>
          </cell>
          <cell r="V53">
            <v>266557.97197770001</v>
          </cell>
        </row>
        <row r="54">
          <cell r="C54" t="str">
            <v>New Tariff 3</v>
          </cell>
          <cell r="D54" t="str">
            <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row>
        <row r="55">
          <cell r="C55" t="str">
            <v>New Tariff 4</v>
          </cell>
          <cell r="D55" t="str">
            <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row>
        <row r="56">
          <cell r="C56" t="str">
            <v>New Tariff 5</v>
          </cell>
          <cell r="D56" t="str">
            <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row>
        <row r="57">
          <cell r="C57" t="str">
            <v>New Tariff 6</v>
          </cell>
          <cell r="D57" t="str">
            <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row>
        <row r="58">
          <cell r="C58" t="str">
            <v>New Tariff 7</v>
          </cell>
          <cell r="D58" t="str">
            <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row>
        <row r="59">
          <cell r="C59" t="str">
            <v>New Tariff 8</v>
          </cell>
          <cell r="D59" t="str">
            <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row>
        <row r="60">
          <cell r="C60" t="str">
            <v>New Tariff 9</v>
          </cell>
          <cell r="D60" t="str">
            <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row>
        <row r="61">
          <cell r="C61" t="str">
            <v>New Tariff 10</v>
          </cell>
          <cell r="D61" t="str">
            <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row>
        <row r="62">
          <cell r="C62" t="str">
            <v>New Tariff 11</v>
          </cell>
          <cell r="D62" t="str">
            <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row>
        <row r="63">
          <cell r="C63" t="str">
            <v>Residential Two Rate 5d</v>
          </cell>
          <cell r="D63" t="str">
            <v>D2</v>
          </cell>
          <cell r="E63">
            <v>1470275.906601093</v>
          </cell>
          <cell r="F63">
            <v>0</v>
          </cell>
          <cell r="G63">
            <v>0</v>
          </cell>
          <cell r="H63">
            <v>11324655.466025861</v>
          </cell>
          <cell r="I63">
            <v>3019272.7684803344</v>
          </cell>
          <cell r="J63">
            <v>96770.965541120109</v>
          </cell>
          <cell r="K63">
            <v>24477.025112215677</v>
          </cell>
          <cell r="L63">
            <v>2206080.9283953239</v>
          </cell>
          <cell r="M63">
            <v>0</v>
          </cell>
          <cell r="N63">
            <v>0</v>
          </cell>
          <cell r="O63">
            <v>0</v>
          </cell>
          <cell r="P63">
            <v>0</v>
          </cell>
          <cell r="Q63">
            <v>0</v>
          </cell>
          <cell r="R63">
            <v>0</v>
          </cell>
          <cell r="S63">
            <v>0</v>
          </cell>
          <cell r="T63">
            <v>0</v>
          </cell>
          <cell r="U63">
            <v>0</v>
          </cell>
          <cell r="V63">
            <v>18141533.06015595</v>
          </cell>
        </row>
        <row r="64">
          <cell r="C64" t="str">
            <v>Docklands Two Rate 5d</v>
          </cell>
          <cell r="D64" t="str">
            <v>D2.DK</v>
          </cell>
          <cell r="E64">
            <v>17808.121180327867</v>
          </cell>
          <cell r="F64">
            <v>0</v>
          </cell>
          <cell r="G64">
            <v>0</v>
          </cell>
          <cell r="H64">
            <v>160746.108672</v>
          </cell>
          <cell r="I64">
            <v>37794.549076999996</v>
          </cell>
          <cell r="J64">
            <v>6979.2584078</v>
          </cell>
          <cell r="K64">
            <v>490.2692424</v>
          </cell>
          <cell r="L64">
            <v>22163.346578799999</v>
          </cell>
          <cell r="M64">
            <v>0</v>
          </cell>
          <cell r="N64">
            <v>0</v>
          </cell>
          <cell r="O64">
            <v>0</v>
          </cell>
          <cell r="P64">
            <v>0</v>
          </cell>
          <cell r="Q64">
            <v>0</v>
          </cell>
          <cell r="R64">
            <v>0</v>
          </cell>
          <cell r="S64">
            <v>0</v>
          </cell>
          <cell r="T64">
            <v>0</v>
          </cell>
          <cell r="U64">
            <v>0</v>
          </cell>
          <cell r="V64">
            <v>245981.65315832788</v>
          </cell>
        </row>
        <row r="65">
          <cell r="C65" t="str">
            <v>Residential Interval</v>
          </cell>
          <cell r="D65" t="str">
            <v>D3</v>
          </cell>
          <cell r="E65">
            <v>335896.73213114758</v>
          </cell>
          <cell r="F65">
            <v>0</v>
          </cell>
          <cell r="G65">
            <v>0</v>
          </cell>
          <cell r="H65">
            <v>2316577.4508513003</v>
          </cell>
          <cell r="I65">
            <v>945714.14835149993</v>
          </cell>
          <cell r="J65">
            <v>83698.130709899997</v>
          </cell>
          <cell r="K65">
            <v>70808.652816599992</v>
          </cell>
          <cell r="L65">
            <v>300611.54695290001</v>
          </cell>
          <cell r="M65">
            <v>0</v>
          </cell>
          <cell r="N65">
            <v>0</v>
          </cell>
          <cell r="O65">
            <v>0</v>
          </cell>
          <cell r="P65">
            <v>0</v>
          </cell>
          <cell r="Q65">
            <v>0</v>
          </cell>
          <cell r="R65">
            <v>0</v>
          </cell>
          <cell r="S65">
            <v>0</v>
          </cell>
          <cell r="T65">
            <v>0</v>
          </cell>
          <cell r="U65">
            <v>0</v>
          </cell>
          <cell r="V65">
            <v>4053306.6618133481</v>
          </cell>
        </row>
        <row r="66">
          <cell r="C66" t="str">
            <v>Residential AMI</v>
          </cell>
          <cell r="D66" t="str">
            <v>D4</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row>
        <row r="67">
          <cell r="C67" t="str">
            <v>Residential Docklands AMI</v>
          </cell>
          <cell r="D67" t="str">
            <v>D4.DK</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row>
        <row r="68">
          <cell r="C68" t="str">
            <v>New Tariff 5</v>
          </cell>
          <cell r="D68" t="str">
            <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row>
        <row r="69">
          <cell r="C69" t="str">
            <v>New Tariff 6</v>
          </cell>
          <cell r="D69" t="str">
            <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row>
        <row r="70">
          <cell r="C70" t="str">
            <v>New Tariff 7</v>
          </cell>
          <cell r="D70" t="str">
            <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row>
        <row r="71">
          <cell r="C71" t="str">
            <v>New Tariff 8</v>
          </cell>
          <cell r="D71" t="str">
            <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row>
        <row r="72">
          <cell r="C72" t="str">
            <v>New Tariff 9</v>
          </cell>
          <cell r="D72" t="str">
            <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row>
        <row r="73">
          <cell r="C73" t="str">
            <v>New Tariff 10</v>
          </cell>
          <cell r="D73" t="str">
            <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row>
        <row r="74">
          <cell r="C74" t="str">
            <v>New Tariff 11</v>
          </cell>
          <cell r="D74" t="str">
            <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row>
        <row r="75">
          <cell r="C75" t="str">
            <v>Dedicated circuit</v>
          </cell>
          <cell r="D75" t="str">
            <v>DD1</v>
          </cell>
          <cell r="E75">
            <v>0</v>
          </cell>
          <cell r="F75">
            <v>0</v>
          </cell>
          <cell r="G75">
            <v>0</v>
          </cell>
          <cell r="H75">
            <v>0</v>
          </cell>
          <cell r="I75">
            <v>0</v>
          </cell>
          <cell r="J75">
            <v>0</v>
          </cell>
          <cell r="K75">
            <v>0</v>
          </cell>
          <cell r="L75">
            <v>1339698.5362493149</v>
          </cell>
          <cell r="M75">
            <v>0</v>
          </cell>
          <cell r="N75">
            <v>0</v>
          </cell>
          <cell r="O75">
            <v>0</v>
          </cell>
          <cell r="P75">
            <v>0</v>
          </cell>
          <cell r="Q75">
            <v>0</v>
          </cell>
          <cell r="R75">
            <v>0</v>
          </cell>
          <cell r="S75">
            <v>0</v>
          </cell>
          <cell r="T75">
            <v>0</v>
          </cell>
          <cell r="U75">
            <v>0</v>
          </cell>
          <cell r="V75">
            <v>1339698.5362493149</v>
          </cell>
        </row>
        <row r="76">
          <cell r="C76" t="str">
            <v>Hot Water Interval</v>
          </cell>
          <cell r="D76" t="str">
            <v>D3.HW</v>
          </cell>
          <cell r="E76">
            <v>0</v>
          </cell>
          <cell r="F76">
            <v>0</v>
          </cell>
          <cell r="G76">
            <v>0</v>
          </cell>
          <cell r="H76">
            <v>0</v>
          </cell>
          <cell r="I76">
            <v>0</v>
          </cell>
          <cell r="J76">
            <v>0</v>
          </cell>
          <cell r="K76">
            <v>0</v>
          </cell>
          <cell r="L76">
            <v>19050.433289999997</v>
          </cell>
          <cell r="M76">
            <v>0</v>
          </cell>
          <cell r="N76">
            <v>0</v>
          </cell>
          <cell r="O76">
            <v>0</v>
          </cell>
          <cell r="P76">
            <v>0</v>
          </cell>
          <cell r="Q76">
            <v>0</v>
          </cell>
          <cell r="R76">
            <v>0</v>
          </cell>
          <cell r="S76">
            <v>0</v>
          </cell>
          <cell r="T76">
            <v>0</v>
          </cell>
          <cell r="U76">
            <v>0</v>
          </cell>
          <cell r="V76">
            <v>19050.433289999997</v>
          </cell>
        </row>
        <row r="77">
          <cell r="C77" t="str">
            <v>Dedicated Circuit AMI - Slab Heat</v>
          </cell>
          <cell r="D77" t="str">
            <v>DCSH</v>
          </cell>
          <cell r="E77">
            <v>0</v>
          </cell>
          <cell r="F77">
            <v>0</v>
          </cell>
          <cell r="G77">
            <v>0</v>
          </cell>
          <cell r="H77">
            <v>0</v>
          </cell>
          <cell r="I77">
            <v>0</v>
          </cell>
          <cell r="J77">
            <v>0</v>
          </cell>
          <cell r="K77">
            <v>0</v>
          </cell>
          <cell r="L77">
            <v>2.5200000000000001E-3</v>
          </cell>
          <cell r="M77">
            <v>0</v>
          </cell>
          <cell r="N77">
            <v>0</v>
          </cell>
          <cell r="O77">
            <v>0</v>
          </cell>
          <cell r="P77">
            <v>0</v>
          </cell>
          <cell r="Q77">
            <v>0</v>
          </cell>
          <cell r="R77">
            <v>0</v>
          </cell>
          <cell r="S77">
            <v>0</v>
          </cell>
          <cell r="T77">
            <v>0</v>
          </cell>
          <cell r="U77">
            <v>0</v>
          </cell>
          <cell r="V77">
            <v>2.5200000000000001E-3</v>
          </cell>
        </row>
        <row r="78">
          <cell r="C78" t="str">
            <v>Dedicated Circuit AMI - Hot Water</v>
          </cell>
          <cell r="D78" t="str">
            <v>DCHW</v>
          </cell>
          <cell r="E78">
            <v>0</v>
          </cell>
          <cell r="F78">
            <v>0</v>
          </cell>
          <cell r="G78">
            <v>0</v>
          </cell>
          <cell r="H78">
            <v>0</v>
          </cell>
          <cell r="I78">
            <v>0</v>
          </cell>
          <cell r="J78">
            <v>0</v>
          </cell>
          <cell r="K78">
            <v>0</v>
          </cell>
          <cell r="L78">
            <v>2.5200000000000001E-3</v>
          </cell>
          <cell r="M78">
            <v>0</v>
          </cell>
          <cell r="N78">
            <v>0</v>
          </cell>
          <cell r="O78">
            <v>0</v>
          </cell>
          <cell r="P78">
            <v>0</v>
          </cell>
          <cell r="Q78">
            <v>0</v>
          </cell>
          <cell r="R78">
            <v>0</v>
          </cell>
          <cell r="S78">
            <v>0</v>
          </cell>
          <cell r="T78">
            <v>0</v>
          </cell>
          <cell r="U78">
            <v>0</v>
          </cell>
          <cell r="V78">
            <v>2.5200000000000001E-3</v>
          </cell>
        </row>
        <row r="79">
          <cell r="C79" t="str">
            <v>New Tariff 4</v>
          </cell>
          <cell r="D79" t="str">
            <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row>
        <row r="80">
          <cell r="C80" t="str">
            <v>New Tariff 5</v>
          </cell>
          <cell r="D80" t="str">
            <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row>
        <row r="81">
          <cell r="C81" t="str">
            <v>New Tariff 6</v>
          </cell>
          <cell r="D81" t="str">
            <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row>
        <row r="82">
          <cell r="C82" t="str">
            <v>New Tariff 7</v>
          </cell>
          <cell r="D82" t="str">
            <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row>
        <row r="83">
          <cell r="C83" t="str">
            <v>New Tariff 8</v>
          </cell>
          <cell r="D83" t="str">
            <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row>
        <row r="84">
          <cell r="C84" t="str">
            <v>New Tariff 9</v>
          </cell>
          <cell r="D84" t="str">
            <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row>
        <row r="85">
          <cell r="C85" t="str">
            <v>New Tariff 10</v>
          </cell>
          <cell r="D85" t="str">
            <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row>
        <row r="86">
          <cell r="C86" t="str">
            <v>New Tariff 11</v>
          </cell>
          <cell r="D86" t="str">
            <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row>
        <row r="87">
          <cell r="C87" t="str">
            <v>Non-Residential Single Rate</v>
          </cell>
          <cell r="D87" t="str">
            <v>ND1</v>
          </cell>
          <cell r="E87">
            <v>1079495.4244098361</v>
          </cell>
          <cell r="F87">
            <v>0</v>
          </cell>
          <cell r="G87">
            <v>0</v>
          </cell>
          <cell r="H87">
            <v>5145997.5468656961</v>
          </cell>
          <cell r="I87">
            <v>7949292.690540608</v>
          </cell>
          <cell r="J87">
            <v>4951121.9341328964</v>
          </cell>
          <cell r="K87">
            <v>1883827.9726894894</v>
          </cell>
          <cell r="L87">
            <v>0</v>
          </cell>
          <cell r="M87">
            <v>0</v>
          </cell>
          <cell r="N87">
            <v>0</v>
          </cell>
          <cell r="O87">
            <v>0</v>
          </cell>
          <cell r="P87">
            <v>0</v>
          </cell>
          <cell r="Q87">
            <v>0</v>
          </cell>
          <cell r="R87">
            <v>0</v>
          </cell>
          <cell r="S87">
            <v>0</v>
          </cell>
          <cell r="T87">
            <v>0</v>
          </cell>
          <cell r="U87">
            <v>0</v>
          </cell>
          <cell r="V87">
            <v>21009735.56863853</v>
          </cell>
        </row>
        <row r="88">
          <cell r="C88" t="str">
            <v>Non-Residential Single Rate (R)</v>
          </cell>
          <cell r="D88" t="str">
            <v>ND1.R</v>
          </cell>
          <cell r="E88">
            <v>0</v>
          </cell>
          <cell r="F88">
            <v>0</v>
          </cell>
          <cell r="G88">
            <v>0</v>
          </cell>
          <cell r="H88">
            <v>5.7660000000000003E-2</v>
          </cell>
          <cell r="I88">
            <v>0</v>
          </cell>
          <cell r="J88">
            <v>0</v>
          </cell>
          <cell r="K88">
            <v>0</v>
          </cell>
          <cell r="L88">
            <v>0</v>
          </cell>
          <cell r="M88">
            <v>0</v>
          </cell>
          <cell r="N88">
            <v>0</v>
          </cell>
          <cell r="O88">
            <v>0</v>
          </cell>
          <cell r="P88">
            <v>0</v>
          </cell>
          <cell r="Q88">
            <v>0</v>
          </cell>
          <cell r="R88">
            <v>0</v>
          </cell>
          <cell r="S88">
            <v>0</v>
          </cell>
          <cell r="T88">
            <v>0</v>
          </cell>
          <cell r="U88">
            <v>0</v>
          </cell>
          <cell r="V88">
            <v>5.7660000000000003E-2</v>
          </cell>
        </row>
        <row r="89">
          <cell r="C89" t="str">
            <v>New Tariff 2</v>
          </cell>
          <cell r="D89" t="str">
            <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row>
        <row r="90">
          <cell r="C90" t="str">
            <v>New Tariff 3</v>
          </cell>
          <cell r="D90" t="str">
            <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row>
        <row r="91">
          <cell r="C91" t="str">
            <v>New Tariff 4</v>
          </cell>
          <cell r="D91" t="str">
            <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row>
        <row r="92">
          <cell r="C92" t="str">
            <v>New Tariff 5</v>
          </cell>
          <cell r="D92" t="str">
            <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row>
        <row r="93">
          <cell r="C93" t="str">
            <v>New Tariff 6</v>
          </cell>
          <cell r="D93" t="str">
            <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cell r="V93">
            <v>0</v>
          </cell>
        </row>
        <row r="94">
          <cell r="C94" t="str">
            <v>New Tariff 7</v>
          </cell>
          <cell r="D94" t="str">
            <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row>
        <row r="95">
          <cell r="C95" t="str">
            <v>New Tariff 8</v>
          </cell>
          <cell r="D95" t="str">
            <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row>
        <row r="96">
          <cell r="C96" t="str">
            <v>New Tariff 9</v>
          </cell>
          <cell r="D96" t="str">
            <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row>
        <row r="97">
          <cell r="C97" t="str">
            <v>New Tariff 10</v>
          </cell>
          <cell r="D97" t="str">
            <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row>
        <row r="98">
          <cell r="C98" t="str">
            <v>New Tariff 11</v>
          </cell>
          <cell r="D98" t="str">
            <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row>
        <row r="99">
          <cell r="C99" t="str">
            <v>Non-Residential Two Rate 5d</v>
          </cell>
          <cell r="D99" t="str">
            <v>ND2</v>
          </cell>
          <cell r="E99">
            <v>1022239.6562841531</v>
          </cell>
          <cell r="F99">
            <v>0</v>
          </cell>
          <cell r="G99">
            <v>0</v>
          </cell>
          <cell r="H99">
            <v>8455532.0457029846</v>
          </cell>
          <cell r="I99">
            <v>20587342.034943823</v>
          </cell>
          <cell r="J99">
            <v>23595324.011970025</v>
          </cell>
          <cell r="K99">
            <v>16894165.076675553</v>
          </cell>
          <cell r="L99">
            <v>4697097.4122328274</v>
          </cell>
          <cell r="M99">
            <v>0</v>
          </cell>
          <cell r="N99">
            <v>0</v>
          </cell>
          <cell r="O99">
            <v>0</v>
          </cell>
          <cell r="P99">
            <v>0</v>
          </cell>
          <cell r="Q99">
            <v>0</v>
          </cell>
          <cell r="R99">
            <v>0</v>
          </cell>
          <cell r="S99">
            <v>0</v>
          </cell>
          <cell r="T99">
            <v>0</v>
          </cell>
          <cell r="U99">
            <v>0</v>
          </cell>
          <cell r="V99">
            <v>75251700.23780936</v>
          </cell>
        </row>
        <row r="100">
          <cell r="C100" t="str">
            <v>Business Sunraysia</v>
          </cell>
          <cell r="D100">
            <v>0</v>
          </cell>
          <cell r="E100">
            <v>0</v>
          </cell>
          <cell r="F100">
            <v>0</v>
          </cell>
          <cell r="G100">
            <v>0</v>
          </cell>
          <cell r="H100">
            <v>7.7869999999999995E-2</v>
          </cell>
          <cell r="I100">
            <v>0</v>
          </cell>
          <cell r="J100">
            <v>0</v>
          </cell>
          <cell r="K100">
            <v>0</v>
          </cell>
          <cell r="L100">
            <v>0</v>
          </cell>
          <cell r="M100">
            <v>0</v>
          </cell>
          <cell r="N100">
            <v>0</v>
          </cell>
          <cell r="O100">
            <v>0</v>
          </cell>
          <cell r="P100">
            <v>0</v>
          </cell>
          <cell r="Q100">
            <v>0</v>
          </cell>
          <cell r="R100">
            <v>0</v>
          </cell>
          <cell r="S100">
            <v>0</v>
          </cell>
          <cell r="T100">
            <v>0</v>
          </cell>
          <cell r="U100">
            <v>0</v>
          </cell>
          <cell r="V100">
            <v>7.7869999999999995E-2</v>
          </cell>
        </row>
        <row r="101">
          <cell r="C101" t="str">
            <v>Non-Residential Interval</v>
          </cell>
          <cell r="D101" t="str">
            <v>ND5</v>
          </cell>
          <cell r="E101">
            <v>144606.53456284155</v>
          </cell>
          <cell r="F101">
            <v>0</v>
          </cell>
          <cell r="G101">
            <v>0</v>
          </cell>
          <cell r="H101">
            <v>1096724.290766</v>
          </cell>
          <cell r="I101">
            <v>2430283.4864649</v>
          </cell>
          <cell r="J101">
            <v>2642500.4531200002</v>
          </cell>
          <cell r="K101">
            <v>1487020.8434624001</v>
          </cell>
          <cell r="L101">
            <v>433705.4680923</v>
          </cell>
          <cell r="M101">
            <v>0</v>
          </cell>
          <cell r="N101">
            <v>0</v>
          </cell>
          <cell r="O101">
            <v>0</v>
          </cell>
          <cell r="P101">
            <v>0</v>
          </cell>
          <cell r="Q101">
            <v>0</v>
          </cell>
          <cell r="R101">
            <v>0</v>
          </cell>
          <cell r="S101">
            <v>0</v>
          </cell>
          <cell r="T101">
            <v>0</v>
          </cell>
          <cell r="U101">
            <v>0</v>
          </cell>
          <cell r="V101">
            <v>8234841.0764684416</v>
          </cell>
        </row>
        <row r="102">
          <cell r="C102" t="str">
            <v>Non-Residential AMI</v>
          </cell>
          <cell r="D102" t="str">
            <v>ND7</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row>
        <row r="103">
          <cell r="C103" t="str">
            <v>New Tariff 4</v>
          </cell>
          <cell r="D103" t="str">
            <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row>
        <row r="104">
          <cell r="C104" t="str">
            <v>New Tariff 5</v>
          </cell>
          <cell r="D104" t="str">
            <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row>
        <row r="105">
          <cell r="C105" t="str">
            <v>New Tariff 6</v>
          </cell>
          <cell r="D105" t="str">
            <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cell r="V105">
            <v>0</v>
          </cell>
        </row>
        <row r="106">
          <cell r="C106" t="str">
            <v>New Tariff 7</v>
          </cell>
          <cell r="D106" t="str">
            <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row>
        <row r="107">
          <cell r="C107" t="str">
            <v>New Tariff 8</v>
          </cell>
          <cell r="D107" t="str">
            <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row>
        <row r="108">
          <cell r="C108" t="str">
            <v>New Tariff 9</v>
          </cell>
          <cell r="D108" t="str">
            <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row>
        <row r="109">
          <cell r="C109" t="str">
            <v>New Tariff 10</v>
          </cell>
          <cell r="D109" t="str">
            <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row>
        <row r="110">
          <cell r="C110" t="str">
            <v>New Tariff 11</v>
          </cell>
          <cell r="D110" t="str">
            <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row>
        <row r="111">
          <cell r="C111" t="str">
            <v>Non-Residential Two Rate 7d</v>
          </cell>
          <cell r="D111" t="str">
            <v>ND3</v>
          </cell>
          <cell r="E111">
            <v>303935.21879781416</v>
          </cell>
          <cell r="F111">
            <v>0</v>
          </cell>
          <cell r="G111">
            <v>0</v>
          </cell>
          <cell r="H111">
            <v>1691741.7831687557</v>
          </cell>
          <cell r="I111">
            <v>3553770.5418005828</v>
          </cell>
          <cell r="J111">
            <v>3517272.0783608709</v>
          </cell>
          <cell r="K111">
            <v>4095750.7710361402</v>
          </cell>
          <cell r="L111">
            <v>608506.08494384331</v>
          </cell>
          <cell r="M111">
            <v>0</v>
          </cell>
          <cell r="N111">
            <v>0</v>
          </cell>
          <cell r="O111">
            <v>0</v>
          </cell>
          <cell r="P111">
            <v>0</v>
          </cell>
          <cell r="Q111">
            <v>0</v>
          </cell>
          <cell r="R111">
            <v>0</v>
          </cell>
          <cell r="S111">
            <v>0</v>
          </cell>
          <cell r="T111">
            <v>0</v>
          </cell>
          <cell r="U111">
            <v>0</v>
          </cell>
          <cell r="V111">
            <v>13770976.478108007</v>
          </cell>
        </row>
        <row r="112">
          <cell r="C112" t="str">
            <v>New Tariff  1</v>
          </cell>
          <cell r="D112" t="str">
            <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row>
        <row r="113">
          <cell r="C113" t="str">
            <v>New Tariff  2</v>
          </cell>
          <cell r="D113" t="str">
            <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row>
        <row r="114">
          <cell r="C114" t="str">
            <v>New Tariff  3</v>
          </cell>
          <cell r="D114" t="str">
            <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row>
        <row r="115">
          <cell r="C115" t="str">
            <v>New Tariff  4</v>
          </cell>
          <cell r="D115" t="str">
            <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row>
        <row r="116">
          <cell r="C116" t="str">
            <v>New Tariff  5</v>
          </cell>
          <cell r="D116" t="str">
            <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row>
        <row r="117">
          <cell r="C117" t="str">
            <v>New Tariff  6</v>
          </cell>
          <cell r="D117" t="str">
            <v/>
          </cell>
          <cell r="E117">
            <v>0</v>
          </cell>
          <cell r="F117">
            <v>0</v>
          </cell>
          <cell r="G117">
            <v>0</v>
          </cell>
          <cell r="H117">
            <v>0</v>
          </cell>
          <cell r="I117">
            <v>0</v>
          </cell>
          <cell r="J117">
            <v>0</v>
          </cell>
          <cell r="K117">
            <v>0</v>
          </cell>
          <cell r="L117">
            <v>0</v>
          </cell>
          <cell r="M117">
            <v>0</v>
          </cell>
          <cell r="N117">
            <v>0</v>
          </cell>
          <cell r="O117">
            <v>0</v>
          </cell>
          <cell r="P117">
            <v>0</v>
          </cell>
          <cell r="Q117">
            <v>0</v>
          </cell>
          <cell r="R117">
            <v>0</v>
          </cell>
          <cell r="S117">
            <v>0</v>
          </cell>
          <cell r="T117">
            <v>0</v>
          </cell>
          <cell r="U117">
            <v>0</v>
          </cell>
          <cell r="V117">
            <v>0</v>
          </cell>
        </row>
        <row r="118">
          <cell r="C118" t="str">
            <v>New Tariff  7</v>
          </cell>
          <cell r="D118" t="str">
            <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row>
        <row r="119">
          <cell r="C119" t="str">
            <v>New Tariff  8</v>
          </cell>
          <cell r="D119" t="str">
            <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row>
        <row r="120">
          <cell r="C120" t="str">
            <v>New Tariff  9</v>
          </cell>
          <cell r="D120" t="str">
            <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row>
        <row r="121">
          <cell r="C121" t="str">
            <v>New Tariff  10</v>
          </cell>
          <cell r="D121" t="str">
            <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row>
        <row r="122">
          <cell r="C122" t="str">
            <v>New Tariff  11</v>
          </cell>
          <cell r="D122" t="str">
            <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row>
        <row r="123">
          <cell r="C123" t="str">
            <v>Unmetered supplies</v>
          </cell>
          <cell r="D123" t="str">
            <v>PL2</v>
          </cell>
          <cell r="E123">
            <v>0</v>
          </cell>
          <cell r="F123">
            <v>0</v>
          </cell>
          <cell r="G123">
            <v>0</v>
          </cell>
          <cell r="H123">
            <v>2424345.610906024</v>
          </cell>
          <cell r="I123">
            <v>0</v>
          </cell>
          <cell r="J123">
            <v>0</v>
          </cell>
          <cell r="K123">
            <v>0</v>
          </cell>
          <cell r="L123">
            <v>1366361.0425808271</v>
          </cell>
          <cell r="M123">
            <v>0</v>
          </cell>
          <cell r="N123">
            <v>0</v>
          </cell>
          <cell r="O123">
            <v>0</v>
          </cell>
          <cell r="P123">
            <v>0</v>
          </cell>
          <cell r="Q123">
            <v>0</v>
          </cell>
          <cell r="R123">
            <v>0</v>
          </cell>
          <cell r="S123">
            <v>0</v>
          </cell>
          <cell r="T123">
            <v>0</v>
          </cell>
          <cell r="U123">
            <v>0</v>
          </cell>
          <cell r="V123">
            <v>3790706.6534868511</v>
          </cell>
        </row>
        <row r="124">
          <cell r="C124" t="str">
            <v>New Tariff 1</v>
          </cell>
          <cell r="D124">
            <v>0</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row>
        <row r="125">
          <cell r="C125" t="str">
            <v>New Tariff 2</v>
          </cell>
          <cell r="D125" t="str">
            <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row>
        <row r="126">
          <cell r="C126" t="str">
            <v>Large Low Voltage Demand (kVa)</v>
          </cell>
          <cell r="D126" t="str">
            <v>DLk</v>
          </cell>
          <cell r="E126">
            <v>0</v>
          </cell>
          <cell r="F126">
            <v>0</v>
          </cell>
          <cell r="G126">
            <v>54.438000000000002</v>
          </cell>
          <cell r="H126">
            <v>1.8579999999999999E-2</v>
          </cell>
          <cell r="I126">
            <v>0</v>
          </cell>
          <cell r="J126">
            <v>0</v>
          </cell>
          <cell r="K126">
            <v>0</v>
          </cell>
          <cell r="L126">
            <v>1.133E-2</v>
          </cell>
          <cell r="M126">
            <v>0</v>
          </cell>
          <cell r="N126">
            <v>0</v>
          </cell>
          <cell r="O126">
            <v>0</v>
          </cell>
          <cell r="P126">
            <v>0</v>
          </cell>
          <cell r="Q126">
            <v>0</v>
          </cell>
          <cell r="R126">
            <v>0</v>
          </cell>
          <cell r="S126">
            <v>0</v>
          </cell>
          <cell r="T126">
            <v>0</v>
          </cell>
          <cell r="U126">
            <v>0</v>
          </cell>
          <cell r="V126">
            <v>54.467910000000003</v>
          </cell>
        </row>
        <row r="127">
          <cell r="C127" t="str">
            <v>Large Low Voltage Demand Docklands (kVa)</v>
          </cell>
          <cell r="D127" t="str">
            <v>DLDKk</v>
          </cell>
          <cell r="E127">
            <v>0</v>
          </cell>
          <cell r="F127">
            <v>0</v>
          </cell>
          <cell r="G127">
            <v>46.625999999999998</v>
          </cell>
          <cell r="H127">
            <v>1.261E-2</v>
          </cell>
          <cell r="I127">
            <v>0</v>
          </cell>
          <cell r="J127">
            <v>0</v>
          </cell>
          <cell r="K127">
            <v>0</v>
          </cell>
          <cell r="L127">
            <v>1.0869999999999999E-2</v>
          </cell>
          <cell r="M127">
            <v>0</v>
          </cell>
          <cell r="N127">
            <v>0</v>
          </cell>
          <cell r="O127">
            <v>0</v>
          </cell>
          <cell r="P127">
            <v>0</v>
          </cell>
          <cell r="Q127">
            <v>0</v>
          </cell>
          <cell r="R127">
            <v>0</v>
          </cell>
          <cell r="S127">
            <v>0</v>
          </cell>
          <cell r="T127">
            <v>0</v>
          </cell>
          <cell r="U127">
            <v>0</v>
          </cell>
          <cell r="V127">
            <v>46.649479999999997</v>
          </cell>
        </row>
        <row r="128">
          <cell r="C128" t="str">
            <v>Large Low Voltage Demand CXX (kVa)</v>
          </cell>
          <cell r="D128" t="str">
            <v>DLCXXk</v>
          </cell>
          <cell r="E128">
            <v>0</v>
          </cell>
          <cell r="F128">
            <v>0</v>
          </cell>
          <cell r="G128">
            <v>62.39</v>
          </cell>
          <cell r="H128">
            <v>2.1940000000000001E-2</v>
          </cell>
          <cell r="I128">
            <v>0</v>
          </cell>
          <cell r="J128">
            <v>0</v>
          </cell>
          <cell r="K128">
            <v>0</v>
          </cell>
          <cell r="L128">
            <v>1.311E-2</v>
          </cell>
          <cell r="M128">
            <v>0</v>
          </cell>
          <cell r="N128">
            <v>0</v>
          </cell>
          <cell r="O128">
            <v>0</v>
          </cell>
          <cell r="P128">
            <v>0</v>
          </cell>
          <cell r="Q128">
            <v>0</v>
          </cell>
          <cell r="R128">
            <v>0</v>
          </cell>
          <cell r="S128">
            <v>0</v>
          </cell>
          <cell r="T128">
            <v>0</v>
          </cell>
          <cell r="U128">
            <v>0</v>
          </cell>
          <cell r="V128">
            <v>62.425049999999999</v>
          </cell>
        </row>
        <row r="129">
          <cell r="C129" t="str">
            <v>New Tariff 6</v>
          </cell>
          <cell r="D129" t="str">
            <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row>
        <row r="130">
          <cell r="C130" t="str">
            <v>New Tariff 7</v>
          </cell>
          <cell r="D130" t="str">
            <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row>
        <row r="131">
          <cell r="C131" t="str">
            <v>New Tariff 8</v>
          </cell>
          <cell r="D131" t="str">
            <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row>
        <row r="132">
          <cell r="C132" t="str">
            <v>New Tariff 9</v>
          </cell>
          <cell r="D132" t="str">
            <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row>
        <row r="133">
          <cell r="C133" t="str">
            <v>New Tariff 10</v>
          </cell>
          <cell r="D133" t="str">
            <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row>
        <row r="134">
          <cell r="C134" t="str">
            <v>New Tariff 11</v>
          </cell>
          <cell r="D134" t="str">
            <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row>
        <row r="135">
          <cell r="C135" t="str">
            <v>Large Low Voltage Demand</v>
          </cell>
          <cell r="D135" t="str">
            <v>DL</v>
          </cell>
          <cell r="E135">
            <v>0</v>
          </cell>
          <cell r="F135">
            <v>19470536.073333334</v>
          </cell>
          <cell r="G135">
            <v>0</v>
          </cell>
          <cell r="H135">
            <v>10221048.539377464</v>
          </cell>
          <cell r="I135">
            <v>0</v>
          </cell>
          <cell r="J135">
            <v>0</v>
          </cell>
          <cell r="K135">
            <v>0</v>
          </cell>
          <cell r="L135">
            <v>4646918.9647648027</v>
          </cell>
          <cell r="M135">
            <v>0</v>
          </cell>
          <cell r="N135">
            <v>0</v>
          </cell>
          <cell r="O135">
            <v>0</v>
          </cell>
          <cell r="P135">
            <v>0</v>
          </cell>
          <cell r="Q135">
            <v>0</v>
          </cell>
          <cell r="R135">
            <v>0</v>
          </cell>
          <cell r="S135">
            <v>0</v>
          </cell>
          <cell r="T135">
            <v>0</v>
          </cell>
          <cell r="U135">
            <v>0</v>
          </cell>
          <cell r="V135">
            <v>34338503.5774756</v>
          </cell>
        </row>
        <row r="136">
          <cell r="C136" t="str">
            <v>Large Low Voltage Demand A</v>
          </cell>
          <cell r="D136" t="str">
            <v>DL.A</v>
          </cell>
          <cell r="E136">
            <v>0</v>
          </cell>
          <cell r="F136">
            <v>58061.090666666671</v>
          </cell>
          <cell r="G136">
            <v>0</v>
          </cell>
          <cell r="H136">
            <v>43598.9136</v>
          </cell>
          <cell r="I136">
            <v>0</v>
          </cell>
          <cell r="J136">
            <v>0</v>
          </cell>
          <cell r="K136">
            <v>0</v>
          </cell>
          <cell r="L136">
            <v>25032.766800000001</v>
          </cell>
          <cell r="M136">
            <v>0</v>
          </cell>
          <cell r="N136">
            <v>0</v>
          </cell>
          <cell r="O136">
            <v>0</v>
          </cell>
          <cell r="P136">
            <v>0</v>
          </cell>
          <cell r="Q136">
            <v>0</v>
          </cell>
          <cell r="R136">
            <v>0</v>
          </cell>
          <cell r="S136">
            <v>0</v>
          </cell>
          <cell r="T136">
            <v>0</v>
          </cell>
          <cell r="U136">
            <v>0</v>
          </cell>
          <cell r="V136">
            <v>126692.77106666667</v>
          </cell>
        </row>
        <row r="137">
          <cell r="C137" t="str">
            <v>Large Low Voltage Demand C</v>
          </cell>
          <cell r="D137" t="str">
            <v>DL.C</v>
          </cell>
          <cell r="E137">
            <v>0</v>
          </cell>
          <cell r="F137">
            <v>12336497.194</v>
          </cell>
          <cell r="G137">
            <v>0</v>
          </cell>
          <cell r="H137">
            <v>7625695.280554411</v>
          </cell>
          <cell r="I137">
            <v>0</v>
          </cell>
          <cell r="J137">
            <v>0</v>
          </cell>
          <cell r="K137">
            <v>0</v>
          </cell>
          <cell r="L137">
            <v>3053258.1574674416</v>
          </cell>
          <cell r="M137">
            <v>0</v>
          </cell>
          <cell r="N137">
            <v>0</v>
          </cell>
          <cell r="O137">
            <v>0</v>
          </cell>
          <cell r="P137">
            <v>0</v>
          </cell>
          <cell r="Q137">
            <v>0</v>
          </cell>
          <cell r="R137">
            <v>0</v>
          </cell>
          <cell r="S137">
            <v>0</v>
          </cell>
          <cell r="T137">
            <v>0</v>
          </cell>
          <cell r="U137">
            <v>0</v>
          </cell>
          <cell r="V137">
            <v>23015450.632021852</v>
          </cell>
        </row>
        <row r="138">
          <cell r="C138" t="str">
            <v>Large Low Voltage Demand S</v>
          </cell>
          <cell r="D138" t="str">
            <v>DL.S</v>
          </cell>
          <cell r="E138">
            <v>0</v>
          </cell>
          <cell r="F138">
            <v>987020.24275000009</v>
          </cell>
          <cell r="G138">
            <v>0</v>
          </cell>
          <cell r="H138">
            <v>386055.12523599999</v>
          </cell>
          <cell r="I138">
            <v>0</v>
          </cell>
          <cell r="J138">
            <v>0</v>
          </cell>
          <cell r="K138">
            <v>0</v>
          </cell>
          <cell r="L138">
            <v>146158.31463440004</v>
          </cell>
          <cell r="M138">
            <v>0</v>
          </cell>
          <cell r="N138">
            <v>0</v>
          </cell>
          <cell r="O138">
            <v>0</v>
          </cell>
          <cell r="P138">
            <v>0</v>
          </cell>
          <cell r="Q138">
            <v>0</v>
          </cell>
          <cell r="R138">
            <v>0</v>
          </cell>
          <cell r="S138">
            <v>0</v>
          </cell>
          <cell r="T138">
            <v>0</v>
          </cell>
          <cell r="U138">
            <v>0</v>
          </cell>
          <cell r="V138">
            <v>1519233.6826204001</v>
          </cell>
        </row>
        <row r="139">
          <cell r="C139" t="str">
            <v>Large Low Voltage Demand Docklands</v>
          </cell>
          <cell r="D139" t="str">
            <v>DL.DK</v>
          </cell>
          <cell r="E139">
            <v>0</v>
          </cell>
          <cell r="F139">
            <v>91563.221666666665</v>
          </cell>
          <cell r="G139">
            <v>0</v>
          </cell>
          <cell r="H139">
            <v>45908.066879999998</v>
          </cell>
          <cell r="I139">
            <v>0</v>
          </cell>
          <cell r="J139">
            <v>0</v>
          </cell>
          <cell r="K139">
            <v>0</v>
          </cell>
          <cell r="L139">
            <v>40860.5417476</v>
          </cell>
          <cell r="M139">
            <v>0</v>
          </cell>
          <cell r="N139">
            <v>0</v>
          </cell>
          <cell r="O139">
            <v>0</v>
          </cell>
          <cell r="P139">
            <v>0</v>
          </cell>
          <cell r="Q139">
            <v>0</v>
          </cell>
          <cell r="R139">
            <v>0</v>
          </cell>
          <cell r="S139">
            <v>0</v>
          </cell>
          <cell r="T139">
            <v>0</v>
          </cell>
          <cell r="U139">
            <v>0</v>
          </cell>
          <cell r="V139">
            <v>178331.83029426669</v>
          </cell>
        </row>
        <row r="140">
          <cell r="C140" t="str">
            <v>Large Low Voltage Demand CXX</v>
          </cell>
          <cell r="D140" t="str">
            <v>DL.CXX</v>
          </cell>
          <cell r="E140">
            <v>0</v>
          </cell>
          <cell r="F140">
            <v>7448715.1139999991</v>
          </cell>
          <cell r="G140">
            <v>0</v>
          </cell>
          <cell r="H140">
            <v>3800801.6786224004</v>
          </cell>
          <cell r="I140">
            <v>0</v>
          </cell>
          <cell r="J140">
            <v>0</v>
          </cell>
          <cell r="K140">
            <v>0</v>
          </cell>
          <cell r="L140">
            <v>1632933.6649893001</v>
          </cell>
          <cell r="M140">
            <v>0</v>
          </cell>
          <cell r="N140">
            <v>0</v>
          </cell>
          <cell r="O140">
            <v>0</v>
          </cell>
          <cell r="P140">
            <v>0</v>
          </cell>
          <cell r="Q140">
            <v>0</v>
          </cell>
          <cell r="R140">
            <v>0</v>
          </cell>
          <cell r="S140">
            <v>0</v>
          </cell>
          <cell r="T140">
            <v>0</v>
          </cell>
          <cell r="U140">
            <v>0</v>
          </cell>
          <cell r="V140">
            <v>12882450.457611699</v>
          </cell>
        </row>
        <row r="141">
          <cell r="C141" t="str">
            <v>Large Low Voltage Demand EN.R</v>
          </cell>
          <cell r="D141" t="str">
            <v>DL.R</v>
          </cell>
          <cell r="E141">
            <v>0</v>
          </cell>
          <cell r="F141">
            <v>0</v>
          </cell>
          <cell r="G141">
            <v>0</v>
          </cell>
          <cell r="H141">
            <v>2.077E-2</v>
          </cell>
          <cell r="I141">
            <v>0</v>
          </cell>
          <cell r="J141">
            <v>0</v>
          </cell>
          <cell r="K141">
            <v>0</v>
          </cell>
          <cell r="L141">
            <v>0</v>
          </cell>
          <cell r="M141">
            <v>0</v>
          </cell>
          <cell r="N141">
            <v>0</v>
          </cell>
          <cell r="O141">
            <v>0</v>
          </cell>
          <cell r="P141">
            <v>0</v>
          </cell>
          <cell r="Q141">
            <v>0</v>
          </cell>
          <cell r="R141">
            <v>0</v>
          </cell>
          <cell r="S141">
            <v>0</v>
          </cell>
          <cell r="T141">
            <v>0</v>
          </cell>
          <cell r="U141">
            <v>0</v>
          </cell>
          <cell r="V141">
            <v>2.077E-2</v>
          </cell>
        </row>
        <row r="142">
          <cell r="C142" t="str">
            <v>Large Low Voltage Demand EN.NR</v>
          </cell>
          <cell r="D142" t="str">
            <v>DL.NR</v>
          </cell>
          <cell r="E142">
            <v>0</v>
          </cell>
          <cell r="F142">
            <v>251639.35000000003</v>
          </cell>
          <cell r="G142">
            <v>0</v>
          </cell>
          <cell r="H142">
            <v>228176.08372999998</v>
          </cell>
          <cell r="I142">
            <v>0</v>
          </cell>
          <cell r="J142">
            <v>0</v>
          </cell>
          <cell r="K142">
            <v>0</v>
          </cell>
          <cell r="L142">
            <v>89188.340729999996</v>
          </cell>
          <cell r="M142">
            <v>0</v>
          </cell>
          <cell r="N142">
            <v>0</v>
          </cell>
          <cell r="O142">
            <v>0</v>
          </cell>
          <cell r="P142">
            <v>0</v>
          </cell>
          <cell r="Q142">
            <v>0</v>
          </cell>
          <cell r="R142">
            <v>0</v>
          </cell>
          <cell r="S142">
            <v>0</v>
          </cell>
          <cell r="T142">
            <v>0</v>
          </cell>
          <cell r="U142">
            <v>0</v>
          </cell>
          <cell r="V142">
            <v>569003.77445999999</v>
          </cell>
        </row>
        <row r="143">
          <cell r="C143" t="str">
            <v>Large Low Voltage Demand EN.R CXX</v>
          </cell>
          <cell r="D143" t="str">
            <v>DL.CXXR</v>
          </cell>
          <cell r="E143">
            <v>0</v>
          </cell>
          <cell r="F143">
            <v>0</v>
          </cell>
          <cell r="G143">
            <v>0</v>
          </cell>
          <cell r="H143">
            <v>112.26185</v>
          </cell>
          <cell r="I143">
            <v>0</v>
          </cell>
          <cell r="J143">
            <v>0</v>
          </cell>
          <cell r="K143">
            <v>0</v>
          </cell>
          <cell r="L143">
            <v>74.668559999999999</v>
          </cell>
          <cell r="M143">
            <v>0</v>
          </cell>
          <cell r="N143">
            <v>0</v>
          </cell>
          <cell r="O143">
            <v>0</v>
          </cell>
          <cell r="P143">
            <v>0</v>
          </cell>
          <cell r="Q143">
            <v>0</v>
          </cell>
          <cell r="R143">
            <v>0</v>
          </cell>
          <cell r="S143">
            <v>0</v>
          </cell>
          <cell r="T143">
            <v>0</v>
          </cell>
          <cell r="U143">
            <v>0</v>
          </cell>
          <cell r="V143">
            <v>186.93040999999999</v>
          </cell>
        </row>
        <row r="144">
          <cell r="C144" t="str">
            <v>Large Low Voltage Demand EN.NR CXX</v>
          </cell>
          <cell r="D144" t="str">
            <v>DL.CXXNR</v>
          </cell>
          <cell r="E144">
            <v>0</v>
          </cell>
          <cell r="F144">
            <v>0</v>
          </cell>
          <cell r="G144">
            <v>0</v>
          </cell>
          <cell r="H144">
            <v>2.077E-2</v>
          </cell>
          <cell r="I144">
            <v>0</v>
          </cell>
          <cell r="J144">
            <v>0</v>
          </cell>
          <cell r="K144">
            <v>0</v>
          </cell>
          <cell r="L144">
            <v>0</v>
          </cell>
          <cell r="M144">
            <v>0</v>
          </cell>
          <cell r="N144">
            <v>0</v>
          </cell>
          <cell r="O144">
            <v>0</v>
          </cell>
          <cell r="P144">
            <v>0</v>
          </cell>
          <cell r="Q144">
            <v>0</v>
          </cell>
          <cell r="R144">
            <v>0</v>
          </cell>
          <cell r="S144">
            <v>0</v>
          </cell>
          <cell r="T144">
            <v>0</v>
          </cell>
          <cell r="U144">
            <v>0</v>
          </cell>
          <cell r="V144">
            <v>2.077E-2</v>
          </cell>
        </row>
        <row r="145">
          <cell r="C145" t="str">
            <v>New Tariff 10</v>
          </cell>
          <cell r="D145">
            <v>0</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row>
        <row r="146">
          <cell r="C146" t="str">
            <v>New Tariff 11</v>
          </cell>
          <cell r="D146" t="str">
            <v/>
          </cell>
          <cell r="E146">
            <v>0</v>
          </cell>
          <cell r="F146">
            <v>0</v>
          </cell>
          <cell r="G146">
            <v>0</v>
          </cell>
          <cell r="H146">
            <v>0</v>
          </cell>
          <cell r="I146">
            <v>0</v>
          </cell>
          <cell r="J146">
            <v>0</v>
          </cell>
          <cell r="K146">
            <v>0</v>
          </cell>
          <cell r="L146">
            <v>0</v>
          </cell>
          <cell r="M146">
            <v>0</v>
          </cell>
          <cell r="N146">
            <v>0</v>
          </cell>
          <cell r="O146">
            <v>0</v>
          </cell>
          <cell r="P146">
            <v>0</v>
          </cell>
          <cell r="Q146">
            <v>0</v>
          </cell>
          <cell r="R146">
            <v>0</v>
          </cell>
          <cell r="S146">
            <v>0</v>
          </cell>
          <cell r="T146">
            <v>0</v>
          </cell>
          <cell r="U146">
            <v>0</v>
          </cell>
          <cell r="V146">
            <v>0</v>
          </cell>
        </row>
        <row r="147">
          <cell r="C147" t="str">
            <v>High Voltage Demand</v>
          </cell>
          <cell r="D147" t="str">
            <v>DH</v>
          </cell>
          <cell r="E147">
            <v>0</v>
          </cell>
          <cell r="F147">
            <v>12524582.755666666</v>
          </cell>
          <cell r="G147">
            <v>0</v>
          </cell>
          <cell r="H147">
            <v>5849678.6595582636</v>
          </cell>
          <cell r="I147">
            <v>0</v>
          </cell>
          <cell r="J147">
            <v>0</v>
          </cell>
          <cell r="K147">
            <v>0</v>
          </cell>
          <cell r="L147">
            <v>1447816.3221160346</v>
          </cell>
          <cell r="M147">
            <v>0</v>
          </cell>
          <cell r="N147">
            <v>0</v>
          </cell>
          <cell r="O147">
            <v>0</v>
          </cell>
          <cell r="P147">
            <v>0</v>
          </cell>
          <cell r="Q147">
            <v>0</v>
          </cell>
          <cell r="R147">
            <v>0</v>
          </cell>
          <cell r="S147">
            <v>0</v>
          </cell>
          <cell r="T147">
            <v>0</v>
          </cell>
          <cell r="U147">
            <v>0</v>
          </cell>
          <cell r="V147">
            <v>19822077.737340964</v>
          </cell>
        </row>
        <row r="148">
          <cell r="C148" t="str">
            <v>High Voltage Demand A</v>
          </cell>
          <cell r="D148" t="str">
            <v>DH.A</v>
          </cell>
          <cell r="E148">
            <v>0</v>
          </cell>
          <cell r="F148">
            <v>119864.56</v>
          </cell>
          <cell r="G148">
            <v>0</v>
          </cell>
          <cell r="H148">
            <v>46682.555946900007</v>
          </cell>
          <cell r="I148">
            <v>0</v>
          </cell>
          <cell r="J148">
            <v>0</v>
          </cell>
          <cell r="K148">
            <v>0</v>
          </cell>
          <cell r="L148">
            <v>14092.040078099999</v>
          </cell>
          <cell r="M148">
            <v>0</v>
          </cell>
          <cell r="N148">
            <v>0</v>
          </cell>
          <cell r="O148">
            <v>0</v>
          </cell>
          <cell r="P148">
            <v>0</v>
          </cell>
          <cell r="Q148">
            <v>0</v>
          </cell>
          <cell r="R148">
            <v>0</v>
          </cell>
          <cell r="S148">
            <v>0</v>
          </cell>
          <cell r="T148">
            <v>0</v>
          </cell>
          <cell r="U148">
            <v>0</v>
          </cell>
          <cell r="V148">
            <v>180639.156025</v>
          </cell>
        </row>
        <row r="149">
          <cell r="C149" t="str">
            <v>High Voltage Demand C</v>
          </cell>
          <cell r="D149" t="str">
            <v>DH.C</v>
          </cell>
          <cell r="E149">
            <v>0</v>
          </cell>
          <cell r="F149">
            <v>6063466.8576666666</v>
          </cell>
          <cell r="G149">
            <v>0</v>
          </cell>
          <cell r="H149">
            <v>3323973.0237783063</v>
          </cell>
          <cell r="I149">
            <v>0</v>
          </cell>
          <cell r="J149">
            <v>0</v>
          </cell>
          <cell r="K149">
            <v>0</v>
          </cell>
          <cell r="L149">
            <v>835369.19164341595</v>
          </cell>
          <cell r="M149">
            <v>0</v>
          </cell>
          <cell r="N149">
            <v>0</v>
          </cell>
          <cell r="O149">
            <v>0</v>
          </cell>
          <cell r="P149">
            <v>0</v>
          </cell>
          <cell r="Q149">
            <v>0</v>
          </cell>
          <cell r="R149">
            <v>0</v>
          </cell>
          <cell r="S149">
            <v>0</v>
          </cell>
          <cell r="T149">
            <v>0</v>
          </cell>
          <cell r="U149">
            <v>0</v>
          </cell>
          <cell r="V149">
            <v>10222809.073088389</v>
          </cell>
        </row>
        <row r="150">
          <cell r="C150" t="str">
            <v>High Voltage Demand D1</v>
          </cell>
          <cell r="D150" t="str">
            <v>DH.D1</v>
          </cell>
          <cell r="E150">
            <v>0</v>
          </cell>
          <cell r="F150">
            <v>703210.68</v>
          </cell>
          <cell r="G150">
            <v>0</v>
          </cell>
          <cell r="H150">
            <v>236124.73364999998</v>
          </cell>
          <cell r="I150">
            <v>0</v>
          </cell>
          <cell r="J150">
            <v>0</v>
          </cell>
          <cell r="K150">
            <v>0</v>
          </cell>
          <cell r="L150">
            <v>79922.964200000002</v>
          </cell>
          <cell r="M150">
            <v>0</v>
          </cell>
          <cell r="N150">
            <v>0</v>
          </cell>
          <cell r="O150">
            <v>0</v>
          </cell>
          <cell r="P150">
            <v>0</v>
          </cell>
          <cell r="Q150">
            <v>0</v>
          </cell>
          <cell r="R150">
            <v>0</v>
          </cell>
          <cell r="S150">
            <v>0</v>
          </cell>
          <cell r="T150">
            <v>0</v>
          </cell>
          <cell r="U150">
            <v>0</v>
          </cell>
          <cell r="V150">
            <v>1019258.37785</v>
          </cell>
        </row>
        <row r="151">
          <cell r="C151" t="str">
            <v>High Voltage Demand D2</v>
          </cell>
          <cell r="D151" t="str">
            <v>DH.D2</v>
          </cell>
          <cell r="E151">
            <v>0</v>
          </cell>
          <cell r="F151">
            <v>449623.89999999997</v>
          </cell>
          <cell r="G151">
            <v>0</v>
          </cell>
          <cell r="H151">
            <v>68578.937279999998</v>
          </cell>
          <cell r="I151">
            <v>0</v>
          </cell>
          <cell r="J151">
            <v>0</v>
          </cell>
          <cell r="K151">
            <v>0</v>
          </cell>
          <cell r="L151">
            <v>75499.586110000004</v>
          </cell>
          <cell r="M151">
            <v>0</v>
          </cell>
          <cell r="N151">
            <v>0</v>
          </cell>
          <cell r="O151">
            <v>0</v>
          </cell>
          <cell r="P151">
            <v>0</v>
          </cell>
          <cell r="Q151">
            <v>0</v>
          </cell>
          <cell r="R151">
            <v>0</v>
          </cell>
          <cell r="S151">
            <v>0</v>
          </cell>
          <cell r="T151">
            <v>0</v>
          </cell>
          <cell r="U151">
            <v>0</v>
          </cell>
          <cell r="V151">
            <v>593702.42339000001</v>
          </cell>
        </row>
        <row r="152">
          <cell r="C152" t="str">
            <v>High Voltage Demand Docklands</v>
          </cell>
          <cell r="D152" t="str">
            <v>DH.DK</v>
          </cell>
          <cell r="E152">
            <v>0</v>
          </cell>
          <cell r="F152">
            <v>26391</v>
          </cell>
          <cell r="G152">
            <v>0</v>
          </cell>
          <cell r="H152">
            <v>11014.977279999999</v>
          </cell>
          <cell r="I152">
            <v>0</v>
          </cell>
          <cell r="J152">
            <v>0</v>
          </cell>
          <cell r="K152">
            <v>0</v>
          </cell>
          <cell r="L152">
            <v>2151.8745600000002</v>
          </cell>
          <cell r="M152">
            <v>0</v>
          </cell>
          <cell r="N152">
            <v>0</v>
          </cell>
          <cell r="O152">
            <v>0</v>
          </cell>
          <cell r="P152">
            <v>0</v>
          </cell>
          <cell r="Q152">
            <v>0</v>
          </cell>
          <cell r="R152">
            <v>0</v>
          </cell>
          <cell r="S152">
            <v>0</v>
          </cell>
          <cell r="T152">
            <v>0</v>
          </cell>
          <cell r="U152">
            <v>0</v>
          </cell>
          <cell r="V152">
            <v>39557.851840000003</v>
          </cell>
        </row>
        <row r="153">
          <cell r="C153" t="str">
            <v>High Voltage Demand D3</v>
          </cell>
          <cell r="D153" t="str">
            <v>DH.D3</v>
          </cell>
          <cell r="E153">
            <v>0</v>
          </cell>
          <cell r="F153">
            <v>514937.68499999994</v>
          </cell>
          <cell r="G153">
            <v>0</v>
          </cell>
          <cell r="H153">
            <v>125019.63559000001</v>
          </cell>
          <cell r="I153">
            <v>0</v>
          </cell>
          <cell r="J153">
            <v>0</v>
          </cell>
          <cell r="K153">
            <v>0</v>
          </cell>
          <cell r="L153">
            <v>20067.735509999999</v>
          </cell>
          <cell r="M153">
            <v>0</v>
          </cell>
          <cell r="N153">
            <v>0</v>
          </cell>
          <cell r="O153">
            <v>0</v>
          </cell>
          <cell r="P153">
            <v>0</v>
          </cell>
          <cell r="Q153">
            <v>0</v>
          </cell>
          <cell r="R153">
            <v>0</v>
          </cell>
          <cell r="S153">
            <v>0</v>
          </cell>
          <cell r="T153">
            <v>0</v>
          </cell>
          <cell r="U153">
            <v>0</v>
          </cell>
          <cell r="V153">
            <v>660025.05609999993</v>
          </cell>
        </row>
        <row r="154">
          <cell r="C154" t="str">
            <v>High Voltage Demand D4</v>
          </cell>
          <cell r="D154" t="str">
            <v>DH.D4</v>
          </cell>
          <cell r="E154">
            <v>0</v>
          </cell>
          <cell r="F154">
            <v>300069</v>
          </cell>
          <cell r="G154">
            <v>0</v>
          </cell>
          <cell r="H154">
            <v>154521.83345999999</v>
          </cell>
          <cell r="I154">
            <v>0</v>
          </cell>
          <cell r="J154">
            <v>0</v>
          </cell>
          <cell r="K154">
            <v>0</v>
          </cell>
          <cell r="L154">
            <v>51449.072760000003</v>
          </cell>
          <cell r="M154">
            <v>0</v>
          </cell>
          <cell r="N154">
            <v>0</v>
          </cell>
          <cell r="O154">
            <v>0</v>
          </cell>
          <cell r="P154">
            <v>0</v>
          </cell>
          <cell r="Q154">
            <v>0</v>
          </cell>
          <cell r="R154">
            <v>0</v>
          </cell>
          <cell r="S154">
            <v>0</v>
          </cell>
          <cell r="T154">
            <v>0</v>
          </cell>
          <cell r="U154">
            <v>0</v>
          </cell>
          <cell r="V154">
            <v>506039.90622</v>
          </cell>
        </row>
        <row r="155">
          <cell r="C155" t="str">
            <v>High Voltage Demand D5</v>
          </cell>
          <cell r="D155">
            <v>0</v>
          </cell>
          <cell r="E155">
            <v>0</v>
          </cell>
          <cell r="F155">
            <v>0</v>
          </cell>
          <cell r="G155">
            <v>0</v>
          </cell>
          <cell r="H155">
            <v>6.6900000000000006E-3</v>
          </cell>
          <cell r="I155">
            <v>0</v>
          </cell>
          <cell r="J155">
            <v>0</v>
          </cell>
          <cell r="K155">
            <v>0</v>
          </cell>
          <cell r="L155">
            <v>0</v>
          </cell>
          <cell r="M155">
            <v>0</v>
          </cell>
          <cell r="N155">
            <v>0</v>
          </cell>
          <cell r="O155">
            <v>0</v>
          </cell>
          <cell r="P155">
            <v>0</v>
          </cell>
          <cell r="Q155">
            <v>0</v>
          </cell>
          <cell r="R155">
            <v>0</v>
          </cell>
          <cell r="S155">
            <v>0</v>
          </cell>
          <cell r="T155">
            <v>0</v>
          </cell>
          <cell r="U155">
            <v>0</v>
          </cell>
          <cell r="V155">
            <v>6.6900000000000006E-3</v>
          </cell>
        </row>
        <row r="156">
          <cell r="C156" t="str">
            <v>High Voltage Demand EN.R</v>
          </cell>
          <cell r="D156">
            <v>0</v>
          </cell>
          <cell r="E156">
            <v>0</v>
          </cell>
          <cell r="F156">
            <v>0</v>
          </cell>
          <cell r="G156">
            <v>0</v>
          </cell>
          <cell r="H156">
            <v>1.3300000000000001E-2</v>
          </cell>
          <cell r="I156">
            <v>0</v>
          </cell>
          <cell r="J156">
            <v>0</v>
          </cell>
          <cell r="K156">
            <v>0</v>
          </cell>
          <cell r="L156">
            <v>0</v>
          </cell>
          <cell r="M156">
            <v>0</v>
          </cell>
          <cell r="N156">
            <v>0</v>
          </cell>
          <cell r="O156">
            <v>0</v>
          </cell>
          <cell r="P156">
            <v>0</v>
          </cell>
          <cell r="Q156">
            <v>0</v>
          </cell>
          <cell r="R156">
            <v>0</v>
          </cell>
          <cell r="S156">
            <v>0</v>
          </cell>
          <cell r="T156">
            <v>0</v>
          </cell>
          <cell r="U156">
            <v>0</v>
          </cell>
          <cell r="V156">
            <v>1.3300000000000001E-2</v>
          </cell>
        </row>
        <row r="157">
          <cell r="C157" t="str">
            <v>High Voltage Demand EN.NR</v>
          </cell>
          <cell r="D157">
            <v>0</v>
          </cell>
          <cell r="E157">
            <v>0</v>
          </cell>
          <cell r="F157">
            <v>0</v>
          </cell>
          <cell r="G157">
            <v>0</v>
          </cell>
          <cell r="H157">
            <v>1.3300000000000001E-2</v>
          </cell>
          <cell r="I157">
            <v>0</v>
          </cell>
          <cell r="J157">
            <v>0</v>
          </cell>
          <cell r="K157">
            <v>0</v>
          </cell>
          <cell r="L157">
            <v>0</v>
          </cell>
          <cell r="M157">
            <v>0</v>
          </cell>
          <cell r="N157">
            <v>0</v>
          </cell>
          <cell r="O157">
            <v>0</v>
          </cell>
          <cell r="P157">
            <v>0</v>
          </cell>
          <cell r="Q157">
            <v>0</v>
          </cell>
          <cell r="R157">
            <v>0</v>
          </cell>
          <cell r="S157">
            <v>0</v>
          </cell>
          <cell r="T157">
            <v>0</v>
          </cell>
          <cell r="U157">
            <v>0</v>
          </cell>
          <cell r="V157">
            <v>1.3300000000000001E-2</v>
          </cell>
        </row>
        <row r="158">
          <cell r="C158" t="str">
            <v>New Tariff 11</v>
          </cell>
          <cell r="D158" t="str">
            <v/>
          </cell>
          <cell r="E158">
            <v>0</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row>
        <row r="159">
          <cell r="C159" t="str">
            <v>New Tariff 1</v>
          </cell>
          <cell r="D159" t="str">
            <v/>
          </cell>
          <cell r="E159">
            <v>0</v>
          </cell>
          <cell r="F159">
            <v>0</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row>
        <row r="160">
          <cell r="C160" t="str">
            <v>New Tariff 2</v>
          </cell>
          <cell r="D160" t="str">
            <v/>
          </cell>
          <cell r="E160">
            <v>0</v>
          </cell>
          <cell r="F160">
            <v>0</v>
          </cell>
          <cell r="G160">
            <v>0</v>
          </cell>
          <cell r="H160">
            <v>0</v>
          </cell>
          <cell r="I160">
            <v>0</v>
          </cell>
          <cell r="J160">
            <v>0</v>
          </cell>
          <cell r="K160">
            <v>0</v>
          </cell>
          <cell r="L160">
            <v>0</v>
          </cell>
          <cell r="M160">
            <v>0</v>
          </cell>
          <cell r="N160">
            <v>0</v>
          </cell>
          <cell r="O160">
            <v>0</v>
          </cell>
          <cell r="P160">
            <v>0</v>
          </cell>
          <cell r="Q160">
            <v>0</v>
          </cell>
          <cell r="R160">
            <v>0</v>
          </cell>
          <cell r="S160">
            <v>0</v>
          </cell>
          <cell r="T160">
            <v>0</v>
          </cell>
          <cell r="U160">
            <v>0</v>
          </cell>
          <cell r="V160">
            <v>0</v>
          </cell>
        </row>
        <row r="161">
          <cell r="C161" t="str">
            <v>High Voltage Demand (kVa)</v>
          </cell>
          <cell r="D161" t="str">
            <v>DHk</v>
          </cell>
          <cell r="E161">
            <v>0</v>
          </cell>
          <cell r="F161">
            <v>0</v>
          </cell>
          <cell r="G161">
            <v>46.606000000000002</v>
          </cell>
          <cell r="H161">
            <v>1.176E-2</v>
          </cell>
          <cell r="I161">
            <v>0</v>
          </cell>
          <cell r="J161">
            <v>0</v>
          </cell>
          <cell r="K161">
            <v>0</v>
          </cell>
          <cell r="L161">
            <v>3.1800000000000001E-3</v>
          </cell>
          <cell r="M161">
            <v>0</v>
          </cell>
          <cell r="N161">
            <v>0</v>
          </cell>
          <cell r="O161">
            <v>0</v>
          </cell>
          <cell r="P161">
            <v>0</v>
          </cell>
          <cell r="Q161">
            <v>0</v>
          </cell>
          <cell r="R161">
            <v>0</v>
          </cell>
          <cell r="S161">
            <v>0</v>
          </cell>
          <cell r="T161">
            <v>0</v>
          </cell>
          <cell r="U161">
            <v>0</v>
          </cell>
          <cell r="V161">
            <v>46.620940000000004</v>
          </cell>
        </row>
        <row r="162">
          <cell r="C162" t="str">
            <v>High Voltage Demand Docklands (kVa)</v>
          </cell>
          <cell r="D162" t="str">
            <v>DHDKk</v>
          </cell>
          <cell r="E162">
            <v>0</v>
          </cell>
          <cell r="F162">
            <v>0</v>
          </cell>
          <cell r="G162">
            <v>24.542999999999999</v>
          </cell>
          <cell r="H162">
            <v>8.4799999999999997E-3</v>
          </cell>
          <cell r="I162">
            <v>0</v>
          </cell>
          <cell r="J162">
            <v>0</v>
          </cell>
          <cell r="K162">
            <v>0</v>
          </cell>
          <cell r="L162">
            <v>3.98E-3</v>
          </cell>
          <cell r="M162">
            <v>0</v>
          </cell>
          <cell r="N162">
            <v>0</v>
          </cell>
          <cell r="O162">
            <v>0</v>
          </cell>
          <cell r="P162">
            <v>0</v>
          </cell>
          <cell r="Q162">
            <v>0</v>
          </cell>
          <cell r="R162">
            <v>0</v>
          </cell>
          <cell r="S162">
            <v>0</v>
          </cell>
          <cell r="T162">
            <v>0</v>
          </cell>
          <cell r="U162">
            <v>0</v>
          </cell>
          <cell r="V162">
            <v>24.555459999999997</v>
          </cell>
        </row>
        <row r="163">
          <cell r="C163" t="str">
            <v>New Tariff 5</v>
          </cell>
          <cell r="D163" t="str">
            <v/>
          </cell>
          <cell r="E163">
            <v>0</v>
          </cell>
          <cell r="F163">
            <v>0</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row>
        <row r="164">
          <cell r="C164" t="str">
            <v>New Tariff 6</v>
          </cell>
          <cell r="D164" t="str">
            <v/>
          </cell>
          <cell r="E164">
            <v>0</v>
          </cell>
          <cell r="F164">
            <v>0</v>
          </cell>
          <cell r="G164">
            <v>0</v>
          </cell>
          <cell r="H164">
            <v>0</v>
          </cell>
          <cell r="I164">
            <v>0</v>
          </cell>
          <cell r="J164">
            <v>0</v>
          </cell>
          <cell r="K164">
            <v>0</v>
          </cell>
          <cell r="L164">
            <v>0</v>
          </cell>
          <cell r="M164">
            <v>0</v>
          </cell>
          <cell r="N164">
            <v>0</v>
          </cell>
          <cell r="O164">
            <v>0</v>
          </cell>
          <cell r="P164">
            <v>0</v>
          </cell>
          <cell r="Q164">
            <v>0</v>
          </cell>
          <cell r="R164">
            <v>0</v>
          </cell>
          <cell r="S164">
            <v>0</v>
          </cell>
          <cell r="T164">
            <v>0</v>
          </cell>
          <cell r="U164">
            <v>0</v>
          </cell>
          <cell r="V164">
            <v>0</v>
          </cell>
        </row>
        <row r="165">
          <cell r="C165" t="str">
            <v>New Tariff 7</v>
          </cell>
          <cell r="D165" t="str">
            <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row>
        <row r="166">
          <cell r="C166" t="str">
            <v>New Tariff 8</v>
          </cell>
          <cell r="D166" t="str">
            <v/>
          </cell>
          <cell r="E166">
            <v>0</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cell r="T166">
            <v>0</v>
          </cell>
          <cell r="U166">
            <v>0</v>
          </cell>
          <cell r="V166">
            <v>0</v>
          </cell>
        </row>
        <row r="167">
          <cell r="C167" t="str">
            <v>New Tariff 9</v>
          </cell>
          <cell r="D167" t="str">
            <v/>
          </cell>
          <cell r="E167">
            <v>0</v>
          </cell>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row>
        <row r="168">
          <cell r="C168" t="str">
            <v>New Tariff 10</v>
          </cell>
          <cell r="D168" t="str">
            <v/>
          </cell>
          <cell r="E168">
            <v>0</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row>
        <row r="169">
          <cell r="C169" t="str">
            <v>New Tariff 11</v>
          </cell>
          <cell r="D169" t="str">
            <v/>
          </cell>
          <cell r="E169">
            <v>0</v>
          </cell>
          <cell r="F169">
            <v>0</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row>
        <row r="170">
          <cell r="C170" t="str">
            <v>New Tariff 12</v>
          </cell>
          <cell r="D170" t="str">
            <v/>
          </cell>
          <cell r="E170">
            <v>0</v>
          </cell>
          <cell r="F170">
            <v>0</v>
          </cell>
          <cell r="G170">
            <v>0</v>
          </cell>
          <cell r="H170">
            <v>0</v>
          </cell>
          <cell r="I170">
            <v>0</v>
          </cell>
          <cell r="J170">
            <v>0</v>
          </cell>
          <cell r="K170">
            <v>0</v>
          </cell>
          <cell r="L170">
            <v>0</v>
          </cell>
          <cell r="M170">
            <v>0</v>
          </cell>
          <cell r="N170">
            <v>0</v>
          </cell>
          <cell r="O170">
            <v>0</v>
          </cell>
          <cell r="P170">
            <v>0</v>
          </cell>
          <cell r="Q170">
            <v>0</v>
          </cell>
          <cell r="R170">
            <v>0</v>
          </cell>
          <cell r="S170">
            <v>0</v>
          </cell>
          <cell r="T170">
            <v>0</v>
          </cell>
          <cell r="U170">
            <v>0</v>
          </cell>
          <cell r="V170">
            <v>0</v>
          </cell>
        </row>
        <row r="171">
          <cell r="C171" t="str">
            <v>New Tariff 1</v>
          </cell>
          <cell r="D171" t="str">
            <v/>
          </cell>
          <cell r="E171">
            <v>0</v>
          </cell>
          <cell r="F171">
            <v>0</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row>
        <row r="172">
          <cell r="C172" t="str">
            <v>Subtransmission Demand A</v>
          </cell>
          <cell r="D172" t="str">
            <v>DS.A</v>
          </cell>
          <cell r="E172">
            <v>0</v>
          </cell>
          <cell r="F172">
            <v>199811.2361666667</v>
          </cell>
          <cell r="G172">
            <v>0</v>
          </cell>
          <cell r="H172">
            <v>712994.22389999998</v>
          </cell>
          <cell r="I172">
            <v>0</v>
          </cell>
          <cell r="J172">
            <v>0</v>
          </cell>
          <cell r="K172">
            <v>0</v>
          </cell>
          <cell r="L172">
            <v>27252.657880000002</v>
          </cell>
          <cell r="M172">
            <v>0</v>
          </cell>
          <cell r="N172">
            <v>0</v>
          </cell>
          <cell r="O172">
            <v>0</v>
          </cell>
          <cell r="P172">
            <v>0</v>
          </cell>
          <cell r="Q172">
            <v>0</v>
          </cell>
          <cell r="R172">
            <v>0</v>
          </cell>
          <cell r="S172">
            <v>0</v>
          </cell>
          <cell r="T172">
            <v>0</v>
          </cell>
          <cell r="U172">
            <v>0</v>
          </cell>
          <cell r="V172">
            <v>940058.11794666667</v>
          </cell>
        </row>
        <row r="173">
          <cell r="C173" t="str">
            <v>Subtransmission Demand G</v>
          </cell>
          <cell r="D173" t="str">
            <v>DS.G</v>
          </cell>
          <cell r="E173">
            <v>0</v>
          </cell>
          <cell r="F173">
            <v>375014.05166666664</v>
          </cell>
          <cell r="G173">
            <v>0</v>
          </cell>
          <cell r="H173">
            <v>1253607.8147999998</v>
          </cell>
          <cell r="I173">
            <v>0</v>
          </cell>
          <cell r="J173">
            <v>0</v>
          </cell>
          <cell r="K173">
            <v>0</v>
          </cell>
          <cell r="L173">
            <v>60187.102080000004</v>
          </cell>
          <cell r="M173">
            <v>0</v>
          </cell>
          <cell r="N173">
            <v>0</v>
          </cell>
          <cell r="O173">
            <v>0</v>
          </cell>
          <cell r="P173">
            <v>0</v>
          </cell>
          <cell r="Q173">
            <v>0</v>
          </cell>
          <cell r="R173">
            <v>0</v>
          </cell>
          <cell r="S173">
            <v>0</v>
          </cell>
          <cell r="T173">
            <v>0</v>
          </cell>
          <cell r="U173">
            <v>0</v>
          </cell>
          <cell r="V173">
            <v>1688808.9685466667</v>
          </cell>
        </row>
        <row r="174">
          <cell r="C174" t="str">
            <v>Subtransmission Demand S</v>
          </cell>
          <cell r="D174" t="str">
            <v>DS.S</v>
          </cell>
          <cell r="E174">
            <v>0</v>
          </cell>
          <cell r="F174">
            <v>441755.99899999995</v>
          </cell>
          <cell r="G174">
            <v>0</v>
          </cell>
          <cell r="H174">
            <v>1105444.44936</v>
          </cell>
          <cell r="I174">
            <v>0</v>
          </cell>
          <cell r="J174">
            <v>0</v>
          </cell>
          <cell r="K174">
            <v>0</v>
          </cell>
          <cell r="L174">
            <v>61441.810470000004</v>
          </cell>
          <cell r="M174">
            <v>0</v>
          </cell>
          <cell r="N174">
            <v>0</v>
          </cell>
          <cell r="O174">
            <v>0</v>
          </cell>
          <cell r="P174">
            <v>0</v>
          </cell>
          <cell r="Q174">
            <v>0</v>
          </cell>
          <cell r="R174">
            <v>0</v>
          </cell>
          <cell r="S174">
            <v>0</v>
          </cell>
          <cell r="T174">
            <v>0</v>
          </cell>
          <cell r="U174">
            <v>0</v>
          </cell>
          <cell r="V174">
            <v>1608642.2588299997</v>
          </cell>
        </row>
        <row r="175">
          <cell r="C175" t="str">
            <v>Subtransmission Demand (kVa)</v>
          </cell>
          <cell r="D175" t="str">
            <v>DSk</v>
          </cell>
          <cell r="E175">
            <v>0</v>
          </cell>
          <cell r="F175">
            <v>0</v>
          </cell>
          <cell r="G175">
            <v>4.351</v>
          </cell>
          <cell r="H175">
            <v>6.0999999999999995E-3</v>
          </cell>
          <cell r="I175">
            <v>0</v>
          </cell>
          <cell r="J175">
            <v>0</v>
          </cell>
          <cell r="K175">
            <v>0</v>
          </cell>
          <cell r="L175">
            <v>2.8000000000000003E-4</v>
          </cell>
          <cell r="M175">
            <v>0</v>
          </cell>
          <cell r="N175">
            <v>0</v>
          </cell>
          <cell r="O175">
            <v>0</v>
          </cell>
          <cell r="P175">
            <v>0</v>
          </cell>
          <cell r="Q175">
            <v>0</v>
          </cell>
          <cell r="R175">
            <v>0</v>
          </cell>
          <cell r="S175">
            <v>0</v>
          </cell>
          <cell r="T175">
            <v>0</v>
          </cell>
          <cell r="U175">
            <v>0</v>
          </cell>
          <cell r="V175">
            <v>4.35738</v>
          </cell>
        </row>
        <row r="176">
          <cell r="C176" t="str">
            <v>New Tariff 5</v>
          </cell>
          <cell r="D176" t="str">
            <v/>
          </cell>
          <cell r="E176">
            <v>0</v>
          </cell>
          <cell r="F176">
            <v>0</v>
          </cell>
          <cell r="G176">
            <v>0</v>
          </cell>
          <cell r="H176">
            <v>0</v>
          </cell>
          <cell r="I176">
            <v>0</v>
          </cell>
          <cell r="J176">
            <v>0</v>
          </cell>
          <cell r="K176">
            <v>0</v>
          </cell>
          <cell r="L176">
            <v>0</v>
          </cell>
          <cell r="M176">
            <v>0</v>
          </cell>
          <cell r="N176">
            <v>0</v>
          </cell>
          <cell r="O176">
            <v>0</v>
          </cell>
          <cell r="P176">
            <v>0</v>
          </cell>
          <cell r="Q176">
            <v>0</v>
          </cell>
          <cell r="R176">
            <v>0</v>
          </cell>
          <cell r="S176">
            <v>0</v>
          </cell>
          <cell r="T176">
            <v>0</v>
          </cell>
          <cell r="U176">
            <v>0</v>
          </cell>
          <cell r="V176">
            <v>0</v>
          </cell>
        </row>
        <row r="177">
          <cell r="C177" t="str">
            <v>New Tariff 6</v>
          </cell>
          <cell r="D177" t="str">
            <v/>
          </cell>
          <cell r="E177">
            <v>0</v>
          </cell>
          <cell r="F177">
            <v>0</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row>
        <row r="178">
          <cell r="C178" t="str">
            <v>New Tariff 7</v>
          </cell>
          <cell r="D178" t="str">
            <v/>
          </cell>
          <cell r="E178">
            <v>0</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row>
        <row r="179">
          <cell r="C179" t="str">
            <v>New Tariff 8</v>
          </cell>
          <cell r="D179" t="str">
            <v/>
          </cell>
          <cell r="E179">
            <v>0</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row>
        <row r="180">
          <cell r="C180" t="str">
            <v>New Tariff 9</v>
          </cell>
          <cell r="D180" t="str">
            <v/>
          </cell>
          <cell r="E180">
            <v>0</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cell r="T180">
            <v>0</v>
          </cell>
          <cell r="U180">
            <v>0</v>
          </cell>
          <cell r="V180">
            <v>0</v>
          </cell>
        </row>
        <row r="181">
          <cell r="C181" t="str">
            <v>New Tariff 10</v>
          </cell>
          <cell r="D181" t="str">
            <v/>
          </cell>
          <cell r="E181">
            <v>0</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row>
        <row r="182">
          <cell r="C182" t="str">
            <v>New Tariff 11</v>
          </cell>
          <cell r="D182" t="str">
            <v/>
          </cell>
          <cell r="E182">
            <v>0</v>
          </cell>
          <cell r="F182">
            <v>0</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row>
        <row r="183">
          <cell r="C183" t="str">
            <v>Total Distribution revenue</v>
          </cell>
          <cell r="E183">
            <v>16181605.886945356</v>
          </cell>
          <cell r="F183">
            <v>62362760.011583336</v>
          </cell>
          <cell r="G183">
            <v>238.95400000000001</v>
          </cell>
          <cell r="H183">
            <v>155282233.4708178</v>
          </cell>
          <cell r="I183">
            <v>89285138.625738233</v>
          </cell>
          <cell r="J183">
            <v>36633144.304915614</v>
          </cell>
          <cell r="K183">
            <v>24876613.343753394</v>
          </cell>
          <cell r="L183">
            <v>24204204.253170934</v>
          </cell>
          <cell r="M183">
            <v>0</v>
          </cell>
          <cell r="N183">
            <v>0</v>
          </cell>
          <cell r="O183">
            <v>0</v>
          </cell>
          <cell r="P183">
            <v>0</v>
          </cell>
          <cell r="Q183">
            <v>0</v>
          </cell>
          <cell r="R183">
            <v>0</v>
          </cell>
          <cell r="S183">
            <v>0</v>
          </cell>
          <cell r="T183">
            <v>0</v>
          </cell>
          <cell r="U183">
            <v>0</v>
          </cell>
          <cell r="V183">
            <v>408825938.85092485</v>
          </cell>
        </row>
        <row r="191">
          <cell r="F191" t="str">
            <v>Revenue from demand charges</v>
          </cell>
          <cell r="H191" t="str">
            <v>Revenue from peak charges</v>
          </cell>
          <cell r="L191" t="str">
            <v>Revenue from off peak charges</v>
          </cell>
          <cell r="N191" t="str">
            <v>Summer Time of Use Tariffs</v>
          </cell>
          <cell r="R191" t="str">
            <v>Winter Time of use tariffs</v>
          </cell>
        </row>
        <row r="192">
          <cell r="C192" t="str">
            <v>Network Tariffs</v>
          </cell>
          <cell r="D192" t="str">
            <v>Network Tariff Category</v>
          </cell>
          <cell r="E192" t="str">
            <v>Standing revenue</v>
          </cell>
          <cell r="F192" t="str">
            <v>kW</v>
          </cell>
          <cell r="G192" t="str">
            <v>kVA</v>
          </cell>
          <cell r="H192" t="str">
            <v>Block1</v>
          </cell>
          <cell r="I192" t="str">
            <v>Block 2</v>
          </cell>
          <cell r="J192" t="str">
            <v>Block 3</v>
          </cell>
          <cell r="K192" t="str">
            <v>Block 4</v>
          </cell>
          <cell r="L192" t="str">
            <v>Block 1</v>
          </cell>
          <cell r="M192" t="str">
            <v>Block 2</v>
          </cell>
          <cell r="N192" t="str">
            <v>Block 1</v>
          </cell>
          <cell r="O192" t="str">
            <v>Block 2</v>
          </cell>
          <cell r="P192" t="str">
            <v>Block 3</v>
          </cell>
          <cell r="Q192" t="str">
            <v>Block 4</v>
          </cell>
          <cell r="R192" t="str">
            <v>Block1</v>
          </cell>
          <cell r="S192" t="str">
            <v>Block 2</v>
          </cell>
          <cell r="T192" t="str">
            <v>Block 3</v>
          </cell>
          <cell r="U192" t="str">
            <v>Block 4</v>
          </cell>
          <cell r="V192" t="str">
            <v>Total Revenue</v>
          </cell>
        </row>
        <row r="193">
          <cell r="E193" t="str">
            <v>$ pa</v>
          </cell>
          <cell r="F193" t="str">
            <v>$ pa</v>
          </cell>
          <cell r="G193" t="str">
            <v>$ pa</v>
          </cell>
          <cell r="H193" t="str">
            <v>$ pa</v>
          </cell>
          <cell r="I193" t="str">
            <v>$ pa</v>
          </cell>
          <cell r="J193" t="str">
            <v>$ pa</v>
          </cell>
          <cell r="K193" t="str">
            <v>$ pa</v>
          </cell>
          <cell r="L193" t="str">
            <v>$ pa</v>
          </cell>
          <cell r="M193" t="str">
            <v>$ pa</v>
          </cell>
          <cell r="N193" t="str">
            <v>c/kWh</v>
          </cell>
          <cell r="O193" t="str">
            <v>c/kWh</v>
          </cell>
          <cell r="P193" t="str">
            <v>c/kWh</v>
          </cell>
          <cell r="Q193" t="str">
            <v>c/kWh</v>
          </cell>
          <cell r="R193" t="str">
            <v>c/kWh</v>
          </cell>
          <cell r="S193" t="str">
            <v>c/kWh</v>
          </cell>
          <cell r="T193" t="str">
            <v>c/kWh</v>
          </cell>
          <cell r="U193" t="str">
            <v>c/kWh</v>
          </cell>
          <cell r="V193" t="str">
            <v>$ pa</v>
          </cell>
        </row>
        <row r="194">
          <cell r="C194" t="str">
            <v>Residential Single Rate</v>
          </cell>
          <cell r="D194" t="str">
            <v>D1</v>
          </cell>
          <cell r="E194">
            <v>12120790.522322405</v>
          </cell>
          <cell r="F194">
            <v>0</v>
          </cell>
          <cell r="G194">
            <v>0</v>
          </cell>
          <cell r="H194">
            <v>88949697.046578869</v>
          </cell>
          <cell r="I194">
            <v>51877942.169406034</v>
          </cell>
          <cell r="J194">
            <v>1778711.8457052917</v>
          </cell>
          <cell r="K194">
            <v>430770.67517946172</v>
          </cell>
          <cell r="L194">
            <v>0</v>
          </cell>
          <cell r="M194">
            <v>0</v>
          </cell>
          <cell r="N194">
            <v>0</v>
          </cell>
          <cell r="O194">
            <v>0</v>
          </cell>
          <cell r="P194">
            <v>0</v>
          </cell>
          <cell r="Q194">
            <v>0</v>
          </cell>
          <cell r="R194">
            <v>0</v>
          </cell>
          <cell r="S194">
            <v>0</v>
          </cell>
          <cell r="T194">
            <v>0</v>
          </cell>
          <cell r="U194">
            <v>0</v>
          </cell>
          <cell r="V194">
            <v>155157912.25919205</v>
          </cell>
        </row>
        <row r="195">
          <cell r="C195" t="str">
            <v>ClimateSaver</v>
          </cell>
          <cell r="D195" t="str">
            <v>D1.CS</v>
          </cell>
          <cell r="E195">
            <v>0</v>
          </cell>
          <cell r="F195">
            <v>0</v>
          </cell>
          <cell r="G195">
            <v>0</v>
          </cell>
          <cell r="H195">
            <v>698083.64894249989</v>
          </cell>
          <cell r="I195">
            <v>200605.47666299998</v>
          </cell>
          <cell r="J195">
            <v>5421.3639480000011</v>
          </cell>
          <cell r="K195">
            <v>0</v>
          </cell>
          <cell r="L195">
            <v>777326.40854109998</v>
          </cell>
          <cell r="M195">
            <v>0</v>
          </cell>
          <cell r="N195">
            <v>0</v>
          </cell>
          <cell r="O195">
            <v>0</v>
          </cell>
          <cell r="P195">
            <v>0</v>
          </cell>
          <cell r="Q195">
            <v>0</v>
          </cell>
          <cell r="R195">
            <v>0</v>
          </cell>
          <cell r="S195">
            <v>0</v>
          </cell>
          <cell r="T195">
            <v>0</v>
          </cell>
          <cell r="U195">
            <v>0</v>
          </cell>
          <cell r="V195">
            <v>1681436.8980945998</v>
          </cell>
        </row>
        <row r="196">
          <cell r="C196" t="str">
            <v>ClimateSaver Interval</v>
          </cell>
          <cell r="D196" t="str">
            <v>D3.CS</v>
          </cell>
          <cell r="E196">
            <v>0</v>
          </cell>
          <cell r="F196">
            <v>0</v>
          </cell>
          <cell r="G196">
            <v>0</v>
          </cell>
          <cell r="H196">
            <v>95918.62082489999</v>
          </cell>
          <cell r="I196">
            <v>28134.299145000005</v>
          </cell>
          <cell r="J196">
            <v>1423.1364680000001</v>
          </cell>
          <cell r="K196">
            <v>429.16751900000003</v>
          </cell>
          <cell r="L196">
            <v>147705.25680420003</v>
          </cell>
          <cell r="M196">
            <v>0</v>
          </cell>
          <cell r="N196">
            <v>0</v>
          </cell>
          <cell r="O196">
            <v>0</v>
          </cell>
          <cell r="P196">
            <v>0</v>
          </cell>
          <cell r="Q196">
            <v>0</v>
          </cell>
          <cell r="R196">
            <v>0</v>
          </cell>
          <cell r="S196">
            <v>0</v>
          </cell>
          <cell r="T196">
            <v>0</v>
          </cell>
          <cell r="U196">
            <v>0</v>
          </cell>
          <cell r="V196">
            <v>273610.48076110001</v>
          </cell>
        </row>
        <row r="197">
          <cell r="C197" t="str">
            <v>New Tariff 3</v>
          </cell>
          <cell r="D197" t="str">
            <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row>
        <row r="198">
          <cell r="C198" t="str">
            <v>New Tariff 4</v>
          </cell>
          <cell r="D198" t="str">
            <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row>
        <row r="199">
          <cell r="C199" t="str">
            <v>New Tariff 5</v>
          </cell>
          <cell r="D199" t="str">
            <v/>
          </cell>
          <cell r="E199">
            <v>0</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row>
        <row r="200">
          <cell r="C200" t="str">
            <v>New Tariff 6</v>
          </cell>
          <cell r="D200" t="str">
            <v/>
          </cell>
          <cell r="E200">
            <v>0</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row>
        <row r="201">
          <cell r="C201" t="str">
            <v>New Tariff 7</v>
          </cell>
          <cell r="D201" t="str">
            <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row>
        <row r="202">
          <cell r="C202" t="str">
            <v>New Tariff 8</v>
          </cell>
          <cell r="D202" t="str">
            <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row>
        <row r="203">
          <cell r="C203" t="str">
            <v>New Tariff 9</v>
          </cell>
          <cell r="D203" t="str">
            <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row>
        <row r="204">
          <cell r="C204" t="str">
            <v>New Tariff 10</v>
          </cell>
          <cell r="D204" t="str">
            <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row>
        <row r="205">
          <cell r="C205" t="str">
            <v>New Tariff 11</v>
          </cell>
          <cell r="D205" t="str">
            <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row>
        <row r="206">
          <cell r="C206" t="str">
            <v>Residential Two Rate 5d</v>
          </cell>
          <cell r="D206" t="str">
            <v>D2</v>
          </cell>
          <cell r="E206">
            <v>1509320.7494207651</v>
          </cell>
          <cell r="F206">
            <v>0</v>
          </cell>
          <cell r="G206">
            <v>0</v>
          </cell>
          <cell r="H206">
            <v>11624974.935319755</v>
          </cell>
          <cell r="I206">
            <v>3099427.472205746</v>
          </cell>
          <cell r="J206">
            <v>99337.201445078288</v>
          </cell>
          <cell r="K206">
            <v>25127.246709543393</v>
          </cell>
          <cell r="L206">
            <v>2264063.0303931977</v>
          </cell>
          <cell r="M206">
            <v>0</v>
          </cell>
          <cell r="N206">
            <v>0</v>
          </cell>
          <cell r="O206">
            <v>0</v>
          </cell>
          <cell r="P206">
            <v>0</v>
          </cell>
          <cell r="Q206">
            <v>0</v>
          </cell>
          <cell r="R206">
            <v>0</v>
          </cell>
          <cell r="S206">
            <v>0</v>
          </cell>
          <cell r="T206">
            <v>0</v>
          </cell>
          <cell r="U206">
            <v>0</v>
          </cell>
          <cell r="V206">
            <v>18622250.635494087</v>
          </cell>
        </row>
        <row r="207">
          <cell r="C207" t="str">
            <v>Docklands Two Rate 5d</v>
          </cell>
          <cell r="D207" t="str">
            <v>D2.DK</v>
          </cell>
          <cell r="E207">
            <v>18280.732131147539</v>
          </cell>
          <cell r="F207">
            <v>0</v>
          </cell>
          <cell r="G207">
            <v>0</v>
          </cell>
          <cell r="H207">
            <v>165018.0665856</v>
          </cell>
          <cell r="I207">
            <v>38796.004481999997</v>
          </cell>
          <cell r="J207">
            <v>7164.7085663999987</v>
          </cell>
          <cell r="K207">
            <v>503.271638</v>
          </cell>
          <cell r="L207">
            <v>22741.118908799999</v>
          </cell>
          <cell r="M207">
            <v>0</v>
          </cell>
          <cell r="N207">
            <v>0</v>
          </cell>
          <cell r="O207">
            <v>0</v>
          </cell>
          <cell r="P207">
            <v>0</v>
          </cell>
          <cell r="Q207">
            <v>0</v>
          </cell>
          <cell r="R207">
            <v>0</v>
          </cell>
          <cell r="S207">
            <v>0</v>
          </cell>
          <cell r="T207">
            <v>0</v>
          </cell>
          <cell r="U207">
            <v>0</v>
          </cell>
          <cell r="V207">
            <v>252503.90231194755</v>
          </cell>
        </row>
        <row r="208">
          <cell r="C208" t="str">
            <v>Residential Interval</v>
          </cell>
          <cell r="D208" t="str">
            <v>D3</v>
          </cell>
          <cell r="E208">
            <v>344816.85049180331</v>
          </cell>
          <cell r="F208">
            <v>0</v>
          </cell>
          <cell r="G208">
            <v>0</v>
          </cell>
          <cell r="H208">
            <v>2378010.9587143003</v>
          </cell>
          <cell r="I208">
            <v>970820.67008129985</v>
          </cell>
          <cell r="J208">
            <v>85917.692609699996</v>
          </cell>
          <cell r="K208">
            <v>72689.65408729999</v>
          </cell>
          <cell r="L208">
            <v>308512.47622199997</v>
          </cell>
          <cell r="M208">
            <v>0</v>
          </cell>
          <cell r="N208">
            <v>0</v>
          </cell>
          <cell r="O208">
            <v>0</v>
          </cell>
          <cell r="P208">
            <v>0</v>
          </cell>
          <cell r="Q208">
            <v>0</v>
          </cell>
          <cell r="R208">
            <v>0</v>
          </cell>
          <cell r="S208">
            <v>0</v>
          </cell>
          <cell r="T208">
            <v>0</v>
          </cell>
          <cell r="U208">
            <v>0</v>
          </cell>
          <cell r="V208">
            <v>4160768.3022064031</v>
          </cell>
        </row>
        <row r="209">
          <cell r="C209" t="str">
            <v>Residential AMI</v>
          </cell>
          <cell r="D209" t="str">
            <v>D4</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row>
        <row r="210">
          <cell r="C210" t="str">
            <v>Residential Docklands AMI</v>
          </cell>
          <cell r="D210" t="str">
            <v>D4.DK</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row>
        <row r="211">
          <cell r="C211" t="str">
            <v>New Tariff 5</v>
          </cell>
          <cell r="D211" t="str">
            <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row>
        <row r="212">
          <cell r="C212" t="str">
            <v>New Tariff 6</v>
          </cell>
          <cell r="D212" t="str">
            <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row>
        <row r="213">
          <cell r="C213" t="str">
            <v>New Tariff 7</v>
          </cell>
          <cell r="D213" t="str">
            <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row>
        <row r="214">
          <cell r="C214" t="str">
            <v>New Tariff 8</v>
          </cell>
          <cell r="D214" t="str">
            <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row>
        <row r="215">
          <cell r="C215" t="str">
            <v>New Tariff 9</v>
          </cell>
          <cell r="D215" t="str">
            <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row>
        <row r="216">
          <cell r="C216" t="str">
            <v>New Tariff 10</v>
          </cell>
          <cell r="D216" t="str">
            <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row>
        <row r="217">
          <cell r="C217" t="str">
            <v>New Tariff 11</v>
          </cell>
          <cell r="D217" t="str">
            <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row>
        <row r="218">
          <cell r="C218" t="str">
            <v>Dedicated circuit</v>
          </cell>
          <cell r="D218" t="str">
            <v>DD1</v>
          </cell>
          <cell r="E218">
            <v>0</v>
          </cell>
          <cell r="F218">
            <v>0</v>
          </cell>
          <cell r="G218">
            <v>0</v>
          </cell>
          <cell r="H218">
            <v>0</v>
          </cell>
          <cell r="I218">
            <v>0</v>
          </cell>
          <cell r="J218">
            <v>0</v>
          </cell>
          <cell r="K218">
            <v>0</v>
          </cell>
          <cell r="L218">
            <v>1376912.3844784626</v>
          </cell>
          <cell r="M218">
            <v>0</v>
          </cell>
          <cell r="N218">
            <v>0</v>
          </cell>
          <cell r="O218">
            <v>0</v>
          </cell>
          <cell r="P218">
            <v>0</v>
          </cell>
          <cell r="Q218">
            <v>0</v>
          </cell>
          <cell r="R218">
            <v>0</v>
          </cell>
          <cell r="S218">
            <v>0</v>
          </cell>
          <cell r="T218">
            <v>0</v>
          </cell>
          <cell r="U218">
            <v>0</v>
          </cell>
          <cell r="V218">
            <v>1376912.3844784626</v>
          </cell>
        </row>
        <row r="219">
          <cell r="C219" t="str">
            <v>Hot Water Interval</v>
          </cell>
          <cell r="D219" t="str">
            <v>D3.HW</v>
          </cell>
          <cell r="E219">
            <v>0</v>
          </cell>
          <cell r="F219">
            <v>0</v>
          </cell>
          <cell r="G219">
            <v>0</v>
          </cell>
          <cell r="H219">
            <v>0</v>
          </cell>
          <cell r="I219">
            <v>0</v>
          </cell>
          <cell r="J219">
            <v>0</v>
          </cell>
          <cell r="K219">
            <v>0</v>
          </cell>
          <cell r="L219">
            <v>19579.611992499998</v>
          </cell>
          <cell r="M219">
            <v>0</v>
          </cell>
          <cell r="N219">
            <v>0</v>
          </cell>
          <cell r="O219">
            <v>0</v>
          </cell>
          <cell r="P219">
            <v>0</v>
          </cell>
          <cell r="Q219">
            <v>0</v>
          </cell>
          <cell r="R219">
            <v>0</v>
          </cell>
          <cell r="S219">
            <v>0</v>
          </cell>
          <cell r="T219">
            <v>0</v>
          </cell>
          <cell r="U219">
            <v>0</v>
          </cell>
          <cell r="V219">
            <v>19579.611992499998</v>
          </cell>
        </row>
        <row r="220">
          <cell r="C220" t="str">
            <v>Dedicated Circuit AMI - Slab Heat</v>
          </cell>
          <cell r="D220" t="str">
            <v>DCSH</v>
          </cell>
          <cell r="E220">
            <v>0</v>
          </cell>
          <cell r="F220">
            <v>0</v>
          </cell>
          <cell r="G220">
            <v>0</v>
          </cell>
          <cell r="H220">
            <v>0</v>
          </cell>
          <cell r="I220">
            <v>0</v>
          </cell>
          <cell r="J220">
            <v>0</v>
          </cell>
          <cell r="K220">
            <v>0</v>
          </cell>
          <cell r="L220">
            <v>2.5900000000000003E-3</v>
          </cell>
          <cell r="M220">
            <v>0</v>
          </cell>
          <cell r="N220">
            <v>0</v>
          </cell>
          <cell r="O220">
            <v>0</v>
          </cell>
          <cell r="P220">
            <v>0</v>
          </cell>
          <cell r="Q220">
            <v>0</v>
          </cell>
          <cell r="R220">
            <v>0</v>
          </cell>
          <cell r="S220">
            <v>0</v>
          </cell>
          <cell r="T220">
            <v>0</v>
          </cell>
          <cell r="U220">
            <v>0</v>
          </cell>
          <cell r="V220">
            <v>2.5900000000000003E-3</v>
          </cell>
        </row>
        <row r="221">
          <cell r="C221" t="str">
            <v>Dedicated Circuit AMI - Hot Water</v>
          </cell>
          <cell r="D221" t="str">
            <v>DCHW</v>
          </cell>
          <cell r="E221">
            <v>0</v>
          </cell>
          <cell r="F221">
            <v>0</v>
          </cell>
          <cell r="G221">
            <v>0</v>
          </cell>
          <cell r="H221">
            <v>0</v>
          </cell>
          <cell r="I221">
            <v>0</v>
          </cell>
          <cell r="J221">
            <v>0</v>
          </cell>
          <cell r="K221">
            <v>0</v>
          </cell>
          <cell r="L221">
            <v>2.5900000000000003E-3</v>
          </cell>
          <cell r="M221">
            <v>0</v>
          </cell>
          <cell r="N221">
            <v>0</v>
          </cell>
          <cell r="O221">
            <v>0</v>
          </cell>
          <cell r="P221">
            <v>0</v>
          </cell>
          <cell r="Q221">
            <v>0</v>
          </cell>
          <cell r="R221">
            <v>0</v>
          </cell>
          <cell r="S221">
            <v>0</v>
          </cell>
          <cell r="T221">
            <v>0</v>
          </cell>
          <cell r="U221">
            <v>0</v>
          </cell>
          <cell r="V221">
            <v>2.5900000000000003E-3</v>
          </cell>
        </row>
        <row r="222">
          <cell r="C222" t="str">
            <v>New Tariff 4</v>
          </cell>
          <cell r="D222" t="str">
            <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row>
        <row r="223">
          <cell r="C223" t="str">
            <v>New Tariff 5</v>
          </cell>
          <cell r="D223" t="str">
            <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row>
        <row r="224">
          <cell r="C224" t="str">
            <v>New Tariff 6</v>
          </cell>
          <cell r="D224" t="str">
            <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row>
        <row r="225">
          <cell r="C225" t="str">
            <v>New Tariff 7</v>
          </cell>
          <cell r="D225" t="str">
            <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row>
        <row r="226">
          <cell r="C226" t="str">
            <v>New Tariff 8</v>
          </cell>
          <cell r="D226" t="str">
            <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row>
        <row r="227">
          <cell r="C227" t="str">
            <v>New Tariff 9</v>
          </cell>
          <cell r="D227" t="str">
            <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row>
        <row r="228">
          <cell r="C228" t="str">
            <v>New Tariff 10</v>
          </cell>
          <cell r="D228" t="str">
            <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row>
        <row r="229">
          <cell r="C229" t="str">
            <v>New Tariff 11</v>
          </cell>
          <cell r="D229" t="str">
            <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row>
        <row r="230">
          <cell r="C230" t="str">
            <v>Non-Residential Single Rate</v>
          </cell>
          <cell r="D230" t="str">
            <v>ND1</v>
          </cell>
          <cell r="E230">
            <v>1108152.1087049181</v>
          </cell>
          <cell r="F230">
            <v>0</v>
          </cell>
          <cell r="G230">
            <v>0</v>
          </cell>
          <cell r="H230">
            <v>5282983.8213181635</v>
          </cell>
          <cell r="I230">
            <v>8160346.29356742</v>
          </cell>
          <cell r="J230">
            <v>5082302.7853780882</v>
          </cell>
          <cell r="K230">
            <v>1933880.8562604378</v>
          </cell>
          <cell r="L230">
            <v>0</v>
          </cell>
          <cell r="M230">
            <v>0</v>
          </cell>
          <cell r="N230">
            <v>0</v>
          </cell>
          <cell r="O230">
            <v>0</v>
          </cell>
          <cell r="P230">
            <v>0</v>
          </cell>
          <cell r="Q230">
            <v>0</v>
          </cell>
          <cell r="R230">
            <v>0</v>
          </cell>
          <cell r="S230">
            <v>0</v>
          </cell>
          <cell r="T230">
            <v>0</v>
          </cell>
          <cell r="U230">
            <v>0</v>
          </cell>
          <cell r="V230">
            <v>21567665.865229025</v>
          </cell>
        </row>
        <row r="231">
          <cell r="C231" t="str">
            <v>Non-Residential Single Rate (R)</v>
          </cell>
          <cell r="D231" t="str">
            <v>ND1.R</v>
          </cell>
          <cell r="E231">
            <v>0</v>
          </cell>
          <cell r="F231">
            <v>0</v>
          </cell>
          <cell r="G231">
            <v>0</v>
          </cell>
          <cell r="H231">
            <v>5.9189999999999993E-2</v>
          </cell>
          <cell r="I231">
            <v>0</v>
          </cell>
          <cell r="J231">
            <v>0</v>
          </cell>
          <cell r="K231">
            <v>0</v>
          </cell>
          <cell r="L231">
            <v>0</v>
          </cell>
          <cell r="M231">
            <v>0</v>
          </cell>
          <cell r="N231">
            <v>0</v>
          </cell>
          <cell r="O231">
            <v>0</v>
          </cell>
          <cell r="P231">
            <v>0</v>
          </cell>
          <cell r="Q231">
            <v>0</v>
          </cell>
          <cell r="R231">
            <v>0</v>
          </cell>
          <cell r="S231">
            <v>0</v>
          </cell>
          <cell r="T231">
            <v>0</v>
          </cell>
          <cell r="U231">
            <v>0</v>
          </cell>
          <cell r="V231">
            <v>5.9189999999999993E-2</v>
          </cell>
        </row>
        <row r="232">
          <cell r="C232" t="str">
            <v>New Tariff 2</v>
          </cell>
          <cell r="D232" t="str">
            <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row>
        <row r="233">
          <cell r="C233" t="str">
            <v>New Tariff 3</v>
          </cell>
          <cell r="D233" t="str">
            <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row>
        <row r="234">
          <cell r="C234" t="str">
            <v>New Tariff 4</v>
          </cell>
          <cell r="D234" t="str">
            <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row>
        <row r="235">
          <cell r="C235" t="str">
            <v>New Tariff 5</v>
          </cell>
          <cell r="D235" t="str">
            <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row>
        <row r="236">
          <cell r="C236" t="str">
            <v>New Tariff 6</v>
          </cell>
          <cell r="D236" t="str">
            <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cell r="V236">
            <v>0</v>
          </cell>
        </row>
        <row r="237">
          <cell r="C237" t="str">
            <v>New Tariff 7</v>
          </cell>
          <cell r="D237" t="str">
            <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row>
        <row r="238">
          <cell r="C238" t="str">
            <v>New Tariff 8</v>
          </cell>
          <cell r="D238" t="str">
            <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row>
        <row r="239">
          <cell r="C239" t="str">
            <v>New Tariff 9</v>
          </cell>
          <cell r="D239" t="str">
            <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row>
        <row r="240">
          <cell r="C240" t="str">
            <v>New Tariff 10</v>
          </cell>
          <cell r="D240" t="str">
            <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row>
        <row r="241">
          <cell r="C241" t="str">
            <v>New Tariff 11</v>
          </cell>
          <cell r="D241" t="str">
            <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row>
        <row r="242">
          <cell r="C242" t="str">
            <v>Non-Residential Two Rate 5d</v>
          </cell>
          <cell r="D242" t="str">
            <v>ND2</v>
          </cell>
          <cell r="E242">
            <v>1049370.3542185794</v>
          </cell>
          <cell r="F242">
            <v>0</v>
          </cell>
          <cell r="G242">
            <v>0</v>
          </cell>
          <cell r="H242">
            <v>8679459.2574585695</v>
          </cell>
          <cell r="I242">
            <v>21134668.014469195</v>
          </cell>
          <cell r="J242">
            <v>24221770.11435394</v>
          </cell>
          <cell r="K242">
            <v>17343036.141969219</v>
          </cell>
          <cell r="L242">
            <v>4823073.2048980752</v>
          </cell>
          <cell r="M242">
            <v>0</v>
          </cell>
          <cell r="N242">
            <v>0</v>
          </cell>
          <cell r="O242">
            <v>0</v>
          </cell>
          <cell r="P242">
            <v>0</v>
          </cell>
          <cell r="Q242">
            <v>0</v>
          </cell>
          <cell r="R242">
            <v>0</v>
          </cell>
          <cell r="S242">
            <v>0</v>
          </cell>
          <cell r="T242">
            <v>0</v>
          </cell>
          <cell r="U242">
            <v>0</v>
          </cell>
          <cell r="V242">
            <v>77251377.087367579</v>
          </cell>
        </row>
        <row r="243">
          <cell r="C243" t="str">
            <v>Business Sunraysia</v>
          </cell>
          <cell r="D243">
            <v>0</v>
          </cell>
          <cell r="E243">
            <v>0</v>
          </cell>
          <cell r="F243">
            <v>0</v>
          </cell>
          <cell r="G243">
            <v>0</v>
          </cell>
          <cell r="H243">
            <v>7.9939999999999997E-2</v>
          </cell>
          <cell r="I243">
            <v>0</v>
          </cell>
          <cell r="J243">
            <v>0</v>
          </cell>
          <cell r="K243">
            <v>0</v>
          </cell>
          <cell r="L243">
            <v>0</v>
          </cell>
          <cell r="M243">
            <v>0</v>
          </cell>
          <cell r="N243">
            <v>0</v>
          </cell>
          <cell r="O243">
            <v>0</v>
          </cell>
          <cell r="P243">
            <v>0</v>
          </cell>
          <cell r="Q243">
            <v>0</v>
          </cell>
          <cell r="R243">
            <v>0</v>
          </cell>
          <cell r="S243">
            <v>0</v>
          </cell>
          <cell r="T243">
            <v>0</v>
          </cell>
          <cell r="U243">
            <v>0</v>
          </cell>
          <cell r="V243">
            <v>7.9939999999999997E-2</v>
          </cell>
        </row>
        <row r="244">
          <cell r="C244" t="str">
            <v>Non-Residential Interval</v>
          </cell>
          <cell r="D244" t="str">
            <v>ND5</v>
          </cell>
          <cell r="E244">
            <v>148444.45670218582</v>
          </cell>
          <cell r="F244">
            <v>0</v>
          </cell>
          <cell r="G244">
            <v>0</v>
          </cell>
          <cell r="H244">
            <v>1125768.7567048001</v>
          </cell>
          <cell r="I244">
            <v>2494893.9294980997</v>
          </cell>
          <cell r="J244">
            <v>2712657.7482079999</v>
          </cell>
          <cell r="K244">
            <v>1526530.3798668</v>
          </cell>
          <cell r="L244">
            <v>445337.41551239998</v>
          </cell>
          <cell r="M244">
            <v>0</v>
          </cell>
          <cell r="N244">
            <v>0</v>
          </cell>
          <cell r="O244">
            <v>0</v>
          </cell>
          <cell r="P244">
            <v>0</v>
          </cell>
          <cell r="Q244">
            <v>0</v>
          </cell>
          <cell r="R244">
            <v>0</v>
          </cell>
          <cell r="S244">
            <v>0</v>
          </cell>
          <cell r="T244">
            <v>0</v>
          </cell>
          <cell r="U244">
            <v>0</v>
          </cell>
          <cell r="V244">
            <v>8453632.6864922866</v>
          </cell>
        </row>
        <row r="245">
          <cell r="C245" t="str">
            <v>Non-Residential AMI</v>
          </cell>
          <cell r="D245" t="str">
            <v>ND7</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row>
        <row r="246">
          <cell r="C246" t="str">
            <v>New Tariff 4</v>
          </cell>
          <cell r="D246" t="str">
            <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row>
        <row r="247">
          <cell r="C247" t="str">
            <v>New Tariff 5</v>
          </cell>
          <cell r="D247" t="str">
            <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row>
        <row r="248">
          <cell r="C248" t="str">
            <v>New Tariff 6</v>
          </cell>
          <cell r="D248" t="str">
            <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cell r="V248">
            <v>0</v>
          </cell>
        </row>
        <row r="249">
          <cell r="C249" t="str">
            <v>New Tariff 7</v>
          </cell>
          <cell r="D249" t="str">
            <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row>
        <row r="250">
          <cell r="C250" t="str">
            <v>New Tariff 8</v>
          </cell>
          <cell r="D250" t="str">
            <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row>
        <row r="251">
          <cell r="C251" t="str">
            <v>New Tariff 9</v>
          </cell>
          <cell r="D251" t="str">
            <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row>
        <row r="252">
          <cell r="C252" t="str">
            <v>New Tariff 10</v>
          </cell>
          <cell r="D252" t="str">
            <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row>
        <row r="253">
          <cell r="C253" t="str">
            <v>New Tariff 11</v>
          </cell>
          <cell r="D253" t="str">
            <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row>
        <row r="254">
          <cell r="C254" t="str">
            <v>Non-Residential Two Rate 7d</v>
          </cell>
          <cell r="D254" t="str">
            <v>ND3</v>
          </cell>
          <cell r="E254">
            <v>312006.03743169399</v>
          </cell>
          <cell r="F254">
            <v>0</v>
          </cell>
          <cell r="G254">
            <v>0</v>
          </cell>
          <cell r="H254">
            <v>1736584.8744712195</v>
          </cell>
          <cell r="I254">
            <v>3647916.3318915623</v>
          </cell>
          <cell r="J254">
            <v>3610530.0351814101</v>
          </cell>
          <cell r="K254">
            <v>4204532.2924410524</v>
          </cell>
          <cell r="L254">
            <v>624952.195347731</v>
          </cell>
          <cell r="M254">
            <v>0</v>
          </cell>
          <cell r="N254">
            <v>0</v>
          </cell>
          <cell r="O254">
            <v>0</v>
          </cell>
          <cell r="P254">
            <v>0</v>
          </cell>
          <cell r="Q254">
            <v>0</v>
          </cell>
          <cell r="R254">
            <v>0</v>
          </cell>
          <cell r="S254">
            <v>0</v>
          </cell>
          <cell r="T254">
            <v>0</v>
          </cell>
          <cell r="U254">
            <v>0</v>
          </cell>
          <cell r="V254">
            <v>14136521.766764667</v>
          </cell>
        </row>
        <row r="255">
          <cell r="C255" t="str">
            <v>New Tariff  1</v>
          </cell>
          <cell r="D255" t="str">
            <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row>
        <row r="256">
          <cell r="C256" t="str">
            <v>New Tariff  2</v>
          </cell>
          <cell r="D256" t="str">
            <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row>
        <row r="257">
          <cell r="C257" t="str">
            <v>New Tariff  3</v>
          </cell>
          <cell r="D257" t="str">
            <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row>
        <row r="258">
          <cell r="C258" t="str">
            <v>New Tariff  4</v>
          </cell>
          <cell r="D258" t="str">
            <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row>
        <row r="259">
          <cell r="C259" t="str">
            <v>New Tariff  5</v>
          </cell>
          <cell r="D259" t="str">
            <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row>
        <row r="260">
          <cell r="C260" t="str">
            <v>New Tariff  6</v>
          </cell>
          <cell r="D260" t="str">
            <v/>
          </cell>
          <cell r="E260">
            <v>0</v>
          </cell>
          <cell r="F260">
            <v>0</v>
          </cell>
          <cell r="G260">
            <v>0</v>
          </cell>
          <cell r="H260">
            <v>0</v>
          </cell>
          <cell r="I260">
            <v>0</v>
          </cell>
          <cell r="J260">
            <v>0</v>
          </cell>
          <cell r="K260">
            <v>0</v>
          </cell>
          <cell r="L260">
            <v>0</v>
          </cell>
          <cell r="M260">
            <v>0</v>
          </cell>
          <cell r="N260">
            <v>0</v>
          </cell>
          <cell r="O260">
            <v>0</v>
          </cell>
          <cell r="P260">
            <v>0</v>
          </cell>
          <cell r="Q260">
            <v>0</v>
          </cell>
          <cell r="R260">
            <v>0</v>
          </cell>
          <cell r="S260">
            <v>0</v>
          </cell>
          <cell r="T260">
            <v>0</v>
          </cell>
          <cell r="U260">
            <v>0</v>
          </cell>
          <cell r="V260">
            <v>0</v>
          </cell>
        </row>
        <row r="261">
          <cell r="C261" t="str">
            <v>New Tariff  7</v>
          </cell>
          <cell r="D261" t="str">
            <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row>
        <row r="262">
          <cell r="C262" t="str">
            <v>New Tariff  8</v>
          </cell>
          <cell r="D262" t="str">
            <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row>
        <row r="263">
          <cell r="C263" t="str">
            <v>New Tariff  9</v>
          </cell>
          <cell r="D263" t="str">
            <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row>
        <row r="264">
          <cell r="C264" t="str">
            <v>New Tariff  10</v>
          </cell>
          <cell r="D264" t="str">
            <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row>
        <row r="265">
          <cell r="C265" t="str">
            <v>New Tariff  11</v>
          </cell>
          <cell r="D265" t="str">
            <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row>
        <row r="266">
          <cell r="C266" t="str">
            <v>Unmetered supplies</v>
          </cell>
          <cell r="D266" t="str">
            <v>PL2</v>
          </cell>
          <cell r="E266">
            <v>0</v>
          </cell>
          <cell r="F266">
            <v>0</v>
          </cell>
          <cell r="G266">
            <v>0</v>
          </cell>
          <cell r="H266">
            <v>2488696.7034910903</v>
          </cell>
          <cell r="I266">
            <v>0</v>
          </cell>
          <cell r="J266">
            <v>0</v>
          </cell>
          <cell r="K266">
            <v>0</v>
          </cell>
          <cell r="L266">
            <v>1402497.3376191421</v>
          </cell>
          <cell r="M266">
            <v>0</v>
          </cell>
          <cell r="N266">
            <v>0</v>
          </cell>
          <cell r="O266">
            <v>0</v>
          </cell>
          <cell r="P266">
            <v>0</v>
          </cell>
          <cell r="Q266">
            <v>0</v>
          </cell>
          <cell r="R266">
            <v>0</v>
          </cell>
          <cell r="S266">
            <v>0</v>
          </cell>
          <cell r="T266">
            <v>0</v>
          </cell>
          <cell r="U266">
            <v>0</v>
          </cell>
          <cell r="V266">
            <v>3891194.0411102325</v>
          </cell>
        </row>
        <row r="267">
          <cell r="C267" t="str">
            <v>New Tariff 1</v>
          </cell>
          <cell r="D267">
            <v>0</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row>
        <row r="268">
          <cell r="C268" t="str">
            <v>New Tariff 2</v>
          </cell>
          <cell r="D268" t="str">
            <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row>
        <row r="269">
          <cell r="C269" t="str">
            <v>Large Low Voltage Demand (kVa)</v>
          </cell>
          <cell r="D269" t="str">
            <v>DLk</v>
          </cell>
          <cell r="E269">
            <v>0</v>
          </cell>
          <cell r="F269">
            <v>0</v>
          </cell>
          <cell r="G269">
            <v>55.883000000000003</v>
          </cell>
          <cell r="H269">
            <v>1.907E-2</v>
          </cell>
          <cell r="I269">
            <v>0</v>
          </cell>
          <cell r="J269">
            <v>0</v>
          </cell>
          <cell r="K269">
            <v>0</v>
          </cell>
          <cell r="L269">
            <v>1.163E-2</v>
          </cell>
          <cell r="M269">
            <v>0</v>
          </cell>
          <cell r="N269">
            <v>0</v>
          </cell>
          <cell r="O269">
            <v>0</v>
          </cell>
          <cell r="P269">
            <v>0</v>
          </cell>
          <cell r="Q269">
            <v>0</v>
          </cell>
          <cell r="R269">
            <v>0</v>
          </cell>
          <cell r="S269">
            <v>0</v>
          </cell>
          <cell r="T269">
            <v>0</v>
          </cell>
          <cell r="U269">
            <v>0</v>
          </cell>
          <cell r="V269">
            <v>55.913699999999999</v>
          </cell>
        </row>
        <row r="270">
          <cell r="C270" t="str">
            <v>Large Low Voltage Demand Docklands (kVa)</v>
          </cell>
          <cell r="D270" t="str">
            <v>DLDKk</v>
          </cell>
          <cell r="E270">
            <v>0</v>
          </cell>
          <cell r="F270">
            <v>0</v>
          </cell>
          <cell r="G270">
            <v>47.863</v>
          </cell>
          <cell r="H270">
            <v>1.294E-2</v>
          </cell>
          <cell r="I270">
            <v>0</v>
          </cell>
          <cell r="J270">
            <v>0</v>
          </cell>
          <cell r="K270">
            <v>0</v>
          </cell>
          <cell r="L270">
            <v>1.1160000000000002E-2</v>
          </cell>
          <cell r="M270">
            <v>0</v>
          </cell>
          <cell r="N270">
            <v>0</v>
          </cell>
          <cell r="O270">
            <v>0</v>
          </cell>
          <cell r="P270">
            <v>0</v>
          </cell>
          <cell r="Q270">
            <v>0</v>
          </cell>
          <cell r="R270">
            <v>0</v>
          </cell>
          <cell r="S270">
            <v>0</v>
          </cell>
          <cell r="T270">
            <v>0</v>
          </cell>
          <cell r="U270">
            <v>0</v>
          </cell>
          <cell r="V270">
            <v>47.887099999999997</v>
          </cell>
        </row>
        <row r="271">
          <cell r="C271" t="str">
            <v>Large Low Voltage Demand CXX (kVa)</v>
          </cell>
          <cell r="D271" t="str">
            <v>DLCXXk</v>
          </cell>
          <cell r="E271">
            <v>0</v>
          </cell>
          <cell r="F271">
            <v>0</v>
          </cell>
          <cell r="G271">
            <v>64.045000000000002</v>
          </cell>
          <cell r="H271">
            <v>2.2519999999999998E-2</v>
          </cell>
          <cell r="I271">
            <v>0</v>
          </cell>
          <cell r="J271">
            <v>0</v>
          </cell>
          <cell r="K271">
            <v>0</v>
          </cell>
          <cell r="L271">
            <v>1.3460000000000001E-2</v>
          </cell>
          <cell r="M271">
            <v>0</v>
          </cell>
          <cell r="N271">
            <v>0</v>
          </cell>
          <cell r="O271">
            <v>0</v>
          </cell>
          <cell r="P271">
            <v>0</v>
          </cell>
          <cell r="Q271">
            <v>0</v>
          </cell>
          <cell r="R271">
            <v>0</v>
          </cell>
          <cell r="S271">
            <v>0</v>
          </cell>
          <cell r="T271">
            <v>0</v>
          </cell>
          <cell r="U271">
            <v>0</v>
          </cell>
          <cell r="V271">
            <v>64.080979999999997</v>
          </cell>
        </row>
        <row r="272">
          <cell r="C272" t="str">
            <v>New Tariff 6</v>
          </cell>
          <cell r="D272" t="str">
            <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row>
        <row r="273">
          <cell r="C273" t="str">
            <v>New Tariff 7</v>
          </cell>
          <cell r="D273" t="str">
            <v/>
          </cell>
          <cell r="E273">
            <v>0</v>
          </cell>
          <cell r="F273">
            <v>0</v>
          </cell>
          <cell r="G273">
            <v>0</v>
          </cell>
          <cell r="H273">
            <v>0</v>
          </cell>
          <cell r="I273">
            <v>0</v>
          </cell>
          <cell r="J273">
            <v>0</v>
          </cell>
          <cell r="K273">
            <v>0</v>
          </cell>
          <cell r="L273">
            <v>0</v>
          </cell>
          <cell r="M273">
            <v>0</v>
          </cell>
          <cell r="N273">
            <v>0</v>
          </cell>
          <cell r="O273">
            <v>0</v>
          </cell>
          <cell r="P273">
            <v>0</v>
          </cell>
          <cell r="Q273">
            <v>0</v>
          </cell>
          <cell r="R273">
            <v>0</v>
          </cell>
          <cell r="S273">
            <v>0</v>
          </cell>
          <cell r="T273">
            <v>0</v>
          </cell>
          <cell r="U273">
            <v>0</v>
          </cell>
          <cell r="V273">
            <v>0</v>
          </cell>
        </row>
        <row r="274">
          <cell r="C274" t="str">
            <v>New Tariff 8</v>
          </cell>
          <cell r="D274" t="str">
            <v/>
          </cell>
          <cell r="E274">
            <v>0</v>
          </cell>
          <cell r="F274">
            <v>0</v>
          </cell>
          <cell r="G274">
            <v>0</v>
          </cell>
          <cell r="H274">
            <v>0</v>
          </cell>
          <cell r="I274">
            <v>0</v>
          </cell>
          <cell r="J274">
            <v>0</v>
          </cell>
          <cell r="K274">
            <v>0</v>
          </cell>
          <cell r="L274">
            <v>0</v>
          </cell>
          <cell r="M274">
            <v>0</v>
          </cell>
          <cell r="N274">
            <v>0</v>
          </cell>
          <cell r="O274">
            <v>0</v>
          </cell>
          <cell r="P274">
            <v>0</v>
          </cell>
          <cell r="Q274">
            <v>0</v>
          </cell>
          <cell r="R274">
            <v>0</v>
          </cell>
          <cell r="S274">
            <v>0</v>
          </cell>
          <cell r="T274">
            <v>0</v>
          </cell>
          <cell r="U274">
            <v>0</v>
          </cell>
          <cell r="V274">
            <v>0</v>
          </cell>
        </row>
        <row r="275">
          <cell r="C275" t="str">
            <v>New Tariff 9</v>
          </cell>
          <cell r="D275" t="str">
            <v/>
          </cell>
          <cell r="E275">
            <v>0</v>
          </cell>
          <cell r="F275">
            <v>0</v>
          </cell>
          <cell r="G275">
            <v>0</v>
          </cell>
          <cell r="H275">
            <v>0</v>
          </cell>
          <cell r="I275">
            <v>0</v>
          </cell>
          <cell r="J275">
            <v>0</v>
          </cell>
          <cell r="K275">
            <v>0</v>
          </cell>
          <cell r="L275">
            <v>0</v>
          </cell>
          <cell r="M275">
            <v>0</v>
          </cell>
          <cell r="N275">
            <v>0</v>
          </cell>
          <cell r="O275">
            <v>0</v>
          </cell>
          <cell r="P275">
            <v>0</v>
          </cell>
          <cell r="Q275">
            <v>0</v>
          </cell>
          <cell r="R275">
            <v>0</v>
          </cell>
          <cell r="S275">
            <v>0</v>
          </cell>
          <cell r="T275">
            <v>0</v>
          </cell>
          <cell r="U275">
            <v>0</v>
          </cell>
          <cell r="V275">
            <v>0</v>
          </cell>
        </row>
        <row r="276">
          <cell r="C276" t="str">
            <v>New Tariff 10</v>
          </cell>
          <cell r="D276" t="str">
            <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row>
        <row r="277">
          <cell r="C277" t="str">
            <v>New Tariff 11</v>
          </cell>
          <cell r="D277" t="str">
            <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row>
        <row r="278">
          <cell r="C278" t="str">
            <v>Large Low Voltage Demand</v>
          </cell>
          <cell r="D278" t="str">
            <v>DL</v>
          </cell>
          <cell r="E278">
            <v>0</v>
          </cell>
          <cell r="F278">
            <v>19987444.129333336</v>
          </cell>
          <cell r="G278">
            <v>0</v>
          </cell>
          <cell r="H278">
            <v>10490602.564366428</v>
          </cell>
          <cell r="I278">
            <v>0</v>
          </cell>
          <cell r="J278">
            <v>0</v>
          </cell>
          <cell r="K278">
            <v>0</v>
          </cell>
          <cell r="L278">
            <v>4769961.832322564</v>
          </cell>
          <cell r="M278">
            <v>0</v>
          </cell>
          <cell r="N278">
            <v>0</v>
          </cell>
          <cell r="O278">
            <v>0</v>
          </cell>
          <cell r="P278">
            <v>0</v>
          </cell>
          <cell r="Q278">
            <v>0</v>
          </cell>
          <cell r="R278">
            <v>0</v>
          </cell>
          <cell r="S278">
            <v>0</v>
          </cell>
          <cell r="T278">
            <v>0</v>
          </cell>
          <cell r="U278">
            <v>0</v>
          </cell>
          <cell r="V278">
            <v>35248008.52602233</v>
          </cell>
        </row>
        <row r="279">
          <cell r="C279" t="str">
            <v>Large Low Voltage Demand A</v>
          </cell>
          <cell r="D279" t="str">
            <v>DL.A</v>
          </cell>
          <cell r="E279">
            <v>0</v>
          </cell>
          <cell r="F279">
            <v>59601.851999999999</v>
          </cell>
          <cell r="G279">
            <v>0</v>
          </cell>
          <cell r="H279">
            <v>44763.202769999996</v>
          </cell>
          <cell r="I279">
            <v>0</v>
          </cell>
          <cell r="J279">
            <v>0</v>
          </cell>
          <cell r="K279">
            <v>0</v>
          </cell>
          <cell r="L279">
            <v>25686.232600000003</v>
          </cell>
          <cell r="M279">
            <v>0</v>
          </cell>
          <cell r="N279">
            <v>0</v>
          </cell>
          <cell r="O279">
            <v>0</v>
          </cell>
          <cell r="P279">
            <v>0</v>
          </cell>
          <cell r="Q279">
            <v>0</v>
          </cell>
          <cell r="R279">
            <v>0</v>
          </cell>
          <cell r="S279">
            <v>0</v>
          </cell>
          <cell r="T279">
            <v>0</v>
          </cell>
          <cell r="U279">
            <v>0</v>
          </cell>
          <cell r="V279">
            <v>130051.28736999999</v>
          </cell>
        </row>
        <row r="280">
          <cell r="C280" t="str">
            <v>Large Low Voltage Demand C</v>
          </cell>
          <cell r="D280" t="str">
            <v>DL.C</v>
          </cell>
          <cell r="E280">
            <v>0</v>
          </cell>
          <cell r="F280">
            <v>12663985.779250002</v>
          </cell>
          <cell r="G280">
            <v>0</v>
          </cell>
          <cell r="H280">
            <v>7828183.2062196909</v>
          </cell>
          <cell r="I280">
            <v>0</v>
          </cell>
          <cell r="J280">
            <v>0</v>
          </cell>
          <cell r="K280">
            <v>0</v>
          </cell>
          <cell r="L280">
            <v>3133531.6113726888</v>
          </cell>
          <cell r="M280">
            <v>0</v>
          </cell>
          <cell r="N280">
            <v>0</v>
          </cell>
          <cell r="O280">
            <v>0</v>
          </cell>
          <cell r="P280">
            <v>0</v>
          </cell>
          <cell r="Q280">
            <v>0</v>
          </cell>
          <cell r="R280">
            <v>0</v>
          </cell>
          <cell r="S280">
            <v>0</v>
          </cell>
          <cell r="T280">
            <v>0</v>
          </cell>
          <cell r="U280">
            <v>0</v>
          </cell>
          <cell r="V280">
            <v>23625700.596842378</v>
          </cell>
        </row>
        <row r="281">
          <cell r="C281" t="str">
            <v>Large Low Voltage Demand S</v>
          </cell>
          <cell r="D281" t="str">
            <v>DL.S</v>
          </cell>
          <cell r="E281">
            <v>0</v>
          </cell>
          <cell r="F281">
            <v>1013212.6378333335</v>
          </cell>
          <cell r="G281">
            <v>0</v>
          </cell>
          <cell r="H281">
            <v>396362.42226900003</v>
          </cell>
          <cell r="I281">
            <v>0</v>
          </cell>
          <cell r="J281">
            <v>0</v>
          </cell>
          <cell r="K281">
            <v>0</v>
          </cell>
          <cell r="L281">
            <v>149998.46143610001</v>
          </cell>
          <cell r="M281">
            <v>0</v>
          </cell>
          <cell r="N281">
            <v>0</v>
          </cell>
          <cell r="O281">
            <v>0</v>
          </cell>
          <cell r="P281">
            <v>0</v>
          </cell>
          <cell r="Q281">
            <v>0</v>
          </cell>
          <cell r="R281">
            <v>0</v>
          </cell>
          <cell r="S281">
            <v>0</v>
          </cell>
          <cell r="T281">
            <v>0</v>
          </cell>
          <cell r="U281">
            <v>0</v>
          </cell>
          <cell r="V281">
            <v>1559573.5215384336</v>
          </cell>
        </row>
        <row r="282">
          <cell r="C282" t="str">
            <v>Large Low Voltage Demand Docklands</v>
          </cell>
          <cell r="D282" t="str">
            <v>DL.DK</v>
          </cell>
          <cell r="E282">
            <v>0</v>
          </cell>
          <cell r="F282">
            <v>93994.071333333326</v>
          </cell>
          <cell r="G282">
            <v>0</v>
          </cell>
          <cell r="H282">
            <v>47109.467520000006</v>
          </cell>
          <cell r="I282">
            <v>0</v>
          </cell>
          <cell r="J282">
            <v>0</v>
          </cell>
          <cell r="K282">
            <v>0</v>
          </cell>
          <cell r="L282">
            <v>41950.657396800008</v>
          </cell>
          <cell r="M282">
            <v>0</v>
          </cell>
          <cell r="N282">
            <v>0</v>
          </cell>
          <cell r="O282">
            <v>0</v>
          </cell>
          <cell r="P282">
            <v>0</v>
          </cell>
          <cell r="Q282">
            <v>0</v>
          </cell>
          <cell r="R282">
            <v>0</v>
          </cell>
          <cell r="S282">
            <v>0</v>
          </cell>
          <cell r="T282">
            <v>0</v>
          </cell>
          <cell r="U282">
            <v>0</v>
          </cell>
          <cell r="V282">
            <v>183054.19625013333</v>
          </cell>
        </row>
        <row r="283">
          <cell r="C283" t="str">
            <v>Large Low Voltage Demand CXX</v>
          </cell>
          <cell r="D283" t="str">
            <v>DL.CXX</v>
          </cell>
          <cell r="E283">
            <v>0</v>
          </cell>
          <cell r="F283">
            <v>7646352.6673333328</v>
          </cell>
          <cell r="G283">
            <v>0</v>
          </cell>
          <cell r="H283">
            <v>3901278.6600992</v>
          </cell>
          <cell r="I283">
            <v>0</v>
          </cell>
          <cell r="J283">
            <v>0</v>
          </cell>
          <cell r="K283">
            <v>0</v>
          </cell>
          <cell r="L283">
            <v>1676528.3852598004</v>
          </cell>
          <cell r="M283">
            <v>0</v>
          </cell>
          <cell r="N283">
            <v>0</v>
          </cell>
          <cell r="O283">
            <v>0</v>
          </cell>
          <cell r="P283">
            <v>0</v>
          </cell>
          <cell r="Q283">
            <v>0</v>
          </cell>
          <cell r="R283">
            <v>0</v>
          </cell>
          <cell r="S283">
            <v>0</v>
          </cell>
          <cell r="T283">
            <v>0</v>
          </cell>
          <cell r="U283">
            <v>0</v>
          </cell>
          <cell r="V283">
            <v>13224159.712692332</v>
          </cell>
        </row>
        <row r="284">
          <cell r="C284" t="str">
            <v>Large Low Voltage Demand EN.R</v>
          </cell>
          <cell r="D284" t="str">
            <v>DL.R</v>
          </cell>
          <cell r="E284">
            <v>0</v>
          </cell>
          <cell r="F284">
            <v>0</v>
          </cell>
          <cell r="G284">
            <v>0</v>
          </cell>
          <cell r="H284">
            <v>2.1320000000000002E-2</v>
          </cell>
          <cell r="I284">
            <v>0</v>
          </cell>
          <cell r="J284">
            <v>0</v>
          </cell>
          <cell r="K284">
            <v>0</v>
          </cell>
          <cell r="L284">
            <v>0</v>
          </cell>
          <cell r="M284">
            <v>0</v>
          </cell>
          <cell r="N284">
            <v>0</v>
          </cell>
          <cell r="O284">
            <v>0</v>
          </cell>
          <cell r="P284">
            <v>0</v>
          </cell>
          <cell r="Q284">
            <v>0</v>
          </cell>
          <cell r="R284">
            <v>0</v>
          </cell>
          <cell r="S284">
            <v>0</v>
          </cell>
          <cell r="T284">
            <v>0</v>
          </cell>
          <cell r="U284">
            <v>0</v>
          </cell>
          <cell r="V284">
            <v>2.1320000000000002E-2</v>
          </cell>
        </row>
        <row r="285">
          <cell r="C285" t="str">
            <v>Large Low Voltage Demand EN.NR</v>
          </cell>
          <cell r="D285" t="str">
            <v>DL.NR</v>
          </cell>
          <cell r="E285">
            <v>0</v>
          </cell>
          <cell r="F285">
            <v>258318.59400000001</v>
          </cell>
          <cell r="G285">
            <v>0</v>
          </cell>
          <cell r="H285">
            <v>234218.30067999999</v>
          </cell>
          <cell r="I285">
            <v>0</v>
          </cell>
          <cell r="J285">
            <v>0</v>
          </cell>
          <cell r="K285">
            <v>0</v>
          </cell>
          <cell r="L285">
            <v>91559.258310000005</v>
          </cell>
          <cell r="M285">
            <v>0</v>
          </cell>
          <cell r="N285">
            <v>0</v>
          </cell>
          <cell r="O285">
            <v>0</v>
          </cell>
          <cell r="P285">
            <v>0</v>
          </cell>
          <cell r="Q285">
            <v>0</v>
          </cell>
          <cell r="R285">
            <v>0</v>
          </cell>
          <cell r="S285">
            <v>0</v>
          </cell>
          <cell r="T285">
            <v>0</v>
          </cell>
          <cell r="U285">
            <v>0</v>
          </cell>
          <cell r="V285">
            <v>584096.15299000009</v>
          </cell>
        </row>
        <row r="286">
          <cell r="C286" t="str">
            <v>Large Low Voltage Demand EN.R CXX</v>
          </cell>
          <cell r="D286" t="str">
            <v>DL.CXXR</v>
          </cell>
          <cell r="E286">
            <v>0</v>
          </cell>
          <cell r="F286">
            <v>0</v>
          </cell>
          <cell r="G286">
            <v>0</v>
          </cell>
          <cell r="H286">
            <v>115.23460000000001</v>
          </cell>
          <cell r="I286">
            <v>0</v>
          </cell>
          <cell r="J286">
            <v>0</v>
          </cell>
          <cell r="K286">
            <v>0</v>
          </cell>
          <cell r="L286">
            <v>76.66386</v>
          </cell>
          <cell r="M286">
            <v>0</v>
          </cell>
          <cell r="N286">
            <v>0</v>
          </cell>
          <cell r="O286">
            <v>0</v>
          </cell>
          <cell r="P286">
            <v>0</v>
          </cell>
          <cell r="Q286">
            <v>0</v>
          </cell>
          <cell r="R286">
            <v>0</v>
          </cell>
          <cell r="S286">
            <v>0</v>
          </cell>
          <cell r="T286">
            <v>0</v>
          </cell>
          <cell r="U286">
            <v>0</v>
          </cell>
          <cell r="V286">
            <v>191.89846</v>
          </cell>
        </row>
        <row r="287">
          <cell r="C287" t="str">
            <v>Large Low Voltage Demand EN.NR CXX</v>
          </cell>
          <cell r="D287" t="str">
            <v>DL.CXXNR</v>
          </cell>
          <cell r="E287">
            <v>0</v>
          </cell>
          <cell r="F287">
            <v>0</v>
          </cell>
          <cell r="G287">
            <v>0</v>
          </cell>
          <cell r="H287">
            <v>2.1320000000000002E-2</v>
          </cell>
          <cell r="I287">
            <v>0</v>
          </cell>
          <cell r="J287">
            <v>0</v>
          </cell>
          <cell r="K287">
            <v>0</v>
          </cell>
          <cell r="L287">
            <v>0</v>
          </cell>
          <cell r="M287">
            <v>0</v>
          </cell>
          <cell r="N287">
            <v>0</v>
          </cell>
          <cell r="O287">
            <v>0</v>
          </cell>
          <cell r="P287">
            <v>0</v>
          </cell>
          <cell r="Q287">
            <v>0</v>
          </cell>
          <cell r="R287">
            <v>0</v>
          </cell>
          <cell r="S287">
            <v>0</v>
          </cell>
          <cell r="T287">
            <v>0</v>
          </cell>
          <cell r="U287">
            <v>0</v>
          </cell>
          <cell r="V287">
            <v>2.1320000000000002E-2</v>
          </cell>
        </row>
        <row r="288">
          <cell r="C288" t="str">
            <v>New Tariff 10</v>
          </cell>
          <cell r="D288">
            <v>0</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row>
        <row r="289">
          <cell r="C289" t="str">
            <v>New Tariff 11</v>
          </cell>
          <cell r="D289" t="str">
            <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row>
        <row r="290">
          <cell r="C290" t="str">
            <v>High Voltage Demand</v>
          </cell>
          <cell r="D290" t="str">
            <v>DH</v>
          </cell>
          <cell r="E290">
            <v>0</v>
          </cell>
          <cell r="F290">
            <v>12856978.794000002</v>
          </cell>
          <cell r="G290">
            <v>0</v>
          </cell>
          <cell r="H290">
            <v>6003879.3725228105</v>
          </cell>
          <cell r="I290">
            <v>0</v>
          </cell>
          <cell r="J290">
            <v>0</v>
          </cell>
          <cell r="K290">
            <v>0</v>
          </cell>
          <cell r="L290">
            <v>1484239.37424474</v>
          </cell>
          <cell r="M290">
            <v>0</v>
          </cell>
          <cell r="N290">
            <v>0</v>
          </cell>
          <cell r="O290">
            <v>0</v>
          </cell>
          <cell r="P290">
            <v>0</v>
          </cell>
          <cell r="Q290">
            <v>0</v>
          </cell>
          <cell r="R290">
            <v>0</v>
          </cell>
          <cell r="S290">
            <v>0</v>
          </cell>
          <cell r="T290">
            <v>0</v>
          </cell>
          <cell r="U290">
            <v>0</v>
          </cell>
          <cell r="V290">
            <v>20345097.54076755</v>
          </cell>
        </row>
        <row r="291">
          <cell r="C291" t="str">
            <v>High Voltage Demand A</v>
          </cell>
          <cell r="D291" t="str">
            <v>DH.A</v>
          </cell>
          <cell r="E291">
            <v>0</v>
          </cell>
          <cell r="F291">
            <v>123047.31</v>
          </cell>
          <cell r="G291">
            <v>0</v>
          </cell>
          <cell r="H291">
            <v>47905.679683499999</v>
          </cell>
          <cell r="I291">
            <v>0</v>
          </cell>
          <cell r="J291">
            <v>0</v>
          </cell>
          <cell r="K291">
            <v>0</v>
          </cell>
          <cell r="L291">
            <v>14432.4275196</v>
          </cell>
          <cell r="M291">
            <v>0</v>
          </cell>
          <cell r="N291">
            <v>0</v>
          </cell>
          <cell r="O291">
            <v>0</v>
          </cell>
          <cell r="P291">
            <v>0</v>
          </cell>
          <cell r="Q291">
            <v>0</v>
          </cell>
          <cell r="R291">
            <v>0</v>
          </cell>
          <cell r="S291">
            <v>0</v>
          </cell>
          <cell r="T291">
            <v>0</v>
          </cell>
          <cell r="U291">
            <v>0</v>
          </cell>
          <cell r="V291">
            <v>185385.41720309999</v>
          </cell>
        </row>
        <row r="292">
          <cell r="C292" t="str">
            <v>High Voltage Demand C</v>
          </cell>
          <cell r="D292" t="str">
            <v>DH.C</v>
          </cell>
          <cell r="E292">
            <v>0</v>
          </cell>
          <cell r="F292">
            <v>6224370.6358333342</v>
          </cell>
          <cell r="G292">
            <v>0</v>
          </cell>
          <cell r="H292">
            <v>3412498.078535289</v>
          </cell>
          <cell r="I292">
            <v>0</v>
          </cell>
          <cell r="J292">
            <v>0</v>
          </cell>
          <cell r="K292">
            <v>0</v>
          </cell>
          <cell r="L292">
            <v>856451.06398772937</v>
          </cell>
          <cell r="M292">
            <v>0</v>
          </cell>
          <cell r="N292">
            <v>0</v>
          </cell>
          <cell r="O292">
            <v>0</v>
          </cell>
          <cell r="P292">
            <v>0</v>
          </cell>
          <cell r="Q292">
            <v>0</v>
          </cell>
          <cell r="R292">
            <v>0</v>
          </cell>
          <cell r="S292">
            <v>0</v>
          </cell>
          <cell r="T292">
            <v>0</v>
          </cell>
          <cell r="U292">
            <v>0</v>
          </cell>
          <cell r="V292">
            <v>10493319.778356353</v>
          </cell>
        </row>
        <row r="293">
          <cell r="C293" t="str">
            <v>High Voltage Demand D1</v>
          </cell>
          <cell r="D293" t="str">
            <v>DH.D1</v>
          </cell>
          <cell r="E293">
            <v>0</v>
          </cell>
          <cell r="F293">
            <v>698339.88</v>
          </cell>
          <cell r="G293">
            <v>0</v>
          </cell>
          <cell r="H293">
            <v>234566.15454999998</v>
          </cell>
          <cell r="I293">
            <v>0</v>
          </cell>
          <cell r="J293">
            <v>0</v>
          </cell>
          <cell r="K293">
            <v>0</v>
          </cell>
          <cell r="L293">
            <v>79922.964200000002</v>
          </cell>
          <cell r="M293">
            <v>0</v>
          </cell>
          <cell r="N293">
            <v>0</v>
          </cell>
          <cell r="O293">
            <v>0</v>
          </cell>
          <cell r="P293">
            <v>0</v>
          </cell>
          <cell r="Q293">
            <v>0</v>
          </cell>
          <cell r="R293">
            <v>0</v>
          </cell>
          <cell r="S293">
            <v>0</v>
          </cell>
          <cell r="T293">
            <v>0</v>
          </cell>
          <cell r="U293">
            <v>0</v>
          </cell>
          <cell r="V293">
            <v>1012828.99875</v>
          </cell>
        </row>
        <row r="294">
          <cell r="C294" t="str">
            <v>High Voltage Demand D2</v>
          </cell>
          <cell r="D294" t="str">
            <v>DH.D2</v>
          </cell>
          <cell r="E294">
            <v>0</v>
          </cell>
          <cell r="F294">
            <v>446502.54400000005</v>
          </cell>
          <cell r="G294">
            <v>0</v>
          </cell>
          <cell r="H294">
            <v>68170.729319999999</v>
          </cell>
          <cell r="I294">
            <v>0</v>
          </cell>
          <cell r="J294">
            <v>0</v>
          </cell>
          <cell r="K294">
            <v>0</v>
          </cell>
          <cell r="L294">
            <v>75047.49278</v>
          </cell>
          <cell r="M294">
            <v>0</v>
          </cell>
          <cell r="N294">
            <v>0</v>
          </cell>
          <cell r="O294">
            <v>0</v>
          </cell>
          <cell r="P294">
            <v>0</v>
          </cell>
          <cell r="Q294">
            <v>0</v>
          </cell>
          <cell r="R294">
            <v>0</v>
          </cell>
          <cell r="S294">
            <v>0</v>
          </cell>
          <cell r="T294">
            <v>0</v>
          </cell>
          <cell r="U294">
            <v>0</v>
          </cell>
          <cell r="V294">
            <v>589720.76610000001</v>
          </cell>
        </row>
        <row r="295">
          <cell r="C295" t="str">
            <v>High Voltage Demand Docklands</v>
          </cell>
          <cell r="D295" t="str">
            <v>DH.DK</v>
          </cell>
          <cell r="E295">
            <v>0</v>
          </cell>
          <cell r="F295">
            <v>27091</v>
          </cell>
          <cell r="G295">
            <v>0</v>
          </cell>
          <cell r="H295">
            <v>11313.73256</v>
          </cell>
          <cell r="I295">
            <v>0</v>
          </cell>
          <cell r="J295">
            <v>0</v>
          </cell>
          <cell r="K295">
            <v>0</v>
          </cell>
          <cell r="L295">
            <v>2211.3484800000001</v>
          </cell>
          <cell r="M295">
            <v>0</v>
          </cell>
          <cell r="N295">
            <v>0</v>
          </cell>
          <cell r="O295">
            <v>0</v>
          </cell>
          <cell r="P295">
            <v>0</v>
          </cell>
          <cell r="Q295">
            <v>0</v>
          </cell>
          <cell r="R295">
            <v>0</v>
          </cell>
          <cell r="S295">
            <v>0</v>
          </cell>
          <cell r="T295">
            <v>0</v>
          </cell>
          <cell r="U295">
            <v>0</v>
          </cell>
          <cell r="V295">
            <v>40616.081040000005</v>
          </cell>
        </row>
        <row r="296">
          <cell r="C296" t="str">
            <v>High Voltage Demand D3</v>
          </cell>
          <cell r="D296" t="str">
            <v>DH.D3</v>
          </cell>
          <cell r="E296">
            <v>0</v>
          </cell>
          <cell r="F296">
            <v>506330.03100000002</v>
          </cell>
          <cell r="G296">
            <v>0</v>
          </cell>
          <cell r="H296">
            <v>122962.90832999999</v>
          </cell>
          <cell r="I296">
            <v>0</v>
          </cell>
          <cell r="J296">
            <v>0</v>
          </cell>
          <cell r="K296">
            <v>0</v>
          </cell>
          <cell r="L296">
            <v>19692.637650000001</v>
          </cell>
          <cell r="M296">
            <v>0</v>
          </cell>
          <cell r="N296">
            <v>0</v>
          </cell>
          <cell r="O296">
            <v>0</v>
          </cell>
          <cell r="P296">
            <v>0</v>
          </cell>
          <cell r="Q296">
            <v>0</v>
          </cell>
          <cell r="R296">
            <v>0</v>
          </cell>
          <cell r="S296">
            <v>0</v>
          </cell>
          <cell r="T296">
            <v>0</v>
          </cell>
          <cell r="U296">
            <v>0</v>
          </cell>
          <cell r="V296">
            <v>648985.57698000001</v>
          </cell>
        </row>
        <row r="297">
          <cell r="C297" t="str">
            <v>High Voltage Demand D4</v>
          </cell>
          <cell r="D297" t="str">
            <v>DH.D4</v>
          </cell>
          <cell r="E297">
            <v>0</v>
          </cell>
          <cell r="F297">
            <v>295053</v>
          </cell>
          <cell r="G297">
            <v>0</v>
          </cell>
          <cell r="H297">
            <v>151981.11572</v>
          </cell>
          <cell r="I297">
            <v>0</v>
          </cell>
          <cell r="J297">
            <v>0</v>
          </cell>
          <cell r="K297">
            <v>0</v>
          </cell>
          <cell r="L297">
            <v>50684.977619999998</v>
          </cell>
          <cell r="M297">
            <v>0</v>
          </cell>
          <cell r="N297">
            <v>0</v>
          </cell>
          <cell r="O297">
            <v>0</v>
          </cell>
          <cell r="P297">
            <v>0</v>
          </cell>
          <cell r="Q297">
            <v>0</v>
          </cell>
          <cell r="R297">
            <v>0</v>
          </cell>
          <cell r="S297">
            <v>0</v>
          </cell>
          <cell r="T297">
            <v>0</v>
          </cell>
          <cell r="U297">
            <v>0</v>
          </cell>
          <cell r="V297">
            <v>497719.09334000002</v>
          </cell>
        </row>
        <row r="298">
          <cell r="C298" t="str">
            <v>High Voltage Demand D5</v>
          </cell>
          <cell r="D298">
            <v>0</v>
          </cell>
          <cell r="E298">
            <v>0</v>
          </cell>
          <cell r="F298">
            <v>0</v>
          </cell>
          <cell r="G298">
            <v>0</v>
          </cell>
          <cell r="H298">
            <v>6.5799999999999999E-3</v>
          </cell>
          <cell r="I298">
            <v>0</v>
          </cell>
          <cell r="J298">
            <v>0</v>
          </cell>
          <cell r="K298">
            <v>0</v>
          </cell>
          <cell r="L298">
            <v>0</v>
          </cell>
          <cell r="M298">
            <v>0</v>
          </cell>
          <cell r="N298">
            <v>0</v>
          </cell>
          <cell r="O298">
            <v>0</v>
          </cell>
          <cell r="P298">
            <v>0</v>
          </cell>
          <cell r="Q298">
            <v>0</v>
          </cell>
          <cell r="R298">
            <v>0</v>
          </cell>
          <cell r="S298">
            <v>0</v>
          </cell>
          <cell r="T298">
            <v>0</v>
          </cell>
          <cell r="U298">
            <v>0</v>
          </cell>
          <cell r="V298">
            <v>6.5799999999999999E-3</v>
          </cell>
        </row>
        <row r="299">
          <cell r="C299" t="str">
            <v>High Voltage Demand EN.R</v>
          </cell>
          <cell r="D299">
            <v>0</v>
          </cell>
          <cell r="E299">
            <v>0</v>
          </cell>
          <cell r="F299">
            <v>0</v>
          </cell>
          <cell r="G299">
            <v>0</v>
          </cell>
          <cell r="H299">
            <v>1.3650000000000001E-2</v>
          </cell>
          <cell r="I299">
            <v>0</v>
          </cell>
          <cell r="J299">
            <v>0</v>
          </cell>
          <cell r="K299">
            <v>0</v>
          </cell>
          <cell r="L299">
            <v>0</v>
          </cell>
          <cell r="M299">
            <v>0</v>
          </cell>
          <cell r="N299">
            <v>0</v>
          </cell>
          <cell r="O299">
            <v>0</v>
          </cell>
          <cell r="P299">
            <v>0</v>
          </cell>
          <cell r="Q299">
            <v>0</v>
          </cell>
          <cell r="R299">
            <v>0</v>
          </cell>
          <cell r="S299">
            <v>0</v>
          </cell>
          <cell r="T299">
            <v>0</v>
          </cell>
          <cell r="U299">
            <v>0</v>
          </cell>
          <cell r="V299">
            <v>1.3650000000000001E-2</v>
          </cell>
        </row>
        <row r="300">
          <cell r="C300" t="str">
            <v>High Voltage Demand EN.NR</v>
          </cell>
          <cell r="D300">
            <v>0</v>
          </cell>
          <cell r="E300">
            <v>0</v>
          </cell>
          <cell r="F300">
            <v>0</v>
          </cell>
          <cell r="G300">
            <v>0</v>
          </cell>
          <cell r="H300">
            <v>1.3650000000000001E-2</v>
          </cell>
          <cell r="I300">
            <v>0</v>
          </cell>
          <cell r="J300">
            <v>0</v>
          </cell>
          <cell r="K300">
            <v>0</v>
          </cell>
          <cell r="L300">
            <v>0</v>
          </cell>
          <cell r="M300">
            <v>0</v>
          </cell>
          <cell r="N300">
            <v>0</v>
          </cell>
          <cell r="O300">
            <v>0</v>
          </cell>
          <cell r="P300">
            <v>0</v>
          </cell>
          <cell r="Q300">
            <v>0</v>
          </cell>
          <cell r="R300">
            <v>0</v>
          </cell>
          <cell r="S300">
            <v>0</v>
          </cell>
          <cell r="T300">
            <v>0</v>
          </cell>
          <cell r="U300">
            <v>0</v>
          </cell>
          <cell r="V300">
            <v>1.3650000000000001E-2</v>
          </cell>
        </row>
        <row r="301">
          <cell r="C301" t="str">
            <v>New Tariff 11</v>
          </cell>
          <cell r="D301" t="str">
            <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row>
        <row r="302">
          <cell r="C302" t="str">
            <v>New Tariff 1</v>
          </cell>
          <cell r="D302" t="str">
            <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row>
        <row r="303">
          <cell r="C303" t="str">
            <v>New Tariff 2</v>
          </cell>
          <cell r="D303" t="str">
            <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row>
        <row r="304">
          <cell r="C304" t="str">
            <v>High Voltage Demand (kVa)</v>
          </cell>
          <cell r="D304" t="str">
            <v>DHk</v>
          </cell>
          <cell r="E304">
            <v>0</v>
          </cell>
          <cell r="F304">
            <v>0</v>
          </cell>
          <cell r="G304">
            <v>47.843000000000004</v>
          </cell>
          <cell r="H304">
            <v>1.2070000000000001E-2</v>
          </cell>
          <cell r="I304">
            <v>0</v>
          </cell>
          <cell r="J304">
            <v>0</v>
          </cell>
          <cell r="K304">
            <v>0</v>
          </cell>
          <cell r="L304">
            <v>3.2600000000000003E-3</v>
          </cell>
          <cell r="M304">
            <v>0</v>
          </cell>
          <cell r="N304">
            <v>0</v>
          </cell>
          <cell r="O304">
            <v>0</v>
          </cell>
          <cell r="P304">
            <v>0</v>
          </cell>
          <cell r="Q304">
            <v>0</v>
          </cell>
          <cell r="R304">
            <v>0</v>
          </cell>
          <cell r="S304">
            <v>0</v>
          </cell>
          <cell r="T304">
            <v>0</v>
          </cell>
          <cell r="U304">
            <v>0</v>
          </cell>
          <cell r="V304">
            <v>47.858330000000002</v>
          </cell>
        </row>
        <row r="305">
          <cell r="C305" t="str">
            <v>High Voltage Demand Docklands (kVa)</v>
          </cell>
          <cell r="D305" t="str">
            <v>DHDKk</v>
          </cell>
          <cell r="E305">
            <v>0</v>
          </cell>
          <cell r="F305">
            <v>0</v>
          </cell>
          <cell r="G305">
            <v>25.195</v>
          </cell>
          <cell r="H305">
            <v>8.7100000000000007E-3</v>
          </cell>
          <cell r="I305">
            <v>0</v>
          </cell>
          <cell r="J305">
            <v>0</v>
          </cell>
          <cell r="K305">
            <v>0</v>
          </cell>
          <cell r="L305">
            <v>4.0899999999999999E-3</v>
          </cell>
          <cell r="M305">
            <v>0</v>
          </cell>
          <cell r="N305">
            <v>0</v>
          </cell>
          <cell r="O305">
            <v>0</v>
          </cell>
          <cell r="P305">
            <v>0</v>
          </cell>
          <cell r="Q305">
            <v>0</v>
          </cell>
          <cell r="R305">
            <v>0</v>
          </cell>
          <cell r="S305">
            <v>0</v>
          </cell>
          <cell r="T305">
            <v>0</v>
          </cell>
          <cell r="U305">
            <v>0</v>
          </cell>
          <cell r="V305">
            <v>25.207800000000002</v>
          </cell>
        </row>
        <row r="306">
          <cell r="C306" t="str">
            <v>New Tariff 5</v>
          </cell>
          <cell r="D306" t="str">
            <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row>
        <row r="307">
          <cell r="C307" t="str">
            <v>New Tariff 6</v>
          </cell>
          <cell r="D307" t="str">
            <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row>
        <row r="308">
          <cell r="C308" t="str">
            <v>New Tariff 7</v>
          </cell>
          <cell r="D308" t="str">
            <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row>
        <row r="309">
          <cell r="C309" t="str">
            <v>New Tariff 8</v>
          </cell>
          <cell r="D309" t="str">
            <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row>
        <row r="310">
          <cell r="C310" t="str">
            <v>New Tariff 9</v>
          </cell>
          <cell r="D310" t="str">
            <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row>
        <row r="311">
          <cell r="C311" t="str">
            <v>New Tariff 10</v>
          </cell>
          <cell r="D311" t="str">
            <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row>
        <row r="312">
          <cell r="C312" t="str">
            <v>New Tariff 11</v>
          </cell>
          <cell r="D312" t="str">
            <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row>
        <row r="313">
          <cell r="C313" t="str">
            <v>New Tariff 12</v>
          </cell>
          <cell r="D313" t="str">
            <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row>
        <row r="314">
          <cell r="C314" t="str">
            <v>New Tariff 1</v>
          </cell>
          <cell r="D314" t="str">
            <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row>
        <row r="315">
          <cell r="C315" t="str">
            <v>Subtransmission Demand A</v>
          </cell>
          <cell r="D315" t="str">
            <v>DS.A</v>
          </cell>
          <cell r="E315">
            <v>0</v>
          </cell>
          <cell r="F315">
            <v>205106.51150000002</v>
          </cell>
          <cell r="G315">
            <v>0</v>
          </cell>
          <cell r="H315">
            <v>731695.71173999994</v>
          </cell>
          <cell r="I315">
            <v>0</v>
          </cell>
          <cell r="J315">
            <v>0</v>
          </cell>
          <cell r="K315">
            <v>0</v>
          </cell>
          <cell r="L315">
            <v>28225.967090000002</v>
          </cell>
          <cell r="M315">
            <v>0</v>
          </cell>
          <cell r="N315">
            <v>0</v>
          </cell>
          <cell r="O315">
            <v>0</v>
          </cell>
          <cell r="P315">
            <v>0</v>
          </cell>
          <cell r="Q315">
            <v>0</v>
          </cell>
          <cell r="R315">
            <v>0</v>
          </cell>
          <cell r="S315">
            <v>0</v>
          </cell>
          <cell r="T315">
            <v>0</v>
          </cell>
          <cell r="U315">
            <v>0</v>
          </cell>
          <cell r="V315">
            <v>965028.19033000001</v>
          </cell>
        </row>
        <row r="316">
          <cell r="C316" t="str">
            <v>Subtransmission Demand G</v>
          </cell>
          <cell r="D316" t="str">
            <v>DS.G</v>
          </cell>
          <cell r="E316">
            <v>0</v>
          </cell>
          <cell r="F316">
            <v>384952.44499999995</v>
          </cell>
          <cell r="G316">
            <v>0</v>
          </cell>
          <cell r="H316">
            <v>1286871.0403999998</v>
          </cell>
          <cell r="I316">
            <v>0</v>
          </cell>
          <cell r="J316">
            <v>0</v>
          </cell>
          <cell r="K316">
            <v>0</v>
          </cell>
          <cell r="L316">
            <v>62336.641440000007</v>
          </cell>
          <cell r="M316">
            <v>0</v>
          </cell>
          <cell r="N316">
            <v>0</v>
          </cell>
          <cell r="O316">
            <v>0</v>
          </cell>
          <cell r="P316">
            <v>0</v>
          </cell>
          <cell r="Q316">
            <v>0</v>
          </cell>
          <cell r="R316">
            <v>0</v>
          </cell>
          <cell r="S316">
            <v>0</v>
          </cell>
          <cell r="T316">
            <v>0</v>
          </cell>
          <cell r="U316">
            <v>0</v>
          </cell>
          <cell r="V316">
            <v>1734160.1268399996</v>
          </cell>
        </row>
        <row r="317">
          <cell r="C317" t="str">
            <v>Subtransmission Demand S</v>
          </cell>
          <cell r="D317" t="str">
            <v>DS.S</v>
          </cell>
          <cell r="E317">
            <v>0</v>
          </cell>
          <cell r="F317">
            <v>453482.37399999995</v>
          </cell>
          <cell r="G317">
            <v>0</v>
          </cell>
          <cell r="H317">
            <v>1134344.95784</v>
          </cell>
          <cell r="I317">
            <v>0</v>
          </cell>
          <cell r="J317">
            <v>0</v>
          </cell>
          <cell r="K317">
            <v>0</v>
          </cell>
          <cell r="L317">
            <v>63717.433080000003</v>
          </cell>
          <cell r="M317">
            <v>0</v>
          </cell>
          <cell r="N317">
            <v>0</v>
          </cell>
          <cell r="O317">
            <v>0</v>
          </cell>
          <cell r="P317">
            <v>0</v>
          </cell>
          <cell r="Q317">
            <v>0</v>
          </cell>
          <cell r="R317">
            <v>0</v>
          </cell>
          <cell r="S317">
            <v>0</v>
          </cell>
          <cell r="T317">
            <v>0</v>
          </cell>
          <cell r="U317">
            <v>0</v>
          </cell>
          <cell r="V317">
            <v>1651544.7649200002</v>
          </cell>
        </row>
        <row r="318">
          <cell r="C318" t="str">
            <v>Subtransmission Demand (kVa)</v>
          </cell>
          <cell r="D318" t="str">
            <v>DSk</v>
          </cell>
          <cell r="E318">
            <v>0</v>
          </cell>
          <cell r="F318">
            <v>0</v>
          </cell>
          <cell r="G318">
            <v>4.4669999999999996</v>
          </cell>
          <cell r="H318">
            <v>6.2599999999999999E-3</v>
          </cell>
          <cell r="I318">
            <v>0</v>
          </cell>
          <cell r="J318">
            <v>0</v>
          </cell>
          <cell r="K318">
            <v>0</v>
          </cell>
          <cell r="L318">
            <v>2.9E-4</v>
          </cell>
          <cell r="M318">
            <v>0</v>
          </cell>
          <cell r="N318">
            <v>0</v>
          </cell>
          <cell r="O318">
            <v>0</v>
          </cell>
          <cell r="P318">
            <v>0</v>
          </cell>
          <cell r="Q318">
            <v>0</v>
          </cell>
          <cell r="R318">
            <v>0</v>
          </cell>
          <cell r="S318">
            <v>0</v>
          </cell>
          <cell r="T318">
            <v>0</v>
          </cell>
          <cell r="U318">
            <v>0</v>
          </cell>
          <cell r="V318">
            <v>4.4735499999999995</v>
          </cell>
        </row>
        <row r="319">
          <cell r="C319" t="str">
            <v>New Tariff 5</v>
          </cell>
          <cell r="D319" t="str">
            <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row>
        <row r="320">
          <cell r="C320" t="str">
            <v>New Tariff 6</v>
          </cell>
          <cell r="D320" t="str">
            <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row>
        <row r="321">
          <cell r="C321" t="str">
            <v>New Tariff 7</v>
          </cell>
          <cell r="D321" t="str">
            <v/>
          </cell>
          <cell r="E321">
            <v>0</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row>
        <row r="322">
          <cell r="C322" t="str">
            <v>New Tariff 8</v>
          </cell>
          <cell r="D322" t="str">
            <v/>
          </cell>
          <cell r="E322">
            <v>0</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row>
        <row r="323">
          <cell r="C323" t="str">
            <v>New Tariff 9</v>
          </cell>
          <cell r="D323" t="str">
            <v/>
          </cell>
          <cell r="E323">
            <v>0</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row>
        <row r="324">
          <cell r="C324" t="str">
            <v>New Tariff 10</v>
          </cell>
          <cell r="D324" t="str">
            <v/>
          </cell>
          <cell r="E324">
            <v>0</v>
          </cell>
          <cell r="F324">
            <v>0</v>
          </cell>
          <cell r="G324">
            <v>0</v>
          </cell>
          <cell r="H324">
            <v>0</v>
          </cell>
          <cell r="I324">
            <v>0</v>
          </cell>
          <cell r="J324">
            <v>0</v>
          </cell>
          <cell r="K324">
            <v>0</v>
          </cell>
          <cell r="L324">
            <v>0</v>
          </cell>
          <cell r="M324">
            <v>0</v>
          </cell>
          <cell r="N324">
            <v>0</v>
          </cell>
          <cell r="O324">
            <v>0</v>
          </cell>
          <cell r="P324">
            <v>0</v>
          </cell>
          <cell r="Q324">
            <v>0</v>
          </cell>
          <cell r="R324">
            <v>0</v>
          </cell>
          <cell r="S324">
            <v>0</v>
          </cell>
          <cell r="T324">
            <v>0</v>
          </cell>
          <cell r="U324">
            <v>0</v>
          </cell>
          <cell r="V324">
            <v>0</v>
          </cell>
        </row>
        <row r="325">
          <cell r="C325" t="str">
            <v>New Tariff 11</v>
          </cell>
          <cell r="D325" t="str">
            <v/>
          </cell>
          <cell r="E325">
            <v>0</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row>
        <row r="326">
          <cell r="C326" t="str">
            <v>Total Distribution Revenue</v>
          </cell>
          <cell r="E326">
            <v>16611181.811423501</v>
          </cell>
          <cell r="F326">
            <v>63944164.256416678</v>
          </cell>
          <cell r="G326">
            <v>245.29600000000002</v>
          </cell>
          <cell r="H326">
            <v>159374019.52735567</v>
          </cell>
          <cell r="I326">
            <v>91653550.661409363</v>
          </cell>
          <cell r="J326">
            <v>37605236.631863907</v>
          </cell>
          <cell r="K326">
            <v>25537499.685670815</v>
          </cell>
          <cell r="L326">
            <v>24838955.920437634</v>
          </cell>
          <cell r="M326">
            <v>0</v>
          </cell>
          <cell r="N326">
            <v>0</v>
          </cell>
          <cell r="O326">
            <v>0</v>
          </cell>
          <cell r="P326">
            <v>0</v>
          </cell>
          <cell r="Q326">
            <v>0</v>
          </cell>
          <cell r="R326">
            <v>0</v>
          </cell>
          <cell r="S326">
            <v>0</v>
          </cell>
          <cell r="T326">
            <v>0</v>
          </cell>
          <cell r="U326">
            <v>0</v>
          </cell>
          <cell r="V326">
            <v>419564853.79057741</v>
          </cell>
        </row>
        <row r="2322">
          <cell r="D2322" t="str">
            <v/>
          </cell>
          <cell r="E2322">
            <v>0</v>
          </cell>
          <cell r="F2322">
            <v>0</v>
          </cell>
          <cell r="G2322">
            <v>0</v>
          </cell>
          <cell r="H2322">
            <v>0</v>
          </cell>
          <cell r="I2322">
            <v>0</v>
          </cell>
          <cell r="J2322">
            <v>0</v>
          </cell>
          <cell r="K2322">
            <v>0</v>
          </cell>
          <cell r="L2322">
            <v>0</v>
          </cell>
          <cell r="M2322">
            <v>0</v>
          </cell>
          <cell r="N2322">
            <v>0</v>
          </cell>
          <cell r="O2322">
            <v>0</v>
          </cell>
          <cell r="P2322">
            <v>0</v>
          </cell>
          <cell r="Q2322">
            <v>0</v>
          </cell>
          <cell r="R2322">
            <v>0</v>
          </cell>
          <cell r="S2322">
            <v>0</v>
          </cell>
          <cell r="T2322">
            <v>0</v>
          </cell>
          <cell r="U2322">
            <v>0</v>
          </cell>
          <cell r="V2322">
            <v>0</v>
          </cell>
        </row>
        <row r="2323">
          <cell r="D2323" t="str">
            <v/>
          </cell>
          <cell r="E2323">
            <v>0</v>
          </cell>
          <cell r="F2323">
            <v>0</v>
          </cell>
          <cell r="G2323">
            <v>0</v>
          </cell>
          <cell r="H2323">
            <v>0</v>
          </cell>
          <cell r="I2323">
            <v>0</v>
          </cell>
          <cell r="J2323">
            <v>0</v>
          </cell>
          <cell r="K2323">
            <v>0</v>
          </cell>
          <cell r="L2323">
            <v>0</v>
          </cell>
          <cell r="M2323">
            <v>0</v>
          </cell>
          <cell r="N2323">
            <v>0</v>
          </cell>
          <cell r="O2323">
            <v>0</v>
          </cell>
          <cell r="P2323">
            <v>0</v>
          </cell>
          <cell r="Q2323">
            <v>0</v>
          </cell>
          <cell r="R2323">
            <v>0</v>
          </cell>
          <cell r="S2323">
            <v>0</v>
          </cell>
          <cell r="T2323">
            <v>0</v>
          </cell>
          <cell r="U2323">
            <v>0</v>
          </cell>
          <cell r="V2323">
            <v>0</v>
          </cell>
        </row>
        <row r="2324">
          <cell r="D2324" t="str">
            <v/>
          </cell>
          <cell r="E2324">
            <v>0</v>
          </cell>
          <cell r="F2324">
            <v>0</v>
          </cell>
          <cell r="G2324">
            <v>0</v>
          </cell>
          <cell r="H2324">
            <v>0</v>
          </cell>
          <cell r="I2324">
            <v>0</v>
          </cell>
          <cell r="J2324">
            <v>0</v>
          </cell>
          <cell r="K2324">
            <v>0</v>
          </cell>
          <cell r="L2324">
            <v>0</v>
          </cell>
          <cell r="M2324">
            <v>0</v>
          </cell>
          <cell r="N2324">
            <v>0</v>
          </cell>
          <cell r="O2324">
            <v>0</v>
          </cell>
          <cell r="P2324">
            <v>0</v>
          </cell>
          <cell r="Q2324">
            <v>0</v>
          </cell>
          <cell r="R2324">
            <v>0</v>
          </cell>
          <cell r="S2324">
            <v>0</v>
          </cell>
          <cell r="T2324">
            <v>0</v>
          </cell>
          <cell r="U2324">
            <v>0</v>
          </cell>
          <cell r="V2324">
            <v>0</v>
          </cell>
        </row>
        <row r="2325">
          <cell r="D2325" t="str">
            <v/>
          </cell>
          <cell r="E2325">
            <v>0</v>
          </cell>
          <cell r="F2325">
            <v>0</v>
          </cell>
          <cell r="G2325">
            <v>0</v>
          </cell>
          <cell r="H2325">
            <v>0</v>
          </cell>
          <cell r="I2325">
            <v>0</v>
          </cell>
          <cell r="J2325">
            <v>0</v>
          </cell>
          <cell r="K2325">
            <v>0</v>
          </cell>
          <cell r="L2325">
            <v>0</v>
          </cell>
          <cell r="M2325">
            <v>0</v>
          </cell>
          <cell r="N2325">
            <v>0</v>
          </cell>
          <cell r="O2325">
            <v>0</v>
          </cell>
          <cell r="P2325">
            <v>0</v>
          </cell>
          <cell r="Q2325">
            <v>0</v>
          </cell>
          <cell r="R2325">
            <v>0</v>
          </cell>
          <cell r="S2325">
            <v>0</v>
          </cell>
          <cell r="T2325">
            <v>0</v>
          </cell>
          <cell r="U2325">
            <v>0</v>
          </cell>
          <cell r="V2325">
            <v>0</v>
          </cell>
        </row>
        <row r="2326">
          <cell r="D2326" t="str">
            <v/>
          </cell>
          <cell r="E2326">
            <v>0</v>
          </cell>
          <cell r="F2326">
            <v>0</v>
          </cell>
          <cell r="G2326">
            <v>0</v>
          </cell>
          <cell r="H2326">
            <v>0</v>
          </cell>
          <cell r="I2326">
            <v>0</v>
          </cell>
          <cell r="J2326">
            <v>0</v>
          </cell>
          <cell r="K2326">
            <v>0</v>
          </cell>
          <cell r="L2326">
            <v>0</v>
          </cell>
          <cell r="M2326">
            <v>0</v>
          </cell>
          <cell r="N2326">
            <v>0</v>
          </cell>
          <cell r="O2326">
            <v>0</v>
          </cell>
          <cell r="P2326">
            <v>0</v>
          </cell>
          <cell r="Q2326">
            <v>0</v>
          </cell>
          <cell r="R2326">
            <v>0</v>
          </cell>
          <cell r="S2326">
            <v>0</v>
          </cell>
          <cell r="T2326">
            <v>0</v>
          </cell>
          <cell r="U2326">
            <v>0</v>
          </cell>
          <cell r="V2326">
            <v>0</v>
          </cell>
        </row>
        <row r="2327">
          <cell r="D2327" t="str">
            <v/>
          </cell>
          <cell r="E2327">
            <v>0</v>
          </cell>
          <cell r="F2327">
            <v>0</v>
          </cell>
          <cell r="G2327">
            <v>0</v>
          </cell>
          <cell r="H2327">
            <v>0</v>
          </cell>
          <cell r="I2327">
            <v>0</v>
          </cell>
          <cell r="J2327">
            <v>0</v>
          </cell>
          <cell r="K2327">
            <v>0</v>
          </cell>
          <cell r="L2327">
            <v>0</v>
          </cell>
          <cell r="M2327">
            <v>0</v>
          </cell>
          <cell r="N2327">
            <v>0</v>
          </cell>
          <cell r="O2327">
            <v>0</v>
          </cell>
          <cell r="P2327">
            <v>0</v>
          </cell>
          <cell r="Q2327">
            <v>0</v>
          </cell>
          <cell r="R2327">
            <v>0</v>
          </cell>
          <cell r="S2327">
            <v>0</v>
          </cell>
          <cell r="T2327">
            <v>0</v>
          </cell>
          <cell r="U2327">
            <v>0</v>
          </cell>
          <cell r="V2327">
            <v>0</v>
          </cell>
        </row>
        <row r="2328">
          <cell r="E2328">
            <v>16891444.1036916</v>
          </cell>
          <cell r="F2328">
            <v>60335668.693305634</v>
          </cell>
          <cell r="G2328">
            <v>241.73543155800812</v>
          </cell>
          <cell r="H2328">
            <v>152334016.19106174</v>
          </cell>
          <cell r="I2328">
            <v>88264481.583905816</v>
          </cell>
          <cell r="J2328">
            <v>39616810.365373701</v>
          </cell>
          <cell r="K2328">
            <v>27196453.352901023</v>
          </cell>
          <cell r="L2328">
            <v>24659545.651421521</v>
          </cell>
          <cell r="M2328">
            <v>0</v>
          </cell>
          <cell r="N2328">
            <v>0</v>
          </cell>
          <cell r="O2328">
            <v>0</v>
          </cell>
          <cell r="P2328">
            <v>0</v>
          </cell>
          <cell r="Q2328">
            <v>0</v>
          </cell>
          <cell r="R2328">
            <v>0</v>
          </cell>
          <cell r="S2328">
            <v>0</v>
          </cell>
          <cell r="T2328">
            <v>0</v>
          </cell>
          <cell r="U2328">
            <v>0</v>
          </cell>
          <cell r="V2328">
            <v>409298661.67709249</v>
          </cell>
        </row>
        <row r="2333">
          <cell r="G2333" t="str">
            <v>Price</v>
          </cell>
          <cell r="H2333">
            <v>2018</v>
          </cell>
          <cell r="I2333" t="str">
            <v>Quantity</v>
          </cell>
          <cell r="J2333">
            <v>2016</v>
          </cell>
        </row>
        <row r="2336">
          <cell r="F2336" t="str">
            <v>Revenue from demand charges</v>
          </cell>
          <cell r="H2336" t="str">
            <v>Revenue from peak charges</v>
          </cell>
          <cell r="L2336" t="str">
            <v>Revenue from off peak charges</v>
          </cell>
          <cell r="N2336" t="str">
            <v>Summer Time of Use Tariffs</v>
          </cell>
          <cell r="R2336" t="str">
            <v>Winter Time of use tariffs</v>
          </cell>
        </row>
        <row r="2337">
          <cell r="D2337" t="str">
            <v>Network Tariff Category</v>
          </cell>
          <cell r="E2337" t="str">
            <v>Standing revenue</v>
          </cell>
          <cell r="F2337" t="str">
            <v>kW</v>
          </cell>
          <cell r="G2337" t="str">
            <v>kVA</v>
          </cell>
          <cell r="H2337" t="str">
            <v>Block1</v>
          </cell>
          <cell r="I2337" t="str">
            <v>Block 2</v>
          </cell>
          <cell r="J2337" t="str">
            <v>Block 3</v>
          </cell>
          <cell r="K2337" t="str">
            <v>Block 4</v>
          </cell>
          <cell r="L2337" t="str">
            <v>Block 1</v>
          </cell>
          <cell r="M2337" t="str">
            <v>Block 2</v>
          </cell>
          <cell r="N2337" t="str">
            <v>Block 1</v>
          </cell>
          <cell r="O2337" t="str">
            <v>Block 2</v>
          </cell>
          <cell r="P2337" t="str">
            <v>Block 3</v>
          </cell>
          <cell r="Q2337" t="str">
            <v>Block 4</v>
          </cell>
          <cell r="R2337" t="str">
            <v>Block1</v>
          </cell>
          <cell r="S2337" t="str">
            <v>Block 2</v>
          </cell>
          <cell r="T2337" t="str">
            <v>Block 3</v>
          </cell>
          <cell r="U2337" t="str">
            <v>Block 4</v>
          </cell>
          <cell r="V2337" t="str">
            <v>Total Revenue</v>
          </cell>
        </row>
        <row r="2338">
          <cell r="E2338" t="str">
            <v>$ pa</v>
          </cell>
          <cell r="F2338" t="str">
            <v>$ pa</v>
          </cell>
          <cell r="G2338" t="str">
            <v>$ pa</v>
          </cell>
          <cell r="H2338" t="str">
            <v>$ pa</v>
          </cell>
          <cell r="I2338" t="str">
            <v>$ pa</v>
          </cell>
          <cell r="J2338" t="str">
            <v>$ pa</v>
          </cell>
          <cell r="K2338" t="str">
            <v>$ pa</v>
          </cell>
          <cell r="L2338" t="str">
            <v>$ pa</v>
          </cell>
          <cell r="M2338" t="str">
            <v>$ pa</v>
          </cell>
          <cell r="N2338" t="str">
            <v>c/kWh</v>
          </cell>
          <cell r="O2338" t="str">
            <v>c/kWh</v>
          </cell>
          <cell r="P2338" t="str">
            <v>c/kWh</v>
          </cell>
          <cell r="Q2338" t="str">
            <v>c/kWh</v>
          </cell>
          <cell r="R2338" t="str">
            <v>c/kWh</v>
          </cell>
          <cell r="S2338" t="str">
            <v>c/kWh</v>
          </cell>
          <cell r="T2338" t="str">
            <v>c/kWh</v>
          </cell>
          <cell r="U2338" t="str">
            <v>c/kWh</v>
          </cell>
          <cell r="V2338" t="str">
            <v>$ pa</v>
          </cell>
        </row>
        <row r="2339">
          <cell r="D2339" t="str">
            <v>D1</v>
          </cell>
          <cell r="E2339">
            <v>12598293.680519769</v>
          </cell>
          <cell r="F2339">
            <v>0</v>
          </cell>
          <cell r="G2339">
            <v>0</v>
          </cell>
          <cell r="H2339">
            <v>83364991.475291952</v>
          </cell>
          <cell r="I2339">
            <v>49105307.960198261</v>
          </cell>
          <cell r="J2339">
            <v>1692734.1158830193</v>
          </cell>
          <cell r="K2339">
            <v>379438.90379819408</v>
          </cell>
          <cell r="L2339">
            <v>0</v>
          </cell>
          <cell r="M2339">
            <v>0</v>
          </cell>
          <cell r="N2339">
            <v>0</v>
          </cell>
          <cell r="O2339">
            <v>0</v>
          </cell>
          <cell r="P2339">
            <v>0</v>
          </cell>
          <cell r="Q2339">
            <v>0</v>
          </cell>
          <cell r="R2339">
            <v>0</v>
          </cell>
          <cell r="S2339">
            <v>0</v>
          </cell>
          <cell r="T2339">
            <v>0</v>
          </cell>
          <cell r="U2339">
            <v>0</v>
          </cell>
          <cell r="V2339">
            <v>147140766.1356912</v>
          </cell>
        </row>
        <row r="2340">
          <cell r="D2340" t="str">
            <v>D1.CS</v>
          </cell>
          <cell r="E2340">
            <v>0</v>
          </cell>
          <cell r="F2340">
            <v>0</v>
          </cell>
          <cell r="G2340">
            <v>0</v>
          </cell>
          <cell r="H2340">
            <v>713456.45703281404</v>
          </cell>
          <cell r="I2340">
            <v>199160.02257407201</v>
          </cell>
          <cell r="J2340">
            <v>4726.1187376538273</v>
          </cell>
          <cell r="K2340">
            <v>7.0311664997080188</v>
          </cell>
          <cell r="L2340">
            <v>546735.33743468509</v>
          </cell>
          <cell r="M2340">
            <v>0</v>
          </cell>
          <cell r="N2340">
            <v>0</v>
          </cell>
          <cell r="O2340">
            <v>0</v>
          </cell>
          <cell r="P2340">
            <v>0</v>
          </cell>
          <cell r="Q2340">
            <v>0</v>
          </cell>
          <cell r="R2340">
            <v>0</v>
          </cell>
          <cell r="S2340">
            <v>0</v>
          </cell>
          <cell r="T2340">
            <v>0</v>
          </cell>
          <cell r="U2340">
            <v>0</v>
          </cell>
          <cell r="V2340">
            <v>1464084.9669457246</v>
          </cell>
        </row>
        <row r="2341">
          <cell r="D2341" t="str">
            <v>D3.CS</v>
          </cell>
          <cell r="E2341">
            <v>0</v>
          </cell>
          <cell r="F2341">
            <v>0</v>
          </cell>
          <cell r="G2341">
            <v>0</v>
          </cell>
          <cell r="H2341">
            <v>205780.83279765156</v>
          </cell>
          <cell r="I2341">
            <v>60017.589808944591</v>
          </cell>
          <cell r="J2341">
            <v>859.40428308439471</v>
          </cell>
          <cell r="K2341">
            <v>373.8688354148544</v>
          </cell>
          <cell r="L2341">
            <v>193856.24900828779</v>
          </cell>
          <cell r="M2341">
            <v>0</v>
          </cell>
          <cell r="N2341">
            <v>0</v>
          </cell>
          <cell r="O2341">
            <v>0</v>
          </cell>
          <cell r="P2341">
            <v>0</v>
          </cell>
          <cell r="Q2341">
            <v>0</v>
          </cell>
          <cell r="R2341">
            <v>0</v>
          </cell>
          <cell r="S2341">
            <v>0</v>
          </cell>
          <cell r="T2341">
            <v>0</v>
          </cell>
          <cell r="U2341">
            <v>0</v>
          </cell>
          <cell r="V2341">
            <v>460887.94473338319</v>
          </cell>
        </row>
        <row r="2342">
          <cell r="D2342" t="str">
            <v/>
          </cell>
          <cell r="E2342">
            <v>0</v>
          </cell>
          <cell r="F2342">
            <v>0</v>
          </cell>
          <cell r="G2342">
            <v>0</v>
          </cell>
          <cell r="H2342">
            <v>0</v>
          </cell>
          <cell r="I2342">
            <v>0</v>
          </cell>
          <cell r="J2342">
            <v>0</v>
          </cell>
          <cell r="K2342">
            <v>0</v>
          </cell>
          <cell r="L2342">
            <v>0</v>
          </cell>
          <cell r="M2342">
            <v>0</v>
          </cell>
          <cell r="N2342">
            <v>0</v>
          </cell>
          <cell r="O2342">
            <v>0</v>
          </cell>
          <cell r="P2342">
            <v>0</v>
          </cell>
          <cell r="Q2342">
            <v>0</v>
          </cell>
          <cell r="R2342">
            <v>0</v>
          </cell>
          <cell r="S2342">
            <v>0</v>
          </cell>
          <cell r="T2342">
            <v>0</v>
          </cell>
          <cell r="U2342">
            <v>0</v>
          </cell>
          <cell r="V2342">
            <v>0</v>
          </cell>
        </row>
        <row r="2343">
          <cell r="D2343" t="str">
            <v/>
          </cell>
          <cell r="E2343">
            <v>0</v>
          </cell>
          <cell r="F2343">
            <v>0</v>
          </cell>
          <cell r="G2343">
            <v>0</v>
          </cell>
          <cell r="H2343">
            <v>0</v>
          </cell>
          <cell r="I2343">
            <v>0</v>
          </cell>
          <cell r="J2343">
            <v>0</v>
          </cell>
          <cell r="K2343">
            <v>0</v>
          </cell>
          <cell r="L2343">
            <v>0</v>
          </cell>
          <cell r="M2343">
            <v>0</v>
          </cell>
          <cell r="N2343">
            <v>0</v>
          </cell>
          <cell r="O2343">
            <v>0</v>
          </cell>
          <cell r="P2343">
            <v>0</v>
          </cell>
          <cell r="Q2343">
            <v>0</v>
          </cell>
          <cell r="R2343">
            <v>0</v>
          </cell>
          <cell r="S2343">
            <v>0</v>
          </cell>
          <cell r="T2343">
            <v>0</v>
          </cell>
          <cell r="U2343">
            <v>0</v>
          </cell>
          <cell r="V2343">
            <v>0</v>
          </cell>
        </row>
        <row r="2344">
          <cell r="D2344" t="str">
            <v/>
          </cell>
          <cell r="E2344">
            <v>0</v>
          </cell>
          <cell r="F2344">
            <v>0</v>
          </cell>
          <cell r="G2344">
            <v>0</v>
          </cell>
          <cell r="H2344">
            <v>0</v>
          </cell>
          <cell r="I2344">
            <v>0</v>
          </cell>
          <cell r="J2344">
            <v>0</v>
          </cell>
          <cell r="K2344">
            <v>0</v>
          </cell>
          <cell r="L2344">
            <v>0</v>
          </cell>
          <cell r="M2344">
            <v>0</v>
          </cell>
          <cell r="N2344">
            <v>0</v>
          </cell>
          <cell r="O2344">
            <v>0</v>
          </cell>
          <cell r="P2344">
            <v>0</v>
          </cell>
          <cell r="Q2344">
            <v>0</v>
          </cell>
          <cell r="R2344">
            <v>0</v>
          </cell>
          <cell r="S2344">
            <v>0</v>
          </cell>
          <cell r="T2344">
            <v>0</v>
          </cell>
          <cell r="U2344">
            <v>0</v>
          </cell>
          <cell r="V2344">
            <v>0</v>
          </cell>
        </row>
        <row r="2345">
          <cell r="D2345" t="str">
            <v/>
          </cell>
          <cell r="E2345">
            <v>0</v>
          </cell>
          <cell r="F2345">
            <v>0</v>
          </cell>
          <cell r="G2345">
            <v>0</v>
          </cell>
          <cell r="H2345">
            <v>0</v>
          </cell>
          <cell r="I2345">
            <v>0</v>
          </cell>
          <cell r="J2345">
            <v>0</v>
          </cell>
          <cell r="K2345">
            <v>0</v>
          </cell>
          <cell r="L2345">
            <v>0</v>
          </cell>
          <cell r="M2345">
            <v>0</v>
          </cell>
          <cell r="N2345">
            <v>0</v>
          </cell>
          <cell r="O2345">
            <v>0</v>
          </cell>
          <cell r="P2345">
            <v>0</v>
          </cell>
          <cell r="Q2345">
            <v>0</v>
          </cell>
          <cell r="R2345">
            <v>0</v>
          </cell>
          <cell r="S2345">
            <v>0</v>
          </cell>
          <cell r="T2345">
            <v>0</v>
          </cell>
          <cell r="U2345">
            <v>0</v>
          </cell>
          <cell r="V2345">
            <v>0</v>
          </cell>
        </row>
        <row r="2346">
          <cell r="D2346" t="str">
            <v/>
          </cell>
          <cell r="E2346">
            <v>0</v>
          </cell>
          <cell r="F2346">
            <v>0</v>
          </cell>
          <cell r="G2346">
            <v>0</v>
          </cell>
          <cell r="H2346">
            <v>0</v>
          </cell>
          <cell r="I2346">
            <v>0</v>
          </cell>
          <cell r="J2346">
            <v>0</v>
          </cell>
          <cell r="K2346">
            <v>0</v>
          </cell>
          <cell r="L2346">
            <v>0</v>
          </cell>
          <cell r="M2346">
            <v>0</v>
          </cell>
          <cell r="N2346">
            <v>0</v>
          </cell>
          <cell r="O2346">
            <v>0</v>
          </cell>
          <cell r="P2346">
            <v>0</v>
          </cell>
          <cell r="Q2346">
            <v>0</v>
          </cell>
          <cell r="R2346">
            <v>0</v>
          </cell>
          <cell r="S2346">
            <v>0</v>
          </cell>
          <cell r="T2346">
            <v>0</v>
          </cell>
          <cell r="U2346">
            <v>0</v>
          </cell>
          <cell r="V2346">
            <v>0</v>
          </cell>
        </row>
        <row r="2347">
          <cell r="D2347" t="str">
            <v/>
          </cell>
          <cell r="E2347">
            <v>0</v>
          </cell>
          <cell r="F2347">
            <v>0</v>
          </cell>
          <cell r="G2347">
            <v>0</v>
          </cell>
          <cell r="H2347">
            <v>0</v>
          </cell>
          <cell r="I2347">
            <v>0</v>
          </cell>
          <cell r="J2347">
            <v>0</v>
          </cell>
          <cell r="K2347">
            <v>0</v>
          </cell>
          <cell r="L2347">
            <v>0</v>
          </cell>
          <cell r="M2347">
            <v>0</v>
          </cell>
          <cell r="N2347">
            <v>0</v>
          </cell>
          <cell r="O2347">
            <v>0</v>
          </cell>
          <cell r="P2347">
            <v>0</v>
          </cell>
          <cell r="Q2347">
            <v>0</v>
          </cell>
          <cell r="R2347">
            <v>0</v>
          </cell>
          <cell r="S2347">
            <v>0</v>
          </cell>
          <cell r="T2347">
            <v>0</v>
          </cell>
          <cell r="U2347">
            <v>0</v>
          </cell>
          <cell r="V2347">
            <v>0</v>
          </cell>
        </row>
        <row r="2348">
          <cell r="D2348" t="str">
            <v/>
          </cell>
          <cell r="E2348">
            <v>0</v>
          </cell>
          <cell r="F2348">
            <v>0</v>
          </cell>
          <cell r="G2348">
            <v>0</v>
          </cell>
          <cell r="H2348">
            <v>0</v>
          </cell>
          <cell r="I2348">
            <v>0</v>
          </cell>
          <cell r="J2348">
            <v>0</v>
          </cell>
          <cell r="K2348">
            <v>0</v>
          </cell>
          <cell r="L2348">
            <v>0</v>
          </cell>
          <cell r="M2348">
            <v>0</v>
          </cell>
          <cell r="N2348">
            <v>0</v>
          </cell>
          <cell r="O2348">
            <v>0</v>
          </cell>
          <cell r="P2348">
            <v>0</v>
          </cell>
          <cell r="Q2348">
            <v>0</v>
          </cell>
          <cell r="R2348">
            <v>0</v>
          </cell>
          <cell r="S2348">
            <v>0</v>
          </cell>
          <cell r="T2348">
            <v>0</v>
          </cell>
          <cell r="U2348">
            <v>0</v>
          </cell>
          <cell r="V2348">
            <v>0</v>
          </cell>
        </row>
        <row r="2349">
          <cell r="D2349" t="str">
            <v/>
          </cell>
          <cell r="E2349">
            <v>0</v>
          </cell>
          <cell r="F2349">
            <v>0</v>
          </cell>
          <cell r="G2349">
            <v>0</v>
          </cell>
          <cell r="H2349">
            <v>0</v>
          </cell>
          <cell r="I2349">
            <v>0</v>
          </cell>
          <cell r="J2349">
            <v>0</v>
          </cell>
          <cell r="K2349">
            <v>0</v>
          </cell>
          <cell r="L2349">
            <v>0</v>
          </cell>
          <cell r="M2349">
            <v>0</v>
          </cell>
          <cell r="N2349">
            <v>0</v>
          </cell>
          <cell r="O2349">
            <v>0</v>
          </cell>
          <cell r="P2349">
            <v>0</v>
          </cell>
          <cell r="Q2349">
            <v>0</v>
          </cell>
          <cell r="R2349">
            <v>0</v>
          </cell>
          <cell r="S2349">
            <v>0</v>
          </cell>
          <cell r="T2349">
            <v>0</v>
          </cell>
          <cell r="U2349">
            <v>0</v>
          </cell>
          <cell r="V2349">
            <v>0</v>
          </cell>
        </row>
        <row r="2350">
          <cell r="D2350" t="str">
            <v/>
          </cell>
          <cell r="E2350">
            <v>0</v>
          </cell>
          <cell r="F2350">
            <v>0</v>
          </cell>
          <cell r="G2350">
            <v>0</v>
          </cell>
          <cell r="H2350">
            <v>0</v>
          </cell>
          <cell r="I2350">
            <v>0</v>
          </cell>
          <cell r="J2350">
            <v>0</v>
          </cell>
          <cell r="K2350">
            <v>0</v>
          </cell>
          <cell r="L2350">
            <v>0</v>
          </cell>
          <cell r="M2350">
            <v>0</v>
          </cell>
          <cell r="N2350">
            <v>0</v>
          </cell>
          <cell r="O2350">
            <v>0</v>
          </cell>
          <cell r="P2350">
            <v>0</v>
          </cell>
          <cell r="Q2350">
            <v>0</v>
          </cell>
          <cell r="R2350">
            <v>0</v>
          </cell>
          <cell r="S2350">
            <v>0</v>
          </cell>
          <cell r="T2350">
            <v>0</v>
          </cell>
          <cell r="U2350">
            <v>0</v>
          </cell>
          <cell r="V2350">
            <v>0</v>
          </cell>
        </row>
        <row r="2351">
          <cell r="D2351" t="str">
            <v>D2</v>
          </cell>
          <cell r="E2351">
            <v>1372164.9433022549</v>
          </cell>
          <cell r="F2351">
            <v>0</v>
          </cell>
          <cell r="G2351">
            <v>0</v>
          </cell>
          <cell r="H2351">
            <v>7466615.8902887106</v>
          </cell>
          <cell r="I2351">
            <v>1973898.406038821</v>
          </cell>
          <cell r="J2351">
            <v>65714.093874074591</v>
          </cell>
          <cell r="K2351">
            <v>22611.402271871983</v>
          </cell>
          <cell r="L2351">
            <v>1887769.2409360348</v>
          </cell>
          <cell r="M2351">
            <v>0</v>
          </cell>
          <cell r="N2351">
            <v>0</v>
          </cell>
          <cell r="O2351">
            <v>0</v>
          </cell>
          <cell r="P2351">
            <v>0</v>
          </cell>
          <cell r="Q2351">
            <v>0</v>
          </cell>
          <cell r="R2351">
            <v>0</v>
          </cell>
          <cell r="S2351">
            <v>0</v>
          </cell>
          <cell r="T2351">
            <v>0</v>
          </cell>
          <cell r="U2351">
            <v>0</v>
          </cell>
          <cell r="V2351">
            <v>12788773.976711769</v>
          </cell>
        </row>
        <row r="2352">
          <cell r="D2352" t="str">
            <v>D2.DK</v>
          </cell>
          <cell r="E2352">
            <v>16782.410435815098</v>
          </cell>
          <cell r="F2352">
            <v>0</v>
          </cell>
          <cell r="G2352">
            <v>0</v>
          </cell>
          <cell r="H2352">
            <v>169306.95227571361</v>
          </cell>
          <cell r="I2352">
            <v>44652.216166383652</v>
          </cell>
          <cell r="J2352">
            <v>10624.183687430563</v>
          </cell>
          <cell r="K2352">
            <v>6607.7512354453092</v>
          </cell>
          <cell r="L2352">
            <v>21606.569613500669</v>
          </cell>
          <cell r="M2352">
            <v>0</v>
          </cell>
          <cell r="N2352">
            <v>0</v>
          </cell>
          <cell r="O2352">
            <v>0</v>
          </cell>
          <cell r="P2352">
            <v>0</v>
          </cell>
          <cell r="Q2352">
            <v>0</v>
          </cell>
          <cell r="R2352">
            <v>0</v>
          </cell>
          <cell r="S2352">
            <v>0</v>
          </cell>
          <cell r="T2352">
            <v>0</v>
          </cell>
          <cell r="U2352">
            <v>0</v>
          </cell>
          <cell r="V2352">
            <v>269580.08341428894</v>
          </cell>
        </row>
        <row r="2353">
          <cell r="D2353" t="str">
            <v>D3</v>
          </cell>
          <cell r="E2353">
            <v>374915.50346921518</v>
          </cell>
          <cell r="F2353">
            <v>0</v>
          </cell>
          <cell r="G2353">
            <v>0</v>
          </cell>
          <cell r="H2353">
            <v>2889225.5998104806</v>
          </cell>
          <cell r="I2353">
            <v>1058100.8466205129</v>
          </cell>
          <cell r="J2353">
            <v>93664.034359887519</v>
          </cell>
          <cell r="K2353">
            <v>96545.000632240379</v>
          </cell>
          <cell r="L2353">
            <v>341547.17209146713</v>
          </cell>
          <cell r="M2353">
            <v>0</v>
          </cell>
          <cell r="N2353">
            <v>0</v>
          </cell>
          <cell r="O2353">
            <v>0</v>
          </cell>
          <cell r="P2353">
            <v>0</v>
          </cell>
          <cell r="Q2353">
            <v>0</v>
          </cell>
          <cell r="R2353">
            <v>0</v>
          </cell>
          <cell r="S2353">
            <v>0</v>
          </cell>
          <cell r="T2353">
            <v>0</v>
          </cell>
          <cell r="U2353">
            <v>0</v>
          </cell>
          <cell r="V2353">
            <v>4853998.156983804</v>
          </cell>
        </row>
        <row r="2354">
          <cell r="D2354" t="str">
            <v>D4</v>
          </cell>
          <cell r="E2354">
            <v>365524.50526819727</v>
          </cell>
          <cell r="F2354">
            <v>0</v>
          </cell>
          <cell r="G2354">
            <v>0</v>
          </cell>
          <cell r="H2354">
            <v>3246787.2983260169</v>
          </cell>
          <cell r="I2354">
            <v>0</v>
          </cell>
          <cell r="J2354">
            <v>0</v>
          </cell>
          <cell r="K2354">
            <v>0</v>
          </cell>
          <cell r="L2354">
            <v>0</v>
          </cell>
          <cell r="M2354">
            <v>0</v>
          </cell>
          <cell r="N2354">
            <v>0</v>
          </cell>
          <cell r="O2354">
            <v>0</v>
          </cell>
          <cell r="P2354">
            <v>0</v>
          </cell>
          <cell r="Q2354">
            <v>0</v>
          </cell>
          <cell r="R2354">
            <v>0</v>
          </cell>
          <cell r="S2354">
            <v>0</v>
          </cell>
          <cell r="T2354">
            <v>0</v>
          </cell>
          <cell r="U2354">
            <v>0</v>
          </cell>
          <cell r="V2354">
            <v>3612311.8035942139</v>
          </cell>
        </row>
        <row r="2355">
          <cell r="D2355" t="str">
            <v>D4.DK</v>
          </cell>
          <cell r="E2355">
            <v>0</v>
          </cell>
          <cell r="F2355">
            <v>0</v>
          </cell>
          <cell r="G2355">
            <v>0</v>
          </cell>
          <cell r="H2355">
            <v>0</v>
          </cell>
          <cell r="I2355">
            <v>0</v>
          </cell>
          <cell r="J2355">
            <v>0</v>
          </cell>
          <cell r="K2355">
            <v>0</v>
          </cell>
          <cell r="L2355">
            <v>0</v>
          </cell>
          <cell r="M2355">
            <v>0</v>
          </cell>
          <cell r="N2355">
            <v>0</v>
          </cell>
          <cell r="O2355">
            <v>0</v>
          </cell>
          <cell r="P2355">
            <v>0</v>
          </cell>
          <cell r="Q2355">
            <v>0</v>
          </cell>
          <cell r="R2355">
            <v>0</v>
          </cell>
          <cell r="S2355">
            <v>0</v>
          </cell>
          <cell r="T2355">
            <v>0</v>
          </cell>
          <cell r="U2355">
            <v>0</v>
          </cell>
          <cell r="V2355">
            <v>0</v>
          </cell>
        </row>
        <row r="2356">
          <cell r="D2356" t="str">
            <v/>
          </cell>
          <cell r="E2356">
            <v>0</v>
          </cell>
          <cell r="F2356">
            <v>0</v>
          </cell>
          <cell r="G2356">
            <v>0</v>
          </cell>
          <cell r="H2356">
            <v>0</v>
          </cell>
          <cell r="I2356">
            <v>0</v>
          </cell>
          <cell r="J2356">
            <v>0</v>
          </cell>
          <cell r="K2356">
            <v>0</v>
          </cell>
          <cell r="L2356">
            <v>0</v>
          </cell>
          <cell r="M2356">
            <v>0</v>
          </cell>
          <cell r="N2356">
            <v>0</v>
          </cell>
          <cell r="O2356">
            <v>0</v>
          </cell>
          <cell r="P2356">
            <v>0</v>
          </cell>
          <cell r="Q2356">
            <v>0</v>
          </cell>
          <cell r="R2356">
            <v>0</v>
          </cell>
          <cell r="S2356">
            <v>0</v>
          </cell>
          <cell r="T2356">
            <v>0</v>
          </cell>
          <cell r="U2356">
            <v>0</v>
          </cell>
          <cell r="V2356">
            <v>0</v>
          </cell>
        </row>
        <row r="2357">
          <cell r="D2357" t="str">
            <v/>
          </cell>
          <cell r="E2357">
            <v>0</v>
          </cell>
          <cell r="F2357">
            <v>0</v>
          </cell>
          <cell r="G2357">
            <v>0</v>
          </cell>
          <cell r="H2357">
            <v>0</v>
          </cell>
          <cell r="I2357">
            <v>0</v>
          </cell>
          <cell r="J2357">
            <v>0</v>
          </cell>
          <cell r="K2357">
            <v>0</v>
          </cell>
          <cell r="L2357">
            <v>0</v>
          </cell>
          <cell r="M2357">
            <v>0</v>
          </cell>
          <cell r="N2357">
            <v>0</v>
          </cell>
          <cell r="O2357">
            <v>0</v>
          </cell>
          <cell r="P2357">
            <v>0</v>
          </cell>
          <cell r="Q2357">
            <v>0</v>
          </cell>
          <cell r="R2357">
            <v>0</v>
          </cell>
          <cell r="S2357">
            <v>0</v>
          </cell>
          <cell r="T2357">
            <v>0</v>
          </cell>
          <cell r="U2357">
            <v>0</v>
          </cell>
          <cell r="V2357">
            <v>0</v>
          </cell>
        </row>
        <row r="2358">
          <cell r="D2358" t="str">
            <v/>
          </cell>
          <cell r="E2358">
            <v>0</v>
          </cell>
          <cell r="F2358">
            <v>0</v>
          </cell>
          <cell r="G2358">
            <v>0</v>
          </cell>
          <cell r="H2358">
            <v>0</v>
          </cell>
          <cell r="I2358">
            <v>0</v>
          </cell>
          <cell r="J2358">
            <v>0</v>
          </cell>
          <cell r="K2358">
            <v>0</v>
          </cell>
          <cell r="L2358">
            <v>0</v>
          </cell>
          <cell r="M2358">
            <v>0</v>
          </cell>
          <cell r="N2358">
            <v>0</v>
          </cell>
          <cell r="O2358">
            <v>0</v>
          </cell>
          <cell r="P2358">
            <v>0</v>
          </cell>
          <cell r="Q2358">
            <v>0</v>
          </cell>
          <cell r="R2358">
            <v>0</v>
          </cell>
          <cell r="S2358">
            <v>0</v>
          </cell>
          <cell r="T2358">
            <v>0</v>
          </cell>
          <cell r="U2358">
            <v>0</v>
          </cell>
          <cell r="V2358">
            <v>0</v>
          </cell>
        </row>
        <row r="2359">
          <cell r="D2359" t="str">
            <v/>
          </cell>
          <cell r="E2359">
            <v>0</v>
          </cell>
          <cell r="F2359">
            <v>0</v>
          </cell>
          <cell r="G2359">
            <v>0</v>
          </cell>
          <cell r="H2359">
            <v>0</v>
          </cell>
          <cell r="I2359">
            <v>0</v>
          </cell>
          <cell r="J2359">
            <v>0</v>
          </cell>
          <cell r="K2359">
            <v>0</v>
          </cell>
          <cell r="L2359">
            <v>0</v>
          </cell>
          <cell r="M2359">
            <v>0</v>
          </cell>
          <cell r="N2359">
            <v>0</v>
          </cell>
          <cell r="O2359">
            <v>0</v>
          </cell>
          <cell r="P2359">
            <v>0</v>
          </cell>
          <cell r="Q2359">
            <v>0</v>
          </cell>
          <cell r="R2359">
            <v>0</v>
          </cell>
          <cell r="S2359">
            <v>0</v>
          </cell>
          <cell r="T2359">
            <v>0</v>
          </cell>
          <cell r="U2359">
            <v>0</v>
          </cell>
          <cell r="V2359">
            <v>0</v>
          </cell>
        </row>
        <row r="2360">
          <cell r="D2360" t="str">
            <v/>
          </cell>
          <cell r="E2360">
            <v>0</v>
          </cell>
          <cell r="F2360">
            <v>0</v>
          </cell>
          <cell r="G2360">
            <v>0</v>
          </cell>
          <cell r="H2360">
            <v>0</v>
          </cell>
          <cell r="I2360">
            <v>0</v>
          </cell>
          <cell r="J2360">
            <v>0</v>
          </cell>
          <cell r="K2360">
            <v>0</v>
          </cell>
          <cell r="L2360">
            <v>0</v>
          </cell>
          <cell r="M2360">
            <v>0</v>
          </cell>
          <cell r="N2360">
            <v>0</v>
          </cell>
          <cell r="O2360">
            <v>0</v>
          </cell>
          <cell r="P2360">
            <v>0</v>
          </cell>
          <cell r="Q2360">
            <v>0</v>
          </cell>
          <cell r="R2360">
            <v>0</v>
          </cell>
          <cell r="S2360">
            <v>0</v>
          </cell>
          <cell r="T2360">
            <v>0</v>
          </cell>
          <cell r="U2360">
            <v>0</v>
          </cell>
          <cell r="V2360">
            <v>0</v>
          </cell>
        </row>
        <row r="2361">
          <cell r="D2361" t="str">
            <v/>
          </cell>
          <cell r="E2361">
            <v>0</v>
          </cell>
          <cell r="F2361">
            <v>0</v>
          </cell>
          <cell r="G2361">
            <v>0</v>
          </cell>
          <cell r="H2361">
            <v>0</v>
          </cell>
          <cell r="I2361">
            <v>0</v>
          </cell>
          <cell r="J2361">
            <v>0</v>
          </cell>
          <cell r="K2361">
            <v>0</v>
          </cell>
          <cell r="L2361">
            <v>0</v>
          </cell>
          <cell r="M2361">
            <v>0</v>
          </cell>
          <cell r="N2361">
            <v>0</v>
          </cell>
          <cell r="O2361">
            <v>0</v>
          </cell>
          <cell r="P2361">
            <v>0</v>
          </cell>
          <cell r="Q2361">
            <v>0</v>
          </cell>
          <cell r="R2361">
            <v>0</v>
          </cell>
          <cell r="S2361">
            <v>0</v>
          </cell>
          <cell r="T2361">
            <v>0</v>
          </cell>
          <cell r="U2361">
            <v>0</v>
          </cell>
          <cell r="V2361">
            <v>0</v>
          </cell>
        </row>
        <row r="2362">
          <cell r="D2362" t="str">
            <v/>
          </cell>
          <cell r="E2362">
            <v>0</v>
          </cell>
          <cell r="F2362">
            <v>0</v>
          </cell>
          <cell r="G2362">
            <v>0</v>
          </cell>
          <cell r="H2362">
            <v>0</v>
          </cell>
          <cell r="I2362">
            <v>0</v>
          </cell>
          <cell r="J2362">
            <v>0</v>
          </cell>
          <cell r="K2362">
            <v>0</v>
          </cell>
          <cell r="L2362">
            <v>0</v>
          </cell>
          <cell r="M2362">
            <v>0</v>
          </cell>
          <cell r="N2362">
            <v>0</v>
          </cell>
          <cell r="O2362">
            <v>0</v>
          </cell>
          <cell r="P2362">
            <v>0</v>
          </cell>
          <cell r="Q2362">
            <v>0</v>
          </cell>
          <cell r="R2362">
            <v>0</v>
          </cell>
          <cell r="S2362">
            <v>0</v>
          </cell>
          <cell r="T2362">
            <v>0</v>
          </cell>
          <cell r="U2362">
            <v>0</v>
          </cell>
          <cell r="V2362">
            <v>0</v>
          </cell>
        </row>
        <row r="2363">
          <cell r="D2363" t="str">
            <v>DD1</v>
          </cell>
          <cell r="E2363">
            <v>0</v>
          </cell>
          <cell r="F2363">
            <v>0</v>
          </cell>
          <cell r="G2363">
            <v>0</v>
          </cell>
          <cell r="H2363">
            <v>0</v>
          </cell>
          <cell r="I2363">
            <v>0</v>
          </cell>
          <cell r="J2363">
            <v>0</v>
          </cell>
          <cell r="K2363">
            <v>0</v>
          </cell>
          <cell r="L2363">
            <v>775418.76164951478</v>
          </cell>
          <cell r="M2363">
            <v>0</v>
          </cell>
          <cell r="N2363">
            <v>0</v>
          </cell>
          <cell r="O2363">
            <v>0</v>
          </cell>
          <cell r="P2363">
            <v>0</v>
          </cell>
          <cell r="Q2363">
            <v>0</v>
          </cell>
          <cell r="R2363">
            <v>0</v>
          </cell>
          <cell r="S2363">
            <v>0</v>
          </cell>
          <cell r="T2363">
            <v>0</v>
          </cell>
          <cell r="U2363">
            <v>0</v>
          </cell>
          <cell r="V2363">
            <v>775418.76164951478</v>
          </cell>
        </row>
        <row r="2364">
          <cell r="D2364" t="str">
            <v>D3.HW</v>
          </cell>
          <cell r="E2364">
            <v>0</v>
          </cell>
          <cell r="F2364">
            <v>0</v>
          </cell>
          <cell r="G2364">
            <v>0</v>
          </cell>
          <cell r="H2364">
            <v>0</v>
          </cell>
          <cell r="I2364">
            <v>0</v>
          </cell>
          <cell r="J2364">
            <v>0</v>
          </cell>
          <cell r="K2364">
            <v>0</v>
          </cell>
          <cell r="L2364">
            <v>19600.784070319551</v>
          </cell>
          <cell r="M2364">
            <v>0</v>
          </cell>
          <cell r="N2364">
            <v>0</v>
          </cell>
          <cell r="O2364">
            <v>0</v>
          </cell>
          <cell r="P2364">
            <v>0</v>
          </cell>
          <cell r="Q2364">
            <v>0</v>
          </cell>
          <cell r="R2364">
            <v>0</v>
          </cell>
          <cell r="S2364">
            <v>0</v>
          </cell>
          <cell r="T2364">
            <v>0</v>
          </cell>
          <cell r="U2364">
            <v>0</v>
          </cell>
          <cell r="V2364">
            <v>19600.784070319551</v>
          </cell>
        </row>
        <row r="2365">
          <cell r="D2365" t="str">
            <v>DCSH</v>
          </cell>
          <cell r="E2365">
            <v>0</v>
          </cell>
          <cell r="F2365">
            <v>0</v>
          </cell>
          <cell r="G2365">
            <v>0</v>
          </cell>
          <cell r="H2365">
            <v>0</v>
          </cell>
          <cell r="I2365">
            <v>0</v>
          </cell>
          <cell r="J2365">
            <v>0</v>
          </cell>
          <cell r="K2365">
            <v>0</v>
          </cell>
          <cell r="L2365">
            <v>1.467464284602171E-3</v>
          </cell>
          <cell r="M2365">
            <v>0</v>
          </cell>
          <cell r="N2365">
            <v>0</v>
          </cell>
          <cell r="O2365">
            <v>0</v>
          </cell>
          <cell r="P2365">
            <v>0</v>
          </cell>
          <cell r="Q2365">
            <v>0</v>
          </cell>
          <cell r="R2365">
            <v>0</v>
          </cell>
          <cell r="S2365">
            <v>0</v>
          </cell>
          <cell r="T2365">
            <v>0</v>
          </cell>
          <cell r="U2365">
            <v>0</v>
          </cell>
          <cell r="V2365">
            <v>1.467464284602171E-3</v>
          </cell>
        </row>
        <row r="2366">
          <cell r="D2366" t="str">
            <v>DCHW</v>
          </cell>
          <cell r="E2366">
            <v>0</v>
          </cell>
          <cell r="F2366">
            <v>0</v>
          </cell>
          <cell r="G2366">
            <v>0</v>
          </cell>
          <cell r="H2366">
            <v>0</v>
          </cell>
          <cell r="I2366">
            <v>0</v>
          </cell>
          <cell r="J2366">
            <v>0</v>
          </cell>
          <cell r="K2366">
            <v>0</v>
          </cell>
          <cell r="L2366">
            <v>1.467464284602171E-3</v>
          </cell>
          <cell r="M2366">
            <v>0</v>
          </cell>
          <cell r="N2366">
            <v>0</v>
          </cell>
          <cell r="O2366">
            <v>0</v>
          </cell>
          <cell r="P2366">
            <v>0</v>
          </cell>
          <cell r="Q2366">
            <v>0</v>
          </cell>
          <cell r="R2366">
            <v>0</v>
          </cell>
          <cell r="S2366">
            <v>0</v>
          </cell>
          <cell r="T2366">
            <v>0</v>
          </cell>
          <cell r="U2366">
            <v>0</v>
          </cell>
          <cell r="V2366">
            <v>1.467464284602171E-3</v>
          </cell>
        </row>
        <row r="2367">
          <cell r="D2367" t="str">
            <v/>
          </cell>
          <cell r="E2367">
            <v>0</v>
          </cell>
          <cell r="F2367">
            <v>0</v>
          </cell>
          <cell r="G2367">
            <v>0</v>
          </cell>
          <cell r="H2367">
            <v>0</v>
          </cell>
          <cell r="I2367">
            <v>0</v>
          </cell>
          <cell r="J2367">
            <v>0</v>
          </cell>
          <cell r="K2367">
            <v>0</v>
          </cell>
          <cell r="L2367">
            <v>0</v>
          </cell>
          <cell r="M2367">
            <v>0</v>
          </cell>
          <cell r="N2367">
            <v>0</v>
          </cell>
          <cell r="O2367">
            <v>0</v>
          </cell>
          <cell r="P2367">
            <v>0</v>
          </cell>
          <cell r="Q2367">
            <v>0</v>
          </cell>
          <cell r="R2367">
            <v>0</v>
          </cell>
          <cell r="S2367">
            <v>0</v>
          </cell>
          <cell r="T2367">
            <v>0</v>
          </cell>
          <cell r="U2367">
            <v>0</v>
          </cell>
          <cell r="V2367">
            <v>0</v>
          </cell>
        </row>
        <row r="2368">
          <cell r="D2368" t="str">
            <v/>
          </cell>
          <cell r="E2368">
            <v>0</v>
          </cell>
          <cell r="F2368">
            <v>0</v>
          </cell>
          <cell r="G2368">
            <v>0</v>
          </cell>
          <cell r="H2368">
            <v>0</v>
          </cell>
          <cell r="I2368">
            <v>0</v>
          </cell>
          <cell r="J2368">
            <v>0</v>
          </cell>
          <cell r="K2368">
            <v>0</v>
          </cell>
          <cell r="L2368">
            <v>0</v>
          </cell>
          <cell r="M2368">
            <v>0</v>
          </cell>
          <cell r="N2368">
            <v>0</v>
          </cell>
          <cell r="O2368">
            <v>0</v>
          </cell>
          <cell r="P2368">
            <v>0</v>
          </cell>
          <cell r="Q2368">
            <v>0</v>
          </cell>
          <cell r="R2368">
            <v>0</v>
          </cell>
          <cell r="S2368">
            <v>0</v>
          </cell>
          <cell r="T2368">
            <v>0</v>
          </cell>
          <cell r="U2368">
            <v>0</v>
          </cell>
          <cell r="V2368">
            <v>0</v>
          </cell>
        </row>
        <row r="2369">
          <cell r="D2369" t="str">
            <v/>
          </cell>
          <cell r="E2369">
            <v>0</v>
          </cell>
          <cell r="F2369">
            <v>0</v>
          </cell>
          <cell r="G2369">
            <v>0</v>
          </cell>
          <cell r="H2369">
            <v>0</v>
          </cell>
          <cell r="I2369">
            <v>0</v>
          </cell>
          <cell r="J2369">
            <v>0</v>
          </cell>
          <cell r="K2369">
            <v>0</v>
          </cell>
          <cell r="L2369">
            <v>0</v>
          </cell>
          <cell r="M2369">
            <v>0</v>
          </cell>
          <cell r="N2369">
            <v>0</v>
          </cell>
          <cell r="O2369">
            <v>0</v>
          </cell>
          <cell r="P2369">
            <v>0</v>
          </cell>
          <cell r="Q2369">
            <v>0</v>
          </cell>
          <cell r="R2369">
            <v>0</v>
          </cell>
          <cell r="S2369">
            <v>0</v>
          </cell>
          <cell r="T2369">
            <v>0</v>
          </cell>
          <cell r="U2369">
            <v>0</v>
          </cell>
          <cell r="V2369">
            <v>0</v>
          </cell>
        </row>
        <row r="2370">
          <cell r="D2370" t="str">
            <v/>
          </cell>
          <cell r="E2370">
            <v>0</v>
          </cell>
          <cell r="F2370">
            <v>0</v>
          </cell>
          <cell r="G2370">
            <v>0</v>
          </cell>
          <cell r="H2370">
            <v>0</v>
          </cell>
          <cell r="I2370">
            <v>0</v>
          </cell>
          <cell r="J2370">
            <v>0</v>
          </cell>
          <cell r="K2370">
            <v>0</v>
          </cell>
          <cell r="L2370">
            <v>0</v>
          </cell>
          <cell r="M2370">
            <v>0</v>
          </cell>
          <cell r="N2370">
            <v>0</v>
          </cell>
          <cell r="O2370">
            <v>0</v>
          </cell>
          <cell r="P2370">
            <v>0</v>
          </cell>
          <cell r="Q2370">
            <v>0</v>
          </cell>
          <cell r="R2370">
            <v>0</v>
          </cell>
          <cell r="S2370">
            <v>0</v>
          </cell>
          <cell r="T2370">
            <v>0</v>
          </cell>
          <cell r="U2370">
            <v>0</v>
          </cell>
          <cell r="V2370">
            <v>0</v>
          </cell>
        </row>
        <row r="2371">
          <cell r="D2371" t="str">
            <v/>
          </cell>
          <cell r="E2371">
            <v>0</v>
          </cell>
          <cell r="F2371">
            <v>0</v>
          </cell>
          <cell r="G2371">
            <v>0</v>
          </cell>
          <cell r="H2371">
            <v>0</v>
          </cell>
          <cell r="I2371">
            <v>0</v>
          </cell>
          <cell r="J2371">
            <v>0</v>
          </cell>
          <cell r="K2371">
            <v>0</v>
          </cell>
          <cell r="L2371">
            <v>0</v>
          </cell>
          <cell r="M2371">
            <v>0</v>
          </cell>
          <cell r="N2371">
            <v>0</v>
          </cell>
          <cell r="O2371">
            <v>0</v>
          </cell>
          <cell r="P2371">
            <v>0</v>
          </cell>
          <cell r="Q2371">
            <v>0</v>
          </cell>
          <cell r="R2371">
            <v>0</v>
          </cell>
          <cell r="S2371">
            <v>0</v>
          </cell>
          <cell r="T2371">
            <v>0</v>
          </cell>
          <cell r="U2371">
            <v>0</v>
          </cell>
          <cell r="V2371">
            <v>0</v>
          </cell>
        </row>
        <row r="2372">
          <cell r="D2372" t="str">
            <v/>
          </cell>
          <cell r="E2372">
            <v>0</v>
          </cell>
          <cell r="F2372">
            <v>0</v>
          </cell>
          <cell r="G2372">
            <v>0</v>
          </cell>
          <cell r="H2372">
            <v>0</v>
          </cell>
          <cell r="I2372">
            <v>0</v>
          </cell>
          <cell r="J2372">
            <v>0</v>
          </cell>
          <cell r="K2372">
            <v>0</v>
          </cell>
          <cell r="L2372">
            <v>0</v>
          </cell>
          <cell r="M2372">
            <v>0</v>
          </cell>
          <cell r="N2372">
            <v>0</v>
          </cell>
          <cell r="O2372">
            <v>0</v>
          </cell>
          <cell r="P2372">
            <v>0</v>
          </cell>
          <cell r="Q2372">
            <v>0</v>
          </cell>
          <cell r="R2372">
            <v>0</v>
          </cell>
          <cell r="S2372">
            <v>0</v>
          </cell>
          <cell r="T2372">
            <v>0</v>
          </cell>
          <cell r="U2372">
            <v>0</v>
          </cell>
          <cell r="V2372">
            <v>0</v>
          </cell>
        </row>
        <row r="2373">
          <cell r="D2373" t="str">
            <v/>
          </cell>
          <cell r="E2373">
            <v>0</v>
          </cell>
          <cell r="F2373">
            <v>0</v>
          </cell>
          <cell r="G2373">
            <v>0</v>
          </cell>
          <cell r="H2373">
            <v>0</v>
          </cell>
          <cell r="I2373">
            <v>0</v>
          </cell>
          <cell r="J2373">
            <v>0</v>
          </cell>
          <cell r="K2373">
            <v>0</v>
          </cell>
          <cell r="L2373">
            <v>0</v>
          </cell>
          <cell r="M2373">
            <v>0</v>
          </cell>
          <cell r="N2373">
            <v>0</v>
          </cell>
          <cell r="O2373">
            <v>0</v>
          </cell>
          <cell r="P2373">
            <v>0</v>
          </cell>
          <cell r="Q2373">
            <v>0</v>
          </cell>
          <cell r="R2373">
            <v>0</v>
          </cell>
          <cell r="S2373">
            <v>0</v>
          </cell>
          <cell r="T2373">
            <v>0</v>
          </cell>
          <cell r="U2373">
            <v>0</v>
          </cell>
          <cell r="V2373">
            <v>0</v>
          </cell>
        </row>
        <row r="2374">
          <cell r="D2374" t="str">
            <v/>
          </cell>
          <cell r="E2374">
            <v>0</v>
          </cell>
          <cell r="F2374">
            <v>0</v>
          </cell>
          <cell r="G2374">
            <v>0</v>
          </cell>
          <cell r="H2374">
            <v>0</v>
          </cell>
          <cell r="I2374">
            <v>0</v>
          </cell>
          <cell r="J2374">
            <v>0</v>
          </cell>
          <cell r="K2374">
            <v>0</v>
          </cell>
          <cell r="L2374">
            <v>0</v>
          </cell>
          <cell r="M2374">
            <v>0</v>
          </cell>
          <cell r="N2374">
            <v>0</v>
          </cell>
          <cell r="O2374">
            <v>0</v>
          </cell>
          <cell r="P2374">
            <v>0</v>
          </cell>
          <cell r="Q2374">
            <v>0</v>
          </cell>
          <cell r="R2374">
            <v>0</v>
          </cell>
          <cell r="S2374">
            <v>0</v>
          </cell>
          <cell r="T2374">
            <v>0</v>
          </cell>
          <cell r="U2374">
            <v>0</v>
          </cell>
          <cell r="V2374">
            <v>0</v>
          </cell>
        </row>
        <row r="2375">
          <cell r="D2375" t="str">
            <v>ND1</v>
          </cell>
          <cell r="E2375">
            <v>869075.32624594937</v>
          </cell>
          <cell r="F2375">
            <v>0</v>
          </cell>
          <cell r="G2375">
            <v>0</v>
          </cell>
          <cell r="H2375">
            <v>4431372.9877956798</v>
          </cell>
          <cell r="I2375">
            <v>6852948.559784364</v>
          </cell>
          <cell r="J2375">
            <v>4290604.4603793528</v>
          </cell>
          <cell r="K2375">
            <v>1752826.277560909</v>
          </cell>
          <cell r="L2375">
            <v>0</v>
          </cell>
          <cell r="M2375">
            <v>0</v>
          </cell>
          <cell r="N2375">
            <v>0</v>
          </cell>
          <cell r="O2375">
            <v>0</v>
          </cell>
          <cell r="P2375">
            <v>0</v>
          </cell>
          <cell r="Q2375">
            <v>0</v>
          </cell>
          <cell r="R2375">
            <v>0</v>
          </cell>
          <cell r="S2375">
            <v>0</v>
          </cell>
          <cell r="T2375">
            <v>0</v>
          </cell>
          <cell r="U2375">
            <v>0</v>
          </cell>
          <cell r="V2375">
            <v>18196827.611766256</v>
          </cell>
        </row>
        <row r="2376">
          <cell r="D2376" t="str">
            <v>ND1.R</v>
          </cell>
          <cell r="E2376">
            <v>0</v>
          </cell>
          <cell r="F2376">
            <v>0</v>
          </cell>
          <cell r="G2376">
            <v>0</v>
          </cell>
          <cell r="H2376">
            <v>5.288121295675368E-2</v>
          </cell>
          <cell r="I2376">
            <v>0</v>
          </cell>
          <cell r="J2376">
            <v>0</v>
          </cell>
          <cell r="K2376">
            <v>0</v>
          </cell>
          <cell r="L2376">
            <v>0</v>
          </cell>
          <cell r="M2376">
            <v>0</v>
          </cell>
          <cell r="N2376">
            <v>0</v>
          </cell>
          <cell r="O2376">
            <v>0</v>
          </cell>
          <cell r="P2376">
            <v>0</v>
          </cell>
          <cell r="Q2376">
            <v>0</v>
          </cell>
          <cell r="R2376">
            <v>0</v>
          </cell>
          <cell r="S2376">
            <v>0</v>
          </cell>
          <cell r="T2376">
            <v>0</v>
          </cell>
          <cell r="U2376">
            <v>0</v>
          </cell>
          <cell r="V2376">
            <v>5.288121295675368E-2</v>
          </cell>
        </row>
        <row r="2377">
          <cell r="D2377" t="str">
            <v/>
          </cell>
          <cell r="E2377">
            <v>0</v>
          </cell>
          <cell r="F2377">
            <v>0</v>
          </cell>
          <cell r="G2377">
            <v>0</v>
          </cell>
          <cell r="H2377">
            <v>0</v>
          </cell>
          <cell r="I2377">
            <v>0</v>
          </cell>
          <cell r="J2377">
            <v>0</v>
          </cell>
          <cell r="K2377">
            <v>0</v>
          </cell>
          <cell r="L2377">
            <v>0</v>
          </cell>
          <cell r="M2377">
            <v>0</v>
          </cell>
          <cell r="N2377">
            <v>0</v>
          </cell>
          <cell r="O2377">
            <v>0</v>
          </cell>
          <cell r="P2377">
            <v>0</v>
          </cell>
          <cell r="Q2377">
            <v>0</v>
          </cell>
          <cell r="R2377">
            <v>0</v>
          </cell>
          <cell r="S2377">
            <v>0</v>
          </cell>
          <cell r="T2377">
            <v>0</v>
          </cell>
          <cell r="U2377">
            <v>0</v>
          </cell>
          <cell r="V2377">
            <v>0</v>
          </cell>
        </row>
        <row r="2378">
          <cell r="D2378" t="str">
            <v/>
          </cell>
          <cell r="E2378">
            <v>0</v>
          </cell>
          <cell r="F2378">
            <v>0</v>
          </cell>
          <cell r="G2378">
            <v>0</v>
          </cell>
          <cell r="H2378">
            <v>0</v>
          </cell>
          <cell r="I2378">
            <v>0</v>
          </cell>
          <cell r="J2378">
            <v>0</v>
          </cell>
          <cell r="K2378">
            <v>0</v>
          </cell>
          <cell r="L2378">
            <v>0</v>
          </cell>
          <cell r="M2378">
            <v>0</v>
          </cell>
          <cell r="N2378">
            <v>0</v>
          </cell>
          <cell r="O2378">
            <v>0</v>
          </cell>
          <cell r="P2378">
            <v>0</v>
          </cell>
          <cell r="Q2378">
            <v>0</v>
          </cell>
          <cell r="R2378">
            <v>0</v>
          </cell>
          <cell r="S2378">
            <v>0</v>
          </cell>
          <cell r="T2378">
            <v>0</v>
          </cell>
          <cell r="U2378">
            <v>0</v>
          </cell>
          <cell r="V2378">
            <v>0</v>
          </cell>
        </row>
        <row r="2379">
          <cell r="D2379" t="str">
            <v/>
          </cell>
          <cell r="E2379">
            <v>0</v>
          </cell>
          <cell r="F2379">
            <v>0</v>
          </cell>
          <cell r="G2379">
            <v>0</v>
          </cell>
          <cell r="H2379">
            <v>0</v>
          </cell>
          <cell r="I2379">
            <v>0</v>
          </cell>
          <cell r="J2379">
            <v>0</v>
          </cell>
          <cell r="K2379">
            <v>0</v>
          </cell>
          <cell r="L2379">
            <v>0</v>
          </cell>
          <cell r="M2379">
            <v>0</v>
          </cell>
          <cell r="N2379">
            <v>0</v>
          </cell>
          <cell r="O2379">
            <v>0</v>
          </cell>
          <cell r="P2379">
            <v>0</v>
          </cell>
          <cell r="Q2379">
            <v>0</v>
          </cell>
          <cell r="R2379">
            <v>0</v>
          </cell>
          <cell r="S2379">
            <v>0</v>
          </cell>
          <cell r="T2379">
            <v>0</v>
          </cell>
          <cell r="U2379">
            <v>0</v>
          </cell>
          <cell r="V2379">
            <v>0</v>
          </cell>
        </row>
        <row r="2380">
          <cell r="D2380" t="str">
            <v/>
          </cell>
          <cell r="E2380">
            <v>0</v>
          </cell>
          <cell r="F2380">
            <v>0</v>
          </cell>
          <cell r="G2380">
            <v>0</v>
          </cell>
          <cell r="H2380">
            <v>0</v>
          </cell>
          <cell r="I2380">
            <v>0</v>
          </cell>
          <cell r="J2380">
            <v>0</v>
          </cell>
          <cell r="K2380">
            <v>0</v>
          </cell>
          <cell r="L2380">
            <v>0</v>
          </cell>
          <cell r="M2380">
            <v>0</v>
          </cell>
          <cell r="N2380">
            <v>0</v>
          </cell>
          <cell r="O2380">
            <v>0</v>
          </cell>
          <cell r="P2380">
            <v>0</v>
          </cell>
          <cell r="Q2380">
            <v>0</v>
          </cell>
          <cell r="R2380">
            <v>0</v>
          </cell>
          <cell r="S2380">
            <v>0</v>
          </cell>
          <cell r="T2380">
            <v>0</v>
          </cell>
          <cell r="U2380">
            <v>0</v>
          </cell>
          <cell r="V2380">
            <v>0</v>
          </cell>
        </row>
        <row r="2381">
          <cell r="D2381" t="str">
            <v/>
          </cell>
          <cell r="E2381">
            <v>0</v>
          </cell>
          <cell r="F2381">
            <v>0</v>
          </cell>
          <cell r="G2381">
            <v>0</v>
          </cell>
          <cell r="H2381">
            <v>0</v>
          </cell>
          <cell r="I2381">
            <v>0</v>
          </cell>
          <cell r="J2381">
            <v>0</v>
          </cell>
          <cell r="K2381">
            <v>0</v>
          </cell>
          <cell r="L2381">
            <v>0</v>
          </cell>
          <cell r="M2381">
            <v>0</v>
          </cell>
          <cell r="N2381">
            <v>0</v>
          </cell>
          <cell r="O2381">
            <v>0</v>
          </cell>
          <cell r="P2381">
            <v>0</v>
          </cell>
          <cell r="Q2381">
            <v>0</v>
          </cell>
          <cell r="R2381">
            <v>0</v>
          </cell>
          <cell r="S2381">
            <v>0</v>
          </cell>
          <cell r="T2381">
            <v>0</v>
          </cell>
          <cell r="U2381">
            <v>0</v>
          </cell>
          <cell r="V2381">
            <v>0</v>
          </cell>
        </row>
        <row r="2382">
          <cell r="D2382" t="str">
            <v/>
          </cell>
          <cell r="E2382">
            <v>0</v>
          </cell>
          <cell r="F2382">
            <v>0</v>
          </cell>
          <cell r="G2382">
            <v>0</v>
          </cell>
          <cell r="H2382">
            <v>0</v>
          </cell>
          <cell r="I2382">
            <v>0</v>
          </cell>
          <cell r="J2382">
            <v>0</v>
          </cell>
          <cell r="K2382">
            <v>0</v>
          </cell>
          <cell r="L2382">
            <v>0</v>
          </cell>
          <cell r="M2382">
            <v>0</v>
          </cell>
          <cell r="N2382">
            <v>0</v>
          </cell>
          <cell r="O2382">
            <v>0</v>
          </cell>
          <cell r="P2382">
            <v>0</v>
          </cell>
          <cell r="Q2382">
            <v>0</v>
          </cell>
          <cell r="R2382">
            <v>0</v>
          </cell>
          <cell r="S2382">
            <v>0</v>
          </cell>
          <cell r="T2382">
            <v>0</v>
          </cell>
          <cell r="U2382">
            <v>0</v>
          </cell>
          <cell r="V2382">
            <v>0</v>
          </cell>
        </row>
        <row r="2383">
          <cell r="D2383" t="str">
            <v/>
          </cell>
          <cell r="E2383">
            <v>0</v>
          </cell>
          <cell r="F2383">
            <v>0</v>
          </cell>
          <cell r="G2383">
            <v>0</v>
          </cell>
          <cell r="H2383">
            <v>0</v>
          </cell>
          <cell r="I2383">
            <v>0</v>
          </cell>
          <cell r="J2383">
            <v>0</v>
          </cell>
          <cell r="K2383">
            <v>0</v>
          </cell>
          <cell r="L2383">
            <v>0</v>
          </cell>
          <cell r="M2383">
            <v>0</v>
          </cell>
          <cell r="N2383">
            <v>0</v>
          </cell>
          <cell r="O2383">
            <v>0</v>
          </cell>
          <cell r="P2383">
            <v>0</v>
          </cell>
          <cell r="Q2383">
            <v>0</v>
          </cell>
          <cell r="R2383">
            <v>0</v>
          </cell>
          <cell r="S2383">
            <v>0</v>
          </cell>
          <cell r="T2383">
            <v>0</v>
          </cell>
          <cell r="U2383">
            <v>0</v>
          </cell>
          <cell r="V2383">
            <v>0</v>
          </cell>
        </row>
        <row r="2384">
          <cell r="D2384" t="str">
            <v/>
          </cell>
          <cell r="E2384">
            <v>0</v>
          </cell>
          <cell r="F2384">
            <v>0</v>
          </cell>
          <cell r="G2384">
            <v>0</v>
          </cell>
          <cell r="H2384">
            <v>0</v>
          </cell>
          <cell r="I2384">
            <v>0</v>
          </cell>
          <cell r="J2384">
            <v>0</v>
          </cell>
          <cell r="K2384">
            <v>0</v>
          </cell>
          <cell r="L2384">
            <v>0</v>
          </cell>
          <cell r="M2384">
            <v>0</v>
          </cell>
          <cell r="N2384">
            <v>0</v>
          </cell>
          <cell r="O2384">
            <v>0</v>
          </cell>
          <cell r="P2384">
            <v>0</v>
          </cell>
          <cell r="Q2384">
            <v>0</v>
          </cell>
          <cell r="R2384">
            <v>0</v>
          </cell>
          <cell r="S2384">
            <v>0</v>
          </cell>
          <cell r="T2384">
            <v>0</v>
          </cell>
          <cell r="U2384">
            <v>0</v>
          </cell>
          <cell r="V2384">
            <v>0</v>
          </cell>
        </row>
        <row r="2385">
          <cell r="D2385" t="str">
            <v/>
          </cell>
          <cell r="E2385">
            <v>0</v>
          </cell>
          <cell r="F2385">
            <v>0</v>
          </cell>
          <cell r="G2385">
            <v>0</v>
          </cell>
          <cell r="H2385">
            <v>0</v>
          </cell>
          <cell r="I2385">
            <v>0</v>
          </cell>
          <cell r="J2385">
            <v>0</v>
          </cell>
          <cell r="K2385">
            <v>0</v>
          </cell>
          <cell r="L2385">
            <v>0</v>
          </cell>
          <cell r="M2385">
            <v>0</v>
          </cell>
          <cell r="N2385">
            <v>0</v>
          </cell>
          <cell r="O2385">
            <v>0</v>
          </cell>
          <cell r="P2385">
            <v>0</v>
          </cell>
          <cell r="Q2385">
            <v>0</v>
          </cell>
          <cell r="R2385">
            <v>0</v>
          </cell>
          <cell r="S2385">
            <v>0</v>
          </cell>
          <cell r="T2385">
            <v>0</v>
          </cell>
          <cell r="U2385">
            <v>0</v>
          </cell>
          <cell r="V2385">
            <v>0</v>
          </cell>
        </row>
        <row r="2386">
          <cell r="D2386" t="str">
            <v/>
          </cell>
          <cell r="E2386">
            <v>0</v>
          </cell>
          <cell r="F2386">
            <v>0</v>
          </cell>
          <cell r="G2386">
            <v>0</v>
          </cell>
          <cell r="H2386">
            <v>0</v>
          </cell>
          <cell r="I2386">
            <v>0</v>
          </cell>
          <cell r="J2386">
            <v>0</v>
          </cell>
          <cell r="K2386">
            <v>0</v>
          </cell>
          <cell r="L2386">
            <v>0</v>
          </cell>
          <cell r="M2386">
            <v>0</v>
          </cell>
          <cell r="N2386">
            <v>0</v>
          </cell>
          <cell r="O2386">
            <v>0</v>
          </cell>
          <cell r="P2386">
            <v>0</v>
          </cell>
          <cell r="Q2386">
            <v>0</v>
          </cell>
          <cell r="R2386">
            <v>0</v>
          </cell>
          <cell r="S2386">
            <v>0</v>
          </cell>
          <cell r="T2386">
            <v>0</v>
          </cell>
          <cell r="U2386">
            <v>0</v>
          </cell>
          <cell r="V2386">
            <v>0</v>
          </cell>
        </row>
        <row r="2387">
          <cell r="D2387" t="str">
            <v>ND2</v>
          </cell>
          <cell r="E2387">
            <v>1178276.4002098574</v>
          </cell>
          <cell r="F2387">
            <v>0</v>
          </cell>
          <cell r="G2387">
            <v>0</v>
          </cell>
          <cell r="H2387">
            <v>9952763.2007628996</v>
          </cell>
          <cell r="I2387">
            <v>24138059.84637076</v>
          </cell>
          <cell r="J2387">
            <v>27715318.389106046</v>
          </cell>
          <cell r="K2387">
            <v>19810213.191025287</v>
          </cell>
          <cell r="L2387">
            <v>5715563.9112709817</v>
          </cell>
          <cell r="M2387">
            <v>0</v>
          </cell>
          <cell r="N2387">
            <v>0</v>
          </cell>
          <cell r="O2387">
            <v>0</v>
          </cell>
          <cell r="P2387">
            <v>0</v>
          </cell>
          <cell r="Q2387">
            <v>0</v>
          </cell>
          <cell r="R2387">
            <v>0</v>
          </cell>
          <cell r="S2387">
            <v>0</v>
          </cell>
          <cell r="T2387">
            <v>0</v>
          </cell>
          <cell r="U2387">
            <v>0</v>
          </cell>
          <cell r="V2387">
            <v>88510194.938745826</v>
          </cell>
        </row>
        <row r="2388">
          <cell r="D2388">
            <v>0</v>
          </cell>
          <cell r="E2388">
            <v>0</v>
          </cell>
          <cell r="F2388">
            <v>0</v>
          </cell>
          <cell r="G2388">
            <v>0</v>
          </cell>
          <cell r="H2388">
            <v>7.1419566882292465E-2</v>
          </cell>
          <cell r="I2388">
            <v>0</v>
          </cell>
          <cell r="J2388">
            <v>0</v>
          </cell>
          <cell r="K2388">
            <v>0</v>
          </cell>
          <cell r="L2388">
            <v>0</v>
          </cell>
          <cell r="M2388">
            <v>0</v>
          </cell>
          <cell r="N2388">
            <v>0</v>
          </cell>
          <cell r="O2388">
            <v>0</v>
          </cell>
          <cell r="P2388">
            <v>0</v>
          </cell>
          <cell r="Q2388">
            <v>0</v>
          </cell>
          <cell r="R2388">
            <v>0</v>
          </cell>
          <cell r="S2388">
            <v>0</v>
          </cell>
          <cell r="T2388">
            <v>0</v>
          </cell>
          <cell r="U2388">
            <v>0</v>
          </cell>
          <cell r="V2388">
            <v>7.1419566882292465E-2</v>
          </cell>
        </row>
        <row r="2389">
          <cell r="D2389" t="str">
            <v>ND5</v>
          </cell>
          <cell r="E2389">
            <v>202935.51836345423</v>
          </cell>
          <cell r="F2389">
            <v>0</v>
          </cell>
          <cell r="G2389">
            <v>0</v>
          </cell>
          <cell r="H2389">
            <v>1562436.6085354739</v>
          </cell>
          <cell r="I2389">
            <v>3558558.1182226688</v>
          </cell>
          <cell r="J2389">
            <v>3972107.3690810921</v>
          </cell>
          <cell r="K2389">
            <v>2498765.7687136251</v>
          </cell>
          <cell r="L2389">
            <v>803705.73214032664</v>
          </cell>
          <cell r="M2389">
            <v>0</v>
          </cell>
          <cell r="N2389">
            <v>0</v>
          </cell>
          <cell r="O2389">
            <v>0</v>
          </cell>
          <cell r="P2389">
            <v>0</v>
          </cell>
          <cell r="Q2389">
            <v>0</v>
          </cell>
          <cell r="R2389">
            <v>0</v>
          </cell>
          <cell r="S2389">
            <v>0</v>
          </cell>
          <cell r="T2389">
            <v>0</v>
          </cell>
          <cell r="U2389">
            <v>0</v>
          </cell>
          <cell r="V2389">
            <v>12598509.115056641</v>
          </cell>
        </row>
        <row r="2390">
          <cell r="D2390" t="str">
            <v>ND7</v>
          </cell>
          <cell r="E2390">
            <v>0</v>
          </cell>
          <cell r="F2390">
            <v>0</v>
          </cell>
          <cell r="G2390">
            <v>0</v>
          </cell>
          <cell r="H2390">
            <v>0</v>
          </cell>
          <cell r="I2390">
            <v>0</v>
          </cell>
          <cell r="J2390">
            <v>0</v>
          </cell>
          <cell r="K2390">
            <v>0</v>
          </cell>
          <cell r="L2390">
            <v>0</v>
          </cell>
          <cell r="M2390">
            <v>0</v>
          </cell>
          <cell r="N2390">
            <v>0</v>
          </cell>
          <cell r="O2390">
            <v>0</v>
          </cell>
          <cell r="P2390">
            <v>0</v>
          </cell>
          <cell r="Q2390">
            <v>0</v>
          </cell>
          <cell r="R2390">
            <v>0</v>
          </cell>
          <cell r="S2390">
            <v>0</v>
          </cell>
          <cell r="T2390">
            <v>0</v>
          </cell>
          <cell r="U2390">
            <v>0</v>
          </cell>
          <cell r="V2390">
            <v>0</v>
          </cell>
        </row>
        <row r="2391">
          <cell r="D2391" t="str">
            <v/>
          </cell>
          <cell r="E2391">
            <v>0</v>
          </cell>
          <cell r="F2391">
            <v>0</v>
          </cell>
          <cell r="G2391">
            <v>0</v>
          </cell>
          <cell r="H2391">
            <v>0</v>
          </cell>
          <cell r="I2391">
            <v>0</v>
          </cell>
          <cell r="J2391">
            <v>0</v>
          </cell>
          <cell r="K2391">
            <v>0</v>
          </cell>
          <cell r="L2391">
            <v>0</v>
          </cell>
          <cell r="M2391">
            <v>0</v>
          </cell>
          <cell r="N2391">
            <v>0</v>
          </cell>
          <cell r="O2391">
            <v>0</v>
          </cell>
          <cell r="P2391">
            <v>0</v>
          </cell>
          <cell r="Q2391">
            <v>0</v>
          </cell>
          <cell r="R2391">
            <v>0</v>
          </cell>
          <cell r="S2391">
            <v>0</v>
          </cell>
          <cell r="T2391">
            <v>0</v>
          </cell>
          <cell r="U2391">
            <v>0</v>
          </cell>
          <cell r="V2391">
            <v>0</v>
          </cell>
        </row>
        <row r="2392">
          <cell r="D2392" t="str">
            <v/>
          </cell>
          <cell r="E2392">
            <v>0</v>
          </cell>
          <cell r="F2392">
            <v>0</v>
          </cell>
          <cell r="G2392">
            <v>0</v>
          </cell>
          <cell r="H2392">
            <v>0</v>
          </cell>
          <cell r="I2392">
            <v>0</v>
          </cell>
          <cell r="J2392">
            <v>0</v>
          </cell>
          <cell r="K2392">
            <v>0</v>
          </cell>
          <cell r="L2392">
            <v>0</v>
          </cell>
          <cell r="M2392">
            <v>0</v>
          </cell>
          <cell r="N2392">
            <v>0</v>
          </cell>
          <cell r="O2392">
            <v>0</v>
          </cell>
          <cell r="P2392">
            <v>0</v>
          </cell>
          <cell r="Q2392">
            <v>0</v>
          </cell>
          <cell r="R2392">
            <v>0</v>
          </cell>
          <cell r="S2392">
            <v>0</v>
          </cell>
          <cell r="T2392">
            <v>0</v>
          </cell>
          <cell r="U2392">
            <v>0</v>
          </cell>
          <cell r="V2392">
            <v>0</v>
          </cell>
        </row>
        <row r="2393">
          <cell r="D2393" t="str">
            <v/>
          </cell>
          <cell r="E2393">
            <v>0</v>
          </cell>
          <cell r="F2393">
            <v>0</v>
          </cell>
          <cell r="G2393">
            <v>0</v>
          </cell>
          <cell r="H2393">
            <v>0</v>
          </cell>
          <cell r="I2393">
            <v>0</v>
          </cell>
          <cell r="J2393">
            <v>0</v>
          </cell>
          <cell r="K2393">
            <v>0</v>
          </cell>
          <cell r="L2393">
            <v>0</v>
          </cell>
          <cell r="M2393">
            <v>0</v>
          </cell>
          <cell r="N2393">
            <v>0</v>
          </cell>
          <cell r="O2393">
            <v>0</v>
          </cell>
          <cell r="P2393">
            <v>0</v>
          </cell>
          <cell r="Q2393">
            <v>0</v>
          </cell>
          <cell r="R2393">
            <v>0</v>
          </cell>
          <cell r="S2393">
            <v>0</v>
          </cell>
          <cell r="T2393">
            <v>0</v>
          </cell>
          <cell r="U2393">
            <v>0</v>
          </cell>
          <cell r="V2393">
            <v>0</v>
          </cell>
        </row>
        <row r="2394">
          <cell r="D2394" t="str">
            <v/>
          </cell>
          <cell r="E2394">
            <v>0</v>
          </cell>
          <cell r="F2394">
            <v>0</v>
          </cell>
          <cell r="G2394">
            <v>0</v>
          </cell>
          <cell r="H2394">
            <v>0</v>
          </cell>
          <cell r="I2394">
            <v>0</v>
          </cell>
          <cell r="J2394">
            <v>0</v>
          </cell>
          <cell r="K2394">
            <v>0</v>
          </cell>
          <cell r="L2394">
            <v>0</v>
          </cell>
          <cell r="M2394">
            <v>0</v>
          </cell>
          <cell r="N2394">
            <v>0</v>
          </cell>
          <cell r="O2394">
            <v>0</v>
          </cell>
          <cell r="P2394">
            <v>0</v>
          </cell>
          <cell r="Q2394">
            <v>0</v>
          </cell>
          <cell r="R2394">
            <v>0</v>
          </cell>
          <cell r="S2394">
            <v>0</v>
          </cell>
          <cell r="T2394">
            <v>0</v>
          </cell>
          <cell r="U2394">
            <v>0</v>
          </cell>
          <cell r="V2394">
            <v>0</v>
          </cell>
        </row>
        <row r="2395">
          <cell r="D2395" t="str">
            <v/>
          </cell>
          <cell r="E2395">
            <v>0</v>
          </cell>
          <cell r="F2395">
            <v>0</v>
          </cell>
          <cell r="G2395">
            <v>0</v>
          </cell>
          <cell r="H2395">
            <v>0</v>
          </cell>
          <cell r="I2395">
            <v>0</v>
          </cell>
          <cell r="J2395">
            <v>0</v>
          </cell>
          <cell r="K2395">
            <v>0</v>
          </cell>
          <cell r="L2395">
            <v>0</v>
          </cell>
          <cell r="M2395">
            <v>0</v>
          </cell>
          <cell r="N2395">
            <v>0</v>
          </cell>
          <cell r="O2395">
            <v>0</v>
          </cell>
          <cell r="P2395">
            <v>0</v>
          </cell>
          <cell r="Q2395">
            <v>0</v>
          </cell>
          <cell r="R2395">
            <v>0</v>
          </cell>
          <cell r="S2395">
            <v>0</v>
          </cell>
          <cell r="T2395">
            <v>0</v>
          </cell>
          <cell r="U2395">
            <v>0</v>
          </cell>
          <cell r="V2395">
            <v>0</v>
          </cell>
        </row>
        <row r="2396">
          <cell r="D2396" t="str">
            <v/>
          </cell>
          <cell r="E2396">
            <v>0</v>
          </cell>
          <cell r="F2396">
            <v>0</v>
          </cell>
          <cell r="G2396">
            <v>0</v>
          </cell>
          <cell r="H2396">
            <v>0</v>
          </cell>
          <cell r="I2396">
            <v>0</v>
          </cell>
          <cell r="J2396">
            <v>0</v>
          </cell>
          <cell r="K2396">
            <v>0</v>
          </cell>
          <cell r="L2396">
            <v>0</v>
          </cell>
          <cell r="M2396">
            <v>0</v>
          </cell>
          <cell r="N2396">
            <v>0</v>
          </cell>
          <cell r="O2396">
            <v>0</v>
          </cell>
          <cell r="P2396">
            <v>0</v>
          </cell>
          <cell r="Q2396">
            <v>0</v>
          </cell>
          <cell r="R2396">
            <v>0</v>
          </cell>
          <cell r="S2396">
            <v>0</v>
          </cell>
          <cell r="T2396">
            <v>0</v>
          </cell>
          <cell r="U2396">
            <v>0</v>
          </cell>
          <cell r="V2396">
            <v>0</v>
          </cell>
        </row>
        <row r="2397">
          <cell r="D2397" t="str">
            <v/>
          </cell>
          <cell r="E2397">
            <v>0</v>
          </cell>
          <cell r="F2397">
            <v>0</v>
          </cell>
          <cell r="G2397">
            <v>0</v>
          </cell>
          <cell r="H2397">
            <v>0</v>
          </cell>
          <cell r="I2397">
            <v>0</v>
          </cell>
          <cell r="J2397">
            <v>0</v>
          </cell>
          <cell r="K2397">
            <v>0</v>
          </cell>
          <cell r="L2397">
            <v>0</v>
          </cell>
          <cell r="M2397">
            <v>0</v>
          </cell>
          <cell r="N2397">
            <v>0</v>
          </cell>
          <cell r="O2397">
            <v>0</v>
          </cell>
          <cell r="P2397">
            <v>0</v>
          </cell>
          <cell r="Q2397">
            <v>0</v>
          </cell>
          <cell r="R2397">
            <v>0</v>
          </cell>
          <cell r="S2397">
            <v>0</v>
          </cell>
          <cell r="T2397">
            <v>0</v>
          </cell>
          <cell r="U2397">
            <v>0</v>
          </cell>
          <cell r="V2397">
            <v>0</v>
          </cell>
        </row>
        <row r="2398">
          <cell r="D2398" t="str">
            <v/>
          </cell>
          <cell r="E2398">
            <v>0</v>
          </cell>
          <cell r="F2398">
            <v>0</v>
          </cell>
          <cell r="G2398">
            <v>0</v>
          </cell>
          <cell r="H2398">
            <v>0</v>
          </cell>
          <cell r="I2398">
            <v>0</v>
          </cell>
          <cell r="J2398">
            <v>0</v>
          </cell>
          <cell r="K2398">
            <v>0</v>
          </cell>
          <cell r="L2398">
            <v>0</v>
          </cell>
          <cell r="M2398">
            <v>0</v>
          </cell>
          <cell r="N2398">
            <v>0</v>
          </cell>
          <cell r="O2398">
            <v>0</v>
          </cell>
          <cell r="P2398">
            <v>0</v>
          </cell>
          <cell r="Q2398">
            <v>0</v>
          </cell>
          <cell r="R2398">
            <v>0</v>
          </cell>
          <cell r="S2398">
            <v>0</v>
          </cell>
          <cell r="T2398">
            <v>0</v>
          </cell>
          <cell r="U2398">
            <v>0</v>
          </cell>
          <cell r="V2398">
            <v>0</v>
          </cell>
        </row>
        <row r="2399">
          <cell r="D2399" t="str">
            <v>ND3</v>
          </cell>
          <cell r="E2399">
            <v>243431.7557068207</v>
          </cell>
          <cell r="F2399">
            <v>0</v>
          </cell>
          <cell r="G2399">
            <v>0</v>
          </cell>
          <cell r="H2399">
            <v>1128805.2055975208</v>
          </cell>
          <cell r="I2399">
            <v>2374655.7611749545</v>
          </cell>
          <cell r="J2399">
            <v>2407198.2021599123</v>
          </cell>
          <cell r="K2399">
            <v>3027676.7433759393</v>
          </cell>
          <cell r="L2399">
            <v>364677.25152270833</v>
          </cell>
          <cell r="M2399">
            <v>0</v>
          </cell>
          <cell r="N2399">
            <v>0</v>
          </cell>
          <cell r="O2399">
            <v>0</v>
          </cell>
          <cell r="P2399">
            <v>0</v>
          </cell>
          <cell r="Q2399">
            <v>0</v>
          </cell>
          <cell r="R2399">
            <v>0</v>
          </cell>
          <cell r="S2399">
            <v>0</v>
          </cell>
          <cell r="T2399">
            <v>0</v>
          </cell>
          <cell r="U2399">
            <v>0</v>
          </cell>
          <cell r="V2399">
            <v>9546444.9195378572</v>
          </cell>
        </row>
        <row r="2400">
          <cell r="D2400" t="str">
            <v/>
          </cell>
          <cell r="E2400">
            <v>0</v>
          </cell>
          <cell r="F2400">
            <v>0</v>
          </cell>
          <cell r="G2400">
            <v>0</v>
          </cell>
          <cell r="H2400">
            <v>0</v>
          </cell>
          <cell r="I2400">
            <v>0</v>
          </cell>
          <cell r="J2400">
            <v>0</v>
          </cell>
          <cell r="K2400">
            <v>0</v>
          </cell>
          <cell r="L2400">
            <v>0</v>
          </cell>
          <cell r="M2400">
            <v>0</v>
          </cell>
          <cell r="N2400">
            <v>0</v>
          </cell>
          <cell r="O2400">
            <v>0</v>
          </cell>
          <cell r="P2400">
            <v>0</v>
          </cell>
          <cell r="Q2400">
            <v>0</v>
          </cell>
          <cell r="R2400">
            <v>0</v>
          </cell>
          <cell r="S2400">
            <v>0</v>
          </cell>
          <cell r="T2400">
            <v>0</v>
          </cell>
          <cell r="U2400">
            <v>0</v>
          </cell>
          <cell r="V2400">
            <v>0</v>
          </cell>
        </row>
        <row r="2401">
          <cell r="D2401" t="str">
            <v/>
          </cell>
          <cell r="E2401">
            <v>0</v>
          </cell>
          <cell r="F2401">
            <v>0</v>
          </cell>
          <cell r="G2401">
            <v>0</v>
          </cell>
          <cell r="H2401">
            <v>0</v>
          </cell>
          <cell r="I2401">
            <v>0</v>
          </cell>
          <cell r="J2401">
            <v>0</v>
          </cell>
          <cell r="K2401">
            <v>0</v>
          </cell>
          <cell r="L2401">
            <v>0</v>
          </cell>
          <cell r="M2401">
            <v>0</v>
          </cell>
          <cell r="N2401">
            <v>0</v>
          </cell>
          <cell r="O2401">
            <v>0</v>
          </cell>
          <cell r="P2401">
            <v>0</v>
          </cell>
          <cell r="Q2401">
            <v>0</v>
          </cell>
          <cell r="R2401">
            <v>0</v>
          </cell>
          <cell r="S2401">
            <v>0</v>
          </cell>
          <cell r="T2401">
            <v>0</v>
          </cell>
          <cell r="U2401">
            <v>0</v>
          </cell>
          <cell r="V2401">
            <v>0</v>
          </cell>
        </row>
        <row r="2402">
          <cell r="D2402" t="str">
            <v/>
          </cell>
          <cell r="E2402">
            <v>0</v>
          </cell>
          <cell r="F2402">
            <v>0</v>
          </cell>
          <cell r="G2402">
            <v>0</v>
          </cell>
          <cell r="H2402">
            <v>0</v>
          </cell>
          <cell r="I2402">
            <v>0</v>
          </cell>
          <cell r="J2402">
            <v>0</v>
          </cell>
          <cell r="K2402">
            <v>0</v>
          </cell>
          <cell r="L2402">
            <v>0</v>
          </cell>
          <cell r="M2402">
            <v>0</v>
          </cell>
          <cell r="N2402">
            <v>0</v>
          </cell>
          <cell r="O2402">
            <v>0</v>
          </cell>
          <cell r="P2402">
            <v>0</v>
          </cell>
          <cell r="Q2402">
            <v>0</v>
          </cell>
          <cell r="R2402">
            <v>0</v>
          </cell>
          <cell r="S2402">
            <v>0</v>
          </cell>
          <cell r="T2402">
            <v>0</v>
          </cell>
          <cell r="U2402">
            <v>0</v>
          </cell>
          <cell r="V2402">
            <v>0</v>
          </cell>
        </row>
        <row r="2403">
          <cell r="D2403" t="str">
            <v/>
          </cell>
          <cell r="E2403">
            <v>0</v>
          </cell>
          <cell r="F2403">
            <v>0</v>
          </cell>
          <cell r="G2403">
            <v>0</v>
          </cell>
          <cell r="H2403">
            <v>0</v>
          </cell>
          <cell r="I2403">
            <v>0</v>
          </cell>
          <cell r="J2403">
            <v>0</v>
          </cell>
          <cell r="K2403">
            <v>0</v>
          </cell>
          <cell r="L2403">
            <v>0</v>
          </cell>
          <cell r="M2403">
            <v>0</v>
          </cell>
          <cell r="N2403">
            <v>0</v>
          </cell>
          <cell r="O2403">
            <v>0</v>
          </cell>
          <cell r="P2403">
            <v>0</v>
          </cell>
          <cell r="Q2403">
            <v>0</v>
          </cell>
          <cell r="R2403">
            <v>0</v>
          </cell>
          <cell r="S2403">
            <v>0</v>
          </cell>
          <cell r="T2403">
            <v>0</v>
          </cell>
          <cell r="U2403">
            <v>0</v>
          </cell>
          <cell r="V2403">
            <v>0</v>
          </cell>
        </row>
        <row r="2404">
          <cell r="D2404" t="str">
            <v/>
          </cell>
          <cell r="E2404">
            <v>0</v>
          </cell>
          <cell r="F2404">
            <v>0</v>
          </cell>
          <cell r="G2404">
            <v>0</v>
          </cell>
          <cell r="H2404">
            <v>0</v>
          </cell>
          <cell r="I2404">
            <v>0</v>
          </cell>
          <cell r="J2404">
            <v>0</v>
          </cell>
          <cell r="K2404">
            <v>0</v>
          </cell>
          <cell r="L2404">
            <v>0</v>
          </cell>
          <cell r="M2404">
            <v>0</v>
          </cell>
          <cell r="N2404">
            <v>0</v>
          </cell>
          <cell r="O2404">
            <v>0</v>
          </cell>
          <cell r="P2404">
            <v>0</v>
          </cell>
          <cell r="Q2404">
            <v>0</v>
          </cell>
          <cell r="R2404">
            <v>0</v>
          </cell>
          <cell r="S2404">
            <v>0</v>
          </cell>
          <cell r="T2404">
            <v>0</v>
          </cell>
          <cell r="U2404">
            <v>0</v>
          </cell>
          <cell r="V2404">
            <v>0</v>
          </cell>
        </row>
        <row r="2405">
          <cell r="D2405" t="str">
            <v/>
          </cell>
          <cell r="E2405">
            <v>0</v>
          </cell>
          <cell r="F2405">
            <v>0</v>
          </cell>
          <cell r="G2405">
            <v>0</v>
          </cell>
          <cell r="H2405">
            <v>0</v>
          </cell>
          <cell r="I2405">
            <v>0</v>
          </cell>
          <cell r="J2405">
            <v>0</v>
          </cell>
          <cell r="K2405">
            <v>0</v>
          </cell>
          <cell r="L2405">
            <v>0</v>
          </cell>
          <cell r="M2405">
            <v>0</v>
          </cell>
          <cell r="N2405">
            <v>0</v>
          </cell>
          <cell r="O2405">
            <v>0</v>
          </cell>
          <cell r="P2405">
            <v>0</v>
          </cell>
          <cell r="Q2405">
            <v>0</v>
          </cell>
          <cell r="R2405">
            <v>0</v>
          </cell>
          <cell r="S2405">
            <v>0</v>
          </cell>
          <cell r="T2405">
            <v>0</v>
          </cell>
          <cell r="U2405">
            <v>0</v>
          </cell>
          <cell r="V2405">
            <v>0</v>
          </cell>
        </row>
        <row r="2406">
          <cell r="D2406" t="str">
            <v/>
          </cell>
          <cell r="E2406">
            <v>0</v>
          </cell>
          <cell r="F2406">
            <v>0</v>
          </cell>
          <cell r="G2406">
            <v>0</v>
          </cell>
          <cell r="H2406">
            <v>0</v>
          </cell>
          <cell r="I2406">
            <v>0</v>
          </cell>
          <cell r="J2406">
            <v>0</v>
          </cell>
          <cell r="K2406">
            <v>0</v>
          </cell>
          <cell r="L2406">
            <v>0</v>
          </cell>
          <cell r="M2406">
            <v>0</v>
          </cell>
          <cell r="N2406">
            <v>0</v>
          </cell>
          <cell r="O2406">
            <v>0</v>
          </cell>
          <cell r="P2406">
            <v>0</v>
          </cell>
          <cell r="Q2406">
            <v>0</v>
          </cell>
          <cell r="R2406">
            <v>0</v>
          </cell>
          <cell r="S2406">
            <v>0</v>
          </cell>
          <cell r="T2406">
            <v>0</v>
          </cell>
          <cell r="U2406">
            <v>0</v>
          </cell>
          <cell r="V2406">
            <v>0</v>
          </cell>
        </row>
        <row r="2407">
          <cell r="D2407" t="str">
            <v/>
          </cell>
          <cell r="E2407">
            <v>0</v>
          </cell>
          <cell r="F2407">
            <v>0</v>
          </cell>
          <cell r="G2407">
            <v>0</v>
          </cell>
          <cell r="H2407">
            <v>0</v>
          </cell>
          <cell r="I2407">
            <v>0</v>
          </cell>
          <cell r="J2407">
            <v>0</v>
          </cell>
          <cell r="K2407">
            <v>0</v>
          </cell>
          <cell r="L2407">
            <v>0</v>
          </cell>
          <cell r="M2407">
            <v>0</v>
          </cell>
          <cell r="N2407">
            <v>0</v>
          </cell>
          <cell r="O2407">
            <v>0</v>
          </cell>
          <cell r="P2407">
            <v>0</v>
          </cell>
          <cell r="Q2407">
            <v>0</v>
          </cell>
          <cell r="R2407">
            <v>0</v>
          </cell>
          <cell r="S2407">
            <v>0</v>
          </cell>
          <cell r="T2407">
            <v>0</v>
          </cell>
          <cell r="U2407">
            <v>0</v>
          </cell>
          <cell r="V2407">
            <v>0</v>
          </cell>
        </row>
        <row r="2408">
          <cell r="D2408" t="str">
            <v/>
          </cell>
          <cell r="E2408">
            <v>0</v>
          </cell>
          <cell r="F2408">
            <v>0</v>
          </cell>
          <cell r="G2408">
            <v>0</v>
          </cell>
          <cell r="H2408">
            <v>0</v>
          </cell>
          <cell r="I2408">
            <v>0</v>
          </cell>
          <cell r="J2408">
            <v>0</v>
          </cell>
          <cell r="K2408">
            <v>0</v>
          </cell>
          <cell r="L2408">
            <v>0</v>
          </cell>
          <cell r="M2408">
            <v>0</v>
          </cell>
          <cell r="N2408">
            <v>0</v>
          </cell>
          <cell r="O2408">
            <v>0</v>
          </cell>
          <cell r="P2408">
            <v>0</v>
          </cell>
          <cell r="Q2408">
            <v>0</v>
          </cell>
          <cell r="R2408">
            <v>0</v>
          </cell>
          <cell r="S2408">
            <v>0</v>
          </cell>
          <cell r="T2408">
            <v>0</v>
          </cell>
          <cell r="U2408">
            <v>0</v>
          </cell>
          <cell r="V2408">
            <v>0</v>
          </cell>
        </row>
        <row r="2409">
          <cell r="D2409" t="str">
            <v/>
          </cell>
          <cell r="E2409">
            <v>0</v>
          </cell>
          <cell r="F2409">
            <v>0</v>
          </cell>
          <cell r="G2409">
            <v>0</v>
          </cell>
          <cell r="H2409">
            <v>0</v>
          </cell>
          <cell r="I2409">
            <v>0</v>
          </cell>
          <cell r="J2409">
            <v>0</v>
          </cell>
          <cell r="K2409">
            <v>0</v>
          </cell>
          <cell r="L2409">
            <v>0</v>
          </cell>
          <cell r="M2409">
            <v>0</v>
          </cell>
          <cell r="N2409">
            <v>0</v>
          </cell>
          <cell r="O2409">
            <v>0</v>
          </cell>
          <cell r="P2409">
            <v>0</v>
          </cell>
          <cell r="Q2409">
            <v>0</v>
          </cell>
          <cell r="R2409">
            <v>0</v>
          </cell>
          <cell r="S2409">
            <v>0</v>
          </cell>
          <cell r="T2409">
            <v>0</v>
          </cell>
          <cell r="U2409">
            <v>0</v>
          </cell>
          <cell r="V2409">
            <v>0</v>
          </cell>
        </row>
        <row r="2410">
          <cell r="D2410" t="str">
            <v/>
          </cell>
          <cell r="E2410">
            <v>0</v>
          </cell>
          <cell r="F2410">
            <v>0</v>
          </cell>
          <cell r="G2410">
            <v>0</v>
          </cell>
          <cell r="H2410">
            <v>0</v>
          </cell>
          <cell r="I2410">
            <v>0</v>
          </cell>
          <cell r="J2410">
            <v>0</v>
          </cell>
          <cell r="K2410">
            <v>0</v>
          </cell>
          <cell r="L2410">
            <v>0</v>
          </cell>
          <cell r="M2410">
            <v>0</v>
          </cell>
          <cell r="N2410">
            <v>0</v>
          </cell>
          <cell r="O2410">
            <v>0</v>
          </cell>
          <cell r="P2410">
            <v>0</v>
          </cell>
          <cell r="Q2410">
            <v>0</v>
          </cell>
          <cell r="R2410">
            <v>0</v>
          </cell>
          <cell r="S2410">
            <v>0</v>
          </cell>
          <cell r="T2410">
            <v>0</v>
          </cell>
          <cell r="U2410">
            <v>0</v>
          </cell>
          <cell r="V2410">
            <v>0</v>
          </cell>
        </row>
        <row r="2411">
          <cell r="D2411" t="str">
            <v>PL2</v>
          </cell>
          <cell r="E2411">
            <v>0</v>
          </cell>
          <cell r="F2411">
            <v>0</v>
          </cell>
          <cell r="G2411">
            <v>0</v>
          </cell>
          <cell r="H2411">
            <v>2838310.6563917655</v>
          </cell>
          <cell r="I2411">
            <v>0</v>
          </cell>
          <cell r="J2411">
            <v>0</v>
          </cell>
          <cell r="K2411">
            <v>0</v>
          </cell>
          <cell r="L2411">
            <v>1577597.4593161</v>
          </cell>
          <cell r="M2411">
            <v>0</v>
          </cell>
          <cell r="N2411">
            <v>0</v>
          </cell>
          <cell r="O2411">
            <v>0</v>
          </cell>
          <cell r="P2411">
            <v>0</v>
          </cell>
          <cell r="Q2411">
            <v>0</v>
          </cell>
          <cell r="R2411">
            <v>0</v>
          </cell>
          <cell r="S2411">
            <v>0</v>
          </cell>
          <cell r="T2411">
            <v>0</v>
          </cell>
          <cell r="U2411">
            <v>0</v>
          </cell>
          <cell r="V2411">
            <v>4415908.115707865</v>
          </cell>
        </row>
        <row r="2412">
          <cell r="D2412">
            <v>0</v>
          </cell>
          <cell r="E2412">
            <v>0</v>
          </cell>
          <cell r="F2412">
            <v>0</v>
          </cell>
          <cell r="G2412">
            <v>0</v>
          </cell>
          <cell r="H2412">
            <v>0</v>
          </cell>
          <cell r="I2412">
            <v>0</v>
          </cell>
          <cell r="J2412">
            <v>0</v>
          </cell>
          <cell r="K2412">
            <v>0</v>
          </cell>
          <cell r="L2412">
            <v>0</v>
          </cell>
          <cell r="M2412">
            <v>0</v>
          </cell>
          <cell r="N2412">
            <v>0</v>
          </cell>
          <cell r="O2412">
            <v>0</v>
          </cell>
          <cell r="P2412">
            <v>0</v>
          </cell>
          <cell r="Q2412">
            <v>0</v>
          </cell>
          <cell r="R2412">
            <v>0</v>
          </cell>
          <cell r="S2412">
            <v>0</v>
          </cell>
          <cell r="T2412">
            <v>0</v>
          </cell>
          <cell r="U2412">
            <v>0</v>
          </cell>
          <cell r="V2412">
            <v>0</v>
          </cell>
        </row>
        <row r="2413">
          <cell r="D2413" t="str">
            <v/>
          </cell>
          <cell r="E2413">
            <v>0</v>
          </cell>
          <cell r="F2413">
            <v>0</v>
          </cell>
          <cell r="G2413">
            <v>0</v>
          </cell>
          <cell r="H2413">
            <v>0</v>
          </cell>
          <cell r="I2413">
            <v>0</v>
          </cell>
          <cell r="J2413">
            <v>0</v>
          </cell>
          <cell r="K2413">
            <v>0</v>
          </cell>
          <cell r="L2413">
            <v>0</v>
          </cell>
          <cell r="M2413">
            <v>0</v>
          </cell>
          <cell r="N2413">
            <v>0</v>
          </cell>
          <cell r="O2413">
            <v>0</v>
          </cell>
          <cell r="P2413">
            <v>0</v>
          </cell>
          <cell r="Q2413">
            <v>0</v>
          </cell>
          <cell r="R2413">
            <v>0</v>
          </cell>
          <cell r="S2413">
            <v>0</v>
          </cell>
          <cell r="T2413">
            <v>0</v>
          </cell>
          <cell r="U2413">
            <v>0</v>
          </cell>
          <cell r="V2413">
            <v>0</v>
          </cell>
        </row>
        <row r="2414">
          <cell r="D2414" t="str">
            <v>DLk</v>
          </cell>
          <cell r="E2414">
            <v>0</v>
          </cell>
          <cell r="F2414">
            <v>0</v>
          </cell>
          <cell r="G2414">
            <v>57.614576157742036</v>
          </cell>
          <cell r="H2414">
            <v>1.9534207238562251E-2</v>
          </cell>
          <cell r="I2414">
            <v>0</v>
          </cell>
          <cell r="J2414">
            <v>0</v>
          </cell>
          <cell r="K2414">
            <v>0</v>
          </cell>
          <cell r="L2414">
            <v>1.1913100691372785E-2</v>
          </cell>
          <cell r="M2414">
            <v>0</v>
          </cell>
          <cell r="N2414">
            <v>0</v>
          </cell>
          <cell r="O2414">
            <v>0</v>
          </cell>
          <cell r="P2414">
            <v>0</v>
          </cell>
          <cell r="Q2414">
            <v>0</v>
          </cell>
          <cell r="R2414">
            <v>0</v>
          </cell>
          <cell r="S2414">
            <v>0</v>
          </cell>
          <cell r="T2414">
            <v>0</v>
          </cell>
          <cell r="U2414">
            <v>0</v>
          </cell>
          <cell r="V2414">
            <v>57.646023465671973</v>
          </cell>
        </row>
        <row r="2415">
          <cell r="D2415" t="str">
            <v>DLDKk</v>
          </cell>
          <cell r="E2415">
            <v>0</v>
          </cell>
          <cell r="F2415">
            <v>0</v>
          </cell>
          <cell r="G2415">
            <v>49.346665388579481</v>
          </cell>
          <cell r="H2415">
            <v>1.3254989075353728E-2</v>
          </cell>
          <cell r="I2415">
            <v>0</v>
          </cell>
          <cell r="J2415">
            <v>0</v>
          </cell>
          <cell r="K2415">
            <v>0</v>
          </cell>
          <cell r="L2415">
            <v>1.1431659820784206E-2</v>
          </cell>
          <cell r="M2415">
            <v>0</v>
          </cell>
          <cell r="N2415">
            <v>0</v>
          </cell>
          <cell r="O2415">
            <v>0</v>
          </cell>
          <cell r="P2415">
            <v>0</v>
          </cell>
          <cell r="Q2415">
            <v>0</v>
          </cell>
          <cell r="R2415">
            <v>0</v>
          </cell>
          <cell r="S2415">
            <v>0</v>
          </cell>
          <cell r="T2415">
            <v>0</v>
          </cell>
          <cell r="U2415">
            <v>0</v>
          </cell>
          <cell r="V2415">
            <v>49.371352037475624</v>
          </cell>
        </row>
        <row r="2416">
          <cell r="D2416" t="str">
            <v>DLCXXk</v>
          </cell>
          <cell r="E2416">
            <v>0</v>
          </cell>
          <cell r="F2416">
            <v>0</v>
          </cell>
          <cell r="G2416">
            <v>66.030145312437639</v>
          </cell>
          <cell r="H2416">
            <v>2.3068188097138016E-2</v>
          </cell>
          <cell r="I2416">
            <v>0</v>
          </cell>
          <cell r="J2416">
            <v>0</v>
          </cell>
          <cell r="K2416">
            <v>0</v>
          </cell>
          <cell r="L2416">
            <v>1.3787647059834707E-2</v>
          </cell>
          <cell r="M2416">
            <v>0</v>
          </cell>
          <cell r="N2416">
            <v>0</v>
          </cell>
          <cell r="O2416">
            <v>0</v>
          </cell>
          <cell r="P2416">
            <v>0</v>
          </cell>
          <cell r="Q2416">
            <v>0</v>
          </cell>
          <cell r="R2416">
            <v>0</v>
          </cell>
          <cell r="S2416">
            <v>0</v>
          </cell>
          <cell r="T2416">
            <v>0</v>
          </cell>
          <cell r="U2416">
            <v>0</v>
          </cell>
          <cell r="V2416">
            <v>66.06700114759461</v>
          </cell>
        </row>
        <row r="2417">
          <cell r="D2417" t="str">
            <v/>
          </cell>
          <cell r="E2417">
            <v>0</v>
          </cell>
          <cell r="F2417">
            <v>0</v>
          </cell>
          <cell r="G2417">
            <v>0</v>
          </cell>
          <cell r="H2417">
            <v>0</v>
          </cell>
          <cell r="I2417">
            <v>0</v>
          </cell>
          <cell r="J2417">
            <v>0</v>
          </cell>
          <cell r="K2417">
            <v>0</v>
          </cell>
          <cell r="L2417">
            <v>0</v>
          </cell>
          <cell r="M2417">
            <v>0</v>
          </cell>
          <cell r="N2417">
            <v>0</v>
          </cell>
          <cell r="O2417">
            <v>0</v>
          </cell>
          <cell r="P2417">
            <v>0</v>
          </cell>
          <cell r="Q2417">
            <v>0</v>
          </cell>
          <cell r="R2417">
            <v>0</v>
          </cell>
          <cell r="S2417">
            <v>0</v>
          </cell>
          <cell r="T2417">
            <v>0</v>
          </cell>
          <cell r="U2417">
            <v>0</v>
          </cell>
          <cell r="V2417">
            <v>0</v>
          </cell>
        </row>
        <row r="2418">
          <cell r="D2418" t="str">
            <v/>
          </cell>
          <cell r="E2418">
            <v>0</v>
          </cell>
          <cell r="F2418">
            <v>0</v>
          </cell>
          <cell r="G2418">
            <v>0</v>
          </cell>
          <cell r="H2418">
            <v>0</v>
          </cell>
          <cell r="I2418">
            <v>0</v>
          </cell>
          <cell r="J2418">
            <v>0</v>
          </cell>
          <cell r="K2418">
            <v>0</v>
          </cell>
          <cell r="L2418">
            <v>0</v>
          </cell>
          <cell r="M2418">
            <v>0</v>
          </cell>
          <cell r="N2418">
            <v>0</v>
          </cell>
          <cell r="O2418">
            <v>0</v>
          </cell>
          <cell r="P2418">
            <v>0</v>
          </cell>
          <cell r="Q2418">
            <v>0</v>
          </cell>
          <cell r="R2418">
            <v>0</v>
          </cell>
          <cell r="S2418">
            <v>0</v>
          </cell>
          <cell r="T2418">
            <v>0</v>
          </cell>
          <cell r="U2418">
            <v>0</v>
          </cell>
          <cell r="V2418">
            <v>0</v>
          </cell>
        </row>
        <row r="2419">
          <cell r="D2419" t="str">
            <v/>
          </cell>
          <cell r="E2419">
            <v>0</v>
          </cell>
          <cell r="F2419">
            <v>0</v>
          </cell>
          <cell r="G2419">
            <v>0</v>
          </cell>
          <cell r="H2419">
            <v>0</v>
          </cell>
          <cell r="I2419">
            <v>0</v>
          </cell>
          <cell r="J2419">
            <v>0</v>
          </cell>
          <cell r="K2419">
            <v>0</v>
          </cell>
          <cell r="L2419">
            <v>0</v>
          </cell>
          <cell r="M2419">
            <v>0</v>
          </cell>
          <cell r="N2419">
            <v>0</v>
          </cell>
          <cell r="O2419">
            <v>0</v>
          </cell>
          <cell r="P2419">
            <v>0</v>
          </cell>
          <cell r="Q2419">
            <v>0</v>
          </cell>
          <cell r="R2419">
            <v>0</v>
          </cell>
          <cell r="S2419">
            <v>0</v>
          </cell>
          <cell r="T2419">
            <v>0</v>
          </cell>
          <cell r="U2419">
            <v>0</v>
          </cell>
          <cell r="V2419">
            <v>0</v>
          </cell>
        </row>
        <row r="2420">
          <cell r="D2420" t="str">
            <v/>
          </cell>
          <cell r="E2420">
            <v>0</v>
          </cell>
          <cell r="F2420">
            <v>0</v>
          </cell>
          <cell r="G2420">
            <v>0</v>
          </cell>
          <cell r="H2420">
            <v>0</v>
          </cell>
          <cell r="I2420">
            <v>0</v>
          </cell>
          <cell r="J2420">
            <v>0</v>
          </cell>
          <cell r="K2420">
            <v>0</v>
          </cell>
          <cell r="L2420">
            <v>0</v>
          </cell>
          <cell r="M2420">
            <v>0</v>
          </cell>
          <cell r="N2420">
            <v>0</v>
          </cell>
          <cell r="O2420">
            <v>0</v>
          </cell>
          <cell r="P2420">
            <v>0</v>
          </cell>
          <cell r="Q2420">
            <v>0</v>
          </cell>
          <cell r="R2420">
            <v>0</v>
          </cell>
          <cell r="S2420">
            <v>0</v>
          </cell>
          <cell r="T2420">
            <v>0</v>
          </cell>
          <cell r="U2420">
            <v>0</v>
          </cell>
          <cell r="V2420">
            <v>0</v>
          </cell>
        </row>
        <row r="2421">
          <cell r="D2421" t="str">
            <v/>
          </cell>
          <cell r="E2421">
            <v>0</v>
          </cell>
          <cell r="F2421">
            <v>0</v>
          </cell>
          <cell r="G2421">
            <v>0</v>
          </cell>
          <cell r="H2421">
            <v>0</v>
          </cell>
          <cell r="I2421">
            <v>0</v>
          </cell>
          <cell r="J2421">
            <v>0</v>
          </cell>
          <cell r="K2421">
            <v>0</v>
          </cell>
          <cell r="L2421">
            <v>0</v>
          </cell>
          <cell r="M2421">
            <v>0</v>
          </cell>
          <cell r="N2421">
            <v>0</v>
          </cell>
          <cell r="O2421">
            <v>0</v>
          </cell>
          <cell r="P2421">
            <v>0</v>
          </cell>
          <cell r="Q2421">
            <v>0</v>
          </cell>
          <cell r="R2421">
            <v>0</v>
          </cell>
          <cell r="S2421">
            <v>0</v>
          </cell>
          <cell r="T2421">
            <v>0</v>
          </cell>
          <cell r="U2421">
            <v>0</v>
          </cell>
          <cell r="V2421">
            <v>0</v>
          </cell>
        </row>
        <row r="2422">
          <cell r="D2422" t="str">
            <v/>
          </cell>
          <cell r="E2422">
            <v>0</v>
          </cell>
          <cell r="F2422">
            <v>0</v>
          </cell>
          <cell r="G2422">
            <v>0</v>
          </cell>
          <cell r="H2422">
            <v>0</v>
          </cell>
          <cell r="I2422">
            <v>0</v>
          </cell>
          <cell r="J2422">
            <v>0</v>
          </cell>
          <cell r="K2422">
            <v>0</v>
          </cell>
          <cell r="L2422">
            <v>0</v>
          </cell>
          <cell r="M2422">
            <v>0</v>
          </cell>
          <cell r="N2422">
            <v>0</v>
          </cell>
          <cell r="O2422">
            <v>0</v>
          </cell>
          <cell r="P2422">
            <v>0</v>
          </cell>
          <cell r="Q2422">
            <v>0</v>
          </cell>
          <cell r="R2422">
            <v>0</v>
          </cell>
          <cell r="S2422">
            <v>0</v>
          </cell>
          <cell r="T2422">
            <v>0</v>
          </cell>
          <cell r="U2422">
            <v>0</v>
          </cell>
          <cell r="V2422">
            <v>0</v>
          </cell>
        </row>
        <row r="2423">
          <cell r="D2423" t="str">
            <v>DL</v>
          </cell>
          <cell r="E2423">
            <v>0</v>
          </cell>
          <cell r="F2423">
            <v>19552424.895064294</v>
          </cell>
          <cell r="G2423">
            <v>0</v>
          </cell>
          <cell r="H2423">
            <v>10949383.790146194</v>
          </cell>
          <cell r="I2423">
            <v>0</v>
          </cell>
          <cell r="J2423">
            <v>0</v>
          </cell>
          <cell r="K2423">
            <v>0</v>
          </cell>
          <cell r="L2423">
            <v>4859740.5139881875</v>
          </cell>
          <cell r="M2423">
            <v>0</v>
          </cell>
          <cell r="N2423">
            <v>0</v>
          </cell>
          <cell r="O2423">
            <v>0</v>
          </cell>
          <cell r="P2423">
            <v>0</v>
          </cell>
          <cell r="Q2423">
            <v>0</v>
          </cell>
          <cell r="R2423">
            <v>0</v>
          </cell>
          <cell r="S2423">
            <v>0</v>
          </cell>
          <cell r="T2423">
            <v>0</v>
          </cell>
          <cell r="U2423">
            <v>0</v>
          </cell>
          <cell r="V2423">
            <v>35361549.199198678</v>
          </cell>
        </row>
        <row r="2424">
          <cell r="D2424" t="str">
            <v>DL.A</v>
          </cell>
          <cell r="E2424">
            <v>0</v>
          </cell>
          <cell r="F2424">
            <v>73733.981912962437</v>
          </cell>
          <cell r="G2424">
            <v>0</v>
          </cell>
          <cell r="H2424">
            <v>56759.987459639458</v>
          </cell>
          <cell r="I2424">
            <v>0</v>
          </cell>
          <cell r="J2424">
            <v>0</v>
          </cell>
          <cell r="K2424">
            <v>0</v>
          </cell>
          <cell r="L2424">
            <v>31060.279377773157</v>
          </cell>
          <cell r="M2424">
            <v>0</v>
          </cell>
          <cell r="N2424">
            <v>0</v>
          </cell>
          <cell r="O2424">
            <v>0</v>
          </cell>
          <cell r="P2424">
            <v>0</v>
          </cell>
          <cell r="Q2424">
            <v>0</v>
          </cell>
          <cell r="R2424">
            <v>0</v>
          </cell>
          <cell r="S2424">
            <v>0</v>
          </cell>
          <cell r="T2424">
            <v>0</v>
          </cell>
          <cell r="U2424">
            <v>0</v>
          </cell>
          <cell r="V2424">
            <v>161554.24875037506</v>
          </cell>
        </row>
        <row r="2425">
          <cell r="D2425" t="str">
            <v>DL.C</v>
          </cell>
          <cell r="E2425">
            <v>0</v>
          </cell>
          <cell r="F2425">
            <v>12624296.648965891</v>
          </cell>
          <cell r="G2425">
            <v>0</v>
          </cell>
          <cell r="H2425">
            <v>8267162.9558845935</v>
          </cell>
          <cell r="I2425">
            <v>0</v>
          </cell>
          <cell r="J2425">
            <v>0</v>
          </cell>
          <cell r="K2425">
            <v>0</v>
          </cell>
          <cell r="L2425">
            <v>3240527.4226697595</v>
          </cell>
          <cell r="M2425">
            <v>0</v>
          </cell>
          <cell r="N2425">
            <v>0</v>
          </cell>
          <cell r="O2425">
            <v>0</v>
          </cell>
          <cell r="P2425">
            <v>0</v>
          </cell>
          <cell r="Q2425">
            <v>0</v>
          </cell>
          <cell r="R2425">
            <v>0</v>
          </cell>
          <cell r="S2425">
            <v>0</v>
          </cell>
          <cell r="T2425">
            <v>0</v>
          </cell>
          <cell r="U2425">
            <v>0</v>
          </cell>
          <cell r="V2425">
            <v>24131987.027520247</v>
          </cell>
        </row>
        <row r="2426">
          <cell r="D2426" t="str">
            <v>DL.S</v>
          </cell>
          <cell r="E2426">
            <v>0</v>
          </cell>
          <cell r="F2426">
            <v>1098004.626524555</v>
          </cell>
          <cell r="G2426">
            <v>0</v>
          </cell>
          <cell r="H2426">
            <v>442886.1897423105</v>
          </cell>
          <cell r="I2426">
            <v>0</v>
          </cell>
          <cell r="J2426">
            <v>0</v>
          </cell>
          <cell r="K2426">
            <v>0</v>
          </cell>
          <cell r="L2426">
            <v>165325.46786556384</v>
          </cell>
          <cell r="M2426">
            <v>0</v>
          </cell>
          <cell r="N2426">
            <v>0</v>
          </cell>
          <cell r="O2426">
            <v>0</v>
          </cell>
          <cell r="P2426">
            <v>0</v>
          </cell>
          <cell r="Q2426">
            <v>0</v>
          </cell>
          <cell r="R2426">
            <v>0</v>
          </cell>
          <cell r="S2426">
            <v>0</v>
          </cell>
          <cell r="T2426">
            <v>0</v>
          </cell>
          <cell r="U2426">
            <v>0</v>
          </cell>
          <cell r="V2426">
            <v>1706216.2841324294</v>
          </cell>
        </row>
        <row r="2427">
          <cell r="D2427" t="str">
            <v>DL.DK</v>
          </cell>
          <cell r="E2427">
            <v>0</v>
          </cell>
          <cell r="F2427">
            <v>106483.16887541118</v>
          </cell>
          <cell r="G2427">
            <v>0</v>
          </cell>
          <cell r="H2427">
            <v>57299.335685732476</v>
          </cell>
          <cell r="I2427">
            <v>0</v>
          </cell>
          <cell r="J2427">
            <v>0</v>
          </cell>
          <cell r="K2427">
            <v>0</v>
          </cell>
          <cell r="L2427">
            <v>50216.261089716594</v>
          </cell>
          <cell r="M2427">
            <v>0</v>
          </cell>
          <cell r="N2427">
            <v>0</v>
          </cell>
          <cell r="O2427">
            <v>0</v>
          </cell>
          <cell r="P2427">
            <v>0</v>
          </cell>
          <cell r="Q2427">
            <v>0</v>
          </cell>
          <cell r="R2427">
            <v>0</v>
          </cell>
          <cell r="S2427">
            <v>0</v>
          </cell>
          <cell r="T2427">
            <v>0</v>
          </cell>
          <cell r="U2427">
            <v>0</v>
          </cell>
          <cell r="V2427">
            <v>213998.76565086027</v>
          </cell>
        </row>
        <row r="2428">
          <cell r="D2428" t="str">
            <v>DL.CXX</v>
          </cell>
          <cell r="E2428">
            <v>0</v>
          </cell>
          <cell r="F2428">
            <v>7011288.1082587168</v>
          </cell>
          <cell r="G2428">
            <v>0</v>
          </cell>
          <cell r="H2428">
            <v>4125023.3849183768</v>
          </cell>
          <cell r="I2428">
            <v>0</v>
          </cell>
          <cell r="J2428">
            <v>0</v>
          </cell>
          <cell r="K2428">
            <v>0</v>
          </cell>
          <cell r="L2428">
            <v>1726015.347445904</v>
          </cell>
          <cell r="M2428">
            <v>0</v>
          </cell>
          <cell r="N2428">
            <v>0</v>
          </cell>
          <cell r="O2428">
            <v>0</v>
          </cell>
          <cell r="P2428">
            <v>0</v>
          </cell>
          <cell r="Q2428">
            <v>0</v>
          </cell>
          <cell r="R2428">
            <v>0</v>
          </cell>
          <cell r="S2428">
            <v>0</v>
          </cell>
          <cell r="T2428">
            <v>0</v>
          </cell>
          <cell r="U2428">
            <v>0</v>
          </cell>
          <cell r="V2428">
            <v>12862326.840622997</v>
          </cell>
        </row>
        <row r="2429">
          <cell r="D2429" t="str">
            <v>DL.R</v>
          </cell>
          <cell r="E2429">
            <v>0</v>
          </cell>
          <cell r="F2429">
            <v>17.003794310501561</v>
          </cell>
          <cell r="G2429">
            <v>0</v>
          </cell>
          <cell r="H2429">
            <v>2.1838977363720362E-2</v>
          </cell>
          <cell r="I2429">
            <v>0</v>
          </cell>
          <cell r="J2429">
            <v>0</v>
          </cell>
          <cell r="K2429">
            <v>0</v>
          </cell>
          <cell r="L2429">
            <v>3.1813654207651565E-3</v>
          </cell>
          <cell r="M2429">
            <v>0</v>
          </cell>
          <cell r="N2429">
            <v>0</v>
          </cell>
          <cell r="O2429">
            <v>0</v>
          </cell>
          <cell r="P2429">
            <v>0</v>
          </cell>
          <cell r="Q2429">
            <v>0</v>
          </cell>
          <cell r="R2429">
            <v>0</v>
          </cell>
          <cell r="S2429">
            <v>0</v>
          </cell>
          <cell r="T2429">
            <v>0</v>
          </cell>
          <cell r="U2429">
            <v>0</v>
          </cell>
          <cell r="V2429">
            <v>17.028814653286048</v>
          </cell>
        </row>
        <row r="2430">
          <cell r="D2430" t="str">
            <v>DL.NR</v>
          </cell>
          <cell r="E2430">
            <v>0</v>
          </cell>
          <cell r="F2430">
            <v>163315.30362309006</v>
          </cell>
          <cell r="G2430">
            <v>0</v>
          </cell>
          <cell r="H2430">
            <v>213457.84512067656</v>
          </cell>
          <cell r="I2430">
            <v>0</v>
          </cell>
          <cell r="J2430">
            <v>0</v>
          </cell>
          <cell r="K2430">
            <v>0</v>
          </cell>
          <cell r="L2430">
            <v>81864.421262721677</v>
          </cell>
          <cell r="M2430">
            <v>0</v>
          </cell>
          <cell r="N2430">
            <v>0</v>
          </cell>
          <cell r="O2430">
            <v>0</v>
          </cell>
          <cell r="P2430">
            <v>0</v>
          </cell>
          <cell r="Q2430">
            <v>0</v>
          </cell>
          <cell r="R2430">
            <v>0</v>
          </cell>
          <cell r="S2430">
            <v>0</v>
          </cell>
          <cell r="T2430">
            <v>0</v>
          </cell>
          <cell r="U2430">
            <v>0</v>
          </cell>
          <cell r="V2430">
            <v>458637.57000648824</v>
          </cell>
        </row>
        <row r="2431">
          <cell r="D2431" t="str">
            <v>DL.CXXR</v>
          </cell>
          <cell r="E2431">
            <v>0</v>
          </cell>
          <cell r="F2431">
            <v>4920.4289130876705</v>
          </cell>
          <cell r="G2431">
            <v>0</v>
          </cell>
          <cell r="H2431">
            <v>36.165346514320916</v>
          </cell>
          <cell r="I2431">
            <v>0</v>
          </cell>
          <cell r="J2431">
            <v>0</v>
          </cell>
          <cell r="K2431">
            <v>0</v>
          </cell>
          <cell r="L2431">
            <v>23.348478210336648</v>
          </cell>
          <cell r="M2431">
            <v>0</v>
          </cell>
          <cell r="N2431">
            <v>0</v>
          </cell>
          <cell r="O2431">
            <v>0</v>
          </cell>
          <cell r="P2431">
            <v>0</v>
          </cell>
          <cell r="Q2431">
            <v>0</v>
          </cell>
          <cell r="R2431">
            <v>0</v>
          </cell>
          <cell r="S2431">
            <v>0</v>
          </cell>
          <cell r="T2431">
            <v>0</v>
          </cell>
          <cell r="U2431">
            <v>0</v>
          </cell>
          <cell r="V2431">
            <v>4979.9427378123282</v>
          </cell>
        </row>
        <row r="2432">
          <cell r="D2432" t="str">
            <v>DL.CXXNR</v>
          </cell>
          <cell r="E2432">
            <v>0</v>
          </cell>
          <cell r="F2432">
            <v>17.84519593958403</v>
          </cell>
          <cell r="G2432">
            <v>0</v>
          </cell>
          <cell r="H2432">
            <v>2.1838977363720358E-2</v>
          </cell>
          <cell r="I2432">
            <v>0</v>
          </cell>
          <cell r="J2432">
            <v>0</v>
          </cell>
          <cell r="K2432">
            <v>0</v>
          </cell>
          <cell r="L2432">
            <v>5.5410274342323398E-3</v>
          </cell>
          <cell r="M2432">
            <v>0</v>
          </cell>
          <cell r="N2432">
            <v>0</v>
          </cell>
          <cell r="O2432">
            <v>0</v>
          </cell>
          <cell r="P2432">
            <v>0</v>
          </cell>
          <cell r="Q2432">
            <v>0</v>
          </cell>
          <cell r="R2432">
            <v>0</v>
          </cell>
          <cell r="S2432">
            <v>0</v>
          </cell>
          <cell r="T2432">
            <v>0</v>
          </cell>
          <cell r="U2432">
            <v>0</v>
          </cell>
          <cell r="V2432">
            <v>17.872575944381985</v>
          </cell>
        </row>
        <row r="2433">
          <cell r="D2433">
            <v>0</v>
          </cell>
          <cell r="E2433">
            <v>0</v>
          </cell>
          <cell r="F2433">
            <v>0</v>
          </cell>
          <cell r="G2433">
            <v>0</v>
          </cell>
          <cell r="H2433">
            <v>0</v>
          </cell>
          <cell r="I2433">
            <v>0</v>
          </cell>
          <cell r="J2433">
            <v>0</v>
          </cell>
          <cell r="K2433">
            <v>0</v>
          </cell>
          <cell r="L2433">
            <v>0</v>
          </cell>
          <cell r="M2433">
            <v>0</v>
          </cell>
          <cell r="N2433">
            <v>0</v>
          </cell>
          <cell r="O2433">
            <v>0</v>
          </cell>
          <cell r="P2433">
            <v>0</v>
          </cell>
          <cell r="Q2433">
            <v>0</v>
          </cell>
          <cell r="R2433">
            <v>0</v>
          </cell>
          <cell r="S2433">
            <v>0</v>
          </cell>
          <cell r="T2433">
            <v>0</v>
          </cell>
          <cell r="U2433">
            <v>0</v>
          </cell>
          <cell r="V2433">
            <v>0</v>
          </cell>
        </row>
        <row r="2434">
          <cell r="D2434" t="str">
            <v/>
          </cell>
          <cell r="E2434">
            <v>0</v>
          </cell>
          <cell r="F2434">
            <v>0</v>
          </cell>
          <cell r="G2434">
            <v>0</v>
          </cell>
          <cell r="H2434">
            <v>0</v>
          </cell>
          <cell r="I2434">
            <v>0</v>
          </cell>
          <cell r="J2434">
            <v>0</v>
          </cell>
          <cell r="K2434">
            <v>0</v>
          </cell>
          <cell r="L2434">
            <v>0</v>
          </cell>
          <cell r="M2434">
            <v>0</v>
          </cell>
          <cell r="N2434">
            <v>0</v>
          </cell>
          <cell r="O2434">
            <v>0</v>
          </cell>
          <cell r="P2434">
            <v>0</v>
          </cell>
          <cell r="Q2434">
            <v>0</v>
          </cell>
          <cell r="R2434">
            <v>0</v>
          </cell>
          <cell r="S2434">
            <v>0</v>
          </cell>
          <cell r="T2434">
            <v>0</v>
          </cell>
          <cell r="U2434">
            <v>0</v>
          </cell>
          <cell r="V2434">
            <v>0</v>
          </cell>
        </row>
        <row r="2435">
          <cell r="D2435" t="str">
            <v>DH</v>
          </cell>
          <cell r="E2435">
            <v>0</v>
          </cell>
          <cell r="F2435">
            <v>11608564.338220237</v>
          </cell>
          <cell r="G2435">
            <v>0</v>
          </cell>
          <cell r="H2435">
            <v>5806871.9023422869</v>
          </cell>
          <cell r="I2435">
            <v>0</v>
          </cell>
          <cell r="J2435">
            <v>0</v>
          </cell>
          <cell r="K2435">
            <v>0</v>
          </cell>
          <cell r="L2435">
            <v>1409054.758591122</v>
          </cell>
          <cell r="M2435">
            <v>0</v>
          </cell>
          <cell r="N2435">
            <v>0</v>
          </cell>
          <cell r="O2435">
            <v>0</v>
          </cell>
          <cell r="P2435">
            <v>0</v>
          </cell>
          <cell r="Q2435">
            <v>0</v>
          </cell>
          <cell r="R2435">
            <v>0</v>
          </cell>
          <cell r="S2435">
            <v>0</v>
          </cell>
          <cell r="T2435">
            <v>0</v>
          </cell>
          <cell r="U2435">
            <v>0</v>
          </cell>
          <cell r="V2435">
            <v>18824490.999153648</v>
          </cell>
        </row>
        <row r="2436">
          <cell r="D2436" t="str">
            <v>DH.A</v>
          </cell>
          <cell r="E2436">
            <v>0</v>
          </cell>
          <cell r="F2436">
            <v>119878.50910453919</v>
          </cell>
          <cell r="G2436">
            <v>0</v>
          </cell>
          <cell r="H2436">
            <v>41447.723417901405</v>
          </cell>
          <cell r="I2436">
            <v>0</v>
          </cell>
          <cell r="J2436">
            <v>0</v>
          </cell>
          <cell r="K2436">
            <v>0</v>
          </cell>
          <cell r="L2436">
            <v>12011.024470962991</v>
          </cell>
          <cell r="M2436">
            <v>0</v>
          </cell>
          <cell r="N2436">
            <v>0</v>
          </cell>
          <cell r="O2436">
            <v>0</v>
          </cell>
          <cell r="P2436">
            <v>0</v>
          </cell>
          <cell r="Q2436">
            <v>0</v>
          </cell>
          <cell r="R2436">
            <v>0</v>
          </cell>
          <cell r="S2436">
            <v>0</v>
          </cell>
          <cell r="T2436">
            <v>0</v>
          </cell>
          <cell r="U2436">
            <v>0</v>
          </cell>
          <cell r="V2436">
            <v>173337.2569934036</v>
          </cell>
        </row>
        <row r="2437">
          <cell r="D2437" t="str">
            <v>DH.C</v>
          </cell>
          <cell r="E2437">
            <v>0</v>
          </cell>
          <cell r="F2437">
            <v>5756544.8351139352</v>
          </cell>
          <cell r="G2437">
            <v>0</v>
          </cell>
          <cell r="H2437">
            <v>3234309.5523004467</v>
          </cell>
          <cell r="I2437">
            <v>0</v>
          </cell>
          <cell r="J2437">
            <v>0</v>
          </cell>
          <cell r="K2437">
            <v>0</v>
          </cell>
          <cell r="L2437">
            <v>792633.35342907638</v>
          </cell>
          <cell r="M2437">
            <v>0</v>
          </cell>
          <cell r="N2437">
            <v>0</v>
          </cell>
          <cell r="O2437">
            <v>0</v>
          </cell>
          <cell r="P2437">
            <v>0</v>
          </cell>
          <cell r="Q2437">
            <v>0</v>
          </cell>
          <cell r="R2437">
            <v>0</v>
          </cell>
          <cell r="S2437">
            <v>0</v>
          </cell>
          <cell r="T2437">
            <v>0</v>
          </cell>
          <cell r="U2437">
            <v>0</v>
          </cell>
          <cell r="V2437">
            <v>9783487.7408434581</v>
          </cell>
        </row>
        <row r="2438">
          <cell r="D2438" t="str">
            <v>DH.D1</v>
          </cell>
          <cell r="E2438">
            <v>0</v>
          </cell>
          <cell r="F2438">
            <v>665559.94534559269</v>
          </cell>
          <cell r="G2438">
            <v>0</v>
          </cell>
          <cell r="H2438">
            <v>243195.74290206266</v>
          </cell>
          <cell r="I2438">
            <v>0</v>
          </cell>
          <cell r="J2438">
            <v>0</v>
          </cell>
          <cell r="K2438">
            <v>0</v>
          </cell>
          <cell r="L2438">
            <v>81631.211620853734</v>
          </cell>
          <cell r="M2438">
            <v>0</v>
          </cell>
          <cell r="N2438">
            <v>0</v>
          </cell>
          <cell r="O2438">
            <v>0</v>
          </cell>
          <cell r="P2438">
            <v>0</v>
          </cell>
          <cell r="Q2438">
            <v>0</v>
          </cell>
          <cell r="R2438">
            <v>0</v>
          </cell>
          <cell r="S2438">
            <v>0</v>
          </cell>
          <cell r="T2438">
            <v>0</v>
          </cell>
          <cell r="U2438">
            <v>0</v>
          </cell>
          <cell r="V2438">
            <v>990386.89986850903</v>
          </cell>
        </row>
        <row r="2439">
          <cell r="D2439" t="str">
            <v>DH.D2</v>
          </cell>
          <cell r="E2439">
            <v>0</v>
          </cell>
          <cell r="F2439">
            <v>427385.00334866031</v>
          </cell>
          <cell r="G2439">
            <v>0</v>
          </cell>
          <cell r="H2439">
            <v>66202.461542551857</v>
          </cell>
          <cell r="I2439">
            <v>0</v>
          </cell>
          <cell r="J2439">
            <v>0</v>
          </cell>
          <cell r="K2439">
            <v>0</v>
          </cell>
          <cell r="L2439">
            <v>72095.973751540514</v>
          </cell>
          <cell r="M2439">
            <v>0</v>
          </cell>
          <cell r="N2439">
            <v>0</v>
          </cell>
          <cell r="O2439">
            <v>0</v>
          </cell>
          <cell r="P2439">
            <v>0</v>
          </cell>
          <cell r="Q2439">
            <v>0</v>
          </cell>
          <cell r="R2439">
            <v>0</v>
          </cell>
          <cell r="S2439">
            <v>0</v>
          </cell>
          <cell r="T2439">
            <v>0</v>
          </cell>
          <cell r="U2439">
            <v>0</v>
          </cell>
          <cell r="V2439">
            <v>565683.43864275271</v>
          </cell>
        </row>
        <row r="2440">
          <cell r="D2440" t="str">
            <v>DH.DK</v>
          </cell>
          <cell r="E2440">
            <v>0</v>
          </cell>
          <cell r="F2440">
            <v>25138.238349526411</v>
          </cell>
          <cell r="G2440">
            <v>0</v>
          </cell>
          <cell r="H2440">
            <v>10125.505123987858</v>
          </cell>
          <cell r="I2440">
            <v>0</v>
          </cell>
          <cell r="J2440">
            <v>0</v>
          </cell>
          <cell r="K2440">
            <v>0</v>
          </cell>
          <cell r="L2440">
            <v>1913.6300935415288</v>
          </cell>
          <cell r="M2440">
            <v>0</v>
          </cell>
          <cell r="N2440">
            <v>0</v>
          </cell>
          <cell r="O2440">
            <v>0</v>
          </cell>
          <cell r="P2440">
            <v>0</v>
          </cell>
          <cell r="Q2440">
            <v>0</v>
          </cell>
          <cell r="R2440">
            <v>0</v>
          </cell>
          <cell r="S2440">
            <v>0</v>
          </cell>
          <cell r="T2440">
            <v>0</v>
          </cell>
          <cell r="U2440">
            <v>0</v>
          </cell>
          <cell r="V2440">
            <v>37177.373567055794</v>
          </cell>
        </row>
        <row r="2441">
          <cell r="D2441" t="str">
            <v>DH.D3</v>
          </cell>
          <cell r="E2441">
            <v>0</v>
          </cell>
          <cell r="F2441">
            <v>489550.89163320319</v>
          </cell>
          <cell r="G2441">
            <v>0</v>
          </cell>
          <cell r="H2441">
            <v>153066.45839215073</v>
          </cell>
          <cell r="I2441">
            <v>0</v>
          </cell>
          <cell r="J2441">
            <v>0</v>
          </cell>
          <cell r="K2441">
            <v>0</v>
          </cell>
          <cell r="L2441">
            <v>20425.031231200566</v>
          </cell>
          <cell r="M2441">
            <v>0</v>
          </cell>
          <cell r="N2441">
            <v>0</v>
          </cell>
          <cell r="O2441">
            <v>0</v>
          </cell>
          <cell r="P2441">
            <v>0</v>
          </cell>
          <cell r="Q2441">
            <v>0</v>
          </cell>
          <cell r="R2441">
            <v>0</v>
          </cell>
          <cell r="S2441">
            <v>0</v>
          </cell>
          <cell r="T2441">
            <v>0</v>
          </cell>
          <cell r="U2441">
            <v>0</v>
          </cell>
          <cell r="V2441">
            <v>663042.38125655451</v>
          </cell>
        </row>
        <row r="2442">
          <cell r="D2442" t="str">
            <v>DH.D4</v>
          </cell>
          <cell r="E2442">
            <v>0</v>
          </cell>
          <cell r="F2442">
            <v>285275.38531479531</v>
          </cell>
          <cell r="G2442">
            <v>0</v>
          </cell>
          <cell r="H2442">
            <v>166381.87173558844</v>
          </cell>
          <cell r="I2442">
            <v>0</v>
          </cell>
          <cell r="J2442">
            <v>0</v>
          </cell>
          <cell r="K2442">
            <v>0</v>
          </cell>
          <cell r="L2442">
            <v>54594.870093125624</v>
          </cell>
          <cell r="M2442">
            <v>0</v>
          </cell>
          <cell r="N2442">
            <v>0</v>
          </cell>
          <cell r="O2442">
            <v>0</v>
          </cell>
          <cell r="P2442">
            <v>0</v>
          </cell>
          <cell r="Q2442">
            <v>0</v>
          </cell>
          <cell r="R2442">
            <v>0</v>
          </cell>
          <cell r="S2442">
            <v>0</v>
          </cell>
          <cell r="T2442">
            <v>0</v>
          </cell>
          <cell r="U2442">
            <v>0</v>
          </cell>
          <cell r="V2442">
            <v>506252.12714350934</v>
          </cell>
        </row>
        <row r="2443">
          <cell r="D2443">
            <v>0</v>
          </cell>
          <cell r="E2443">
            <v>0</v>
          </cell>
          <cell r="F2443">
            <v>0</v>
          </cell>
          <cell r="G2443">
            <v>0</v>
          </cell>
          <cell r="H2443">
            <v>6.1355739183900351E-3</v>
          </cell>
          <cell r="I2443">
            <v>0</v>
          </cell>
          <cell r="J2443">
            <v>0</v>
          </cell>
          <cell r="K2443">
            <v>0</v>
          </cell>
          <cell r="L2443">
            <v>0</v>
          </cell>
          <cell r="M2443">
            <v>0</v>
          </cell>
          <cell r="N2443">
            <v>0</v>
          </cell>
          <cell r="O2443">
            <v>0</v>
          </cell>
          <cell r="P2443">
            <v>0</v>
          </cell>
          <cell r="Q2443">
            <v>0</v>
          </cell>
          <cell r="R2443">
            <v>0</v>
          </cell>
          <cell r="S2443">
            <v>0</v>
          </cell>
          <cell r="T2443">
            <v>0</v>
          </cell>
          <cell r="U2443">
            <v>0</v>
          </cell>
          <cell r="V2443">
            <v>6.1355739183900351E-3</v>
          </cell>
        </row>
        <row r="2444">
          <cell r="D2444">
            <v>0</v>
          </cell>
          <cell r="E2444">
            <v>0</v>
          </cell>
          <cell r="F2444">
            <v>0</v>
          </cell>
          <cell r="G2444">
            <v>0</v>
          </cell>
          <cell r="H2444">
            <v>1.2780739601090718E-2</v>
          </cell>
          <cell r="I2444">
            <v>0</v>
          </cell>
          <cell r="J2444">
            <v>0</v>
          </cell>
          <cell r="K2444">
            <v>0</v>
          </cell>
          <cell r="L2444">
            <v>0</v>
          </cell>
          <cell r="M2444">
            <v>0</v>
          </cell>
          <cell r="N2444">
            <v>0</v>
          </cell>
          <cell r="O2444">
            <v>0</v>
          </cell>
          <cell r="P2444">
            <v>0</v>
          </cell>
          <cell r="Q2444">
            <v>0</v>
          </cell>
          <cell r="R2444">
            <v>0</v>
          </cell>
          <cell r="S2444">
            <v>0</v>
          </cell>
          <cell r="T2444">
            <v>0</v>
          </cell>
          <cell r="U2444">
            <v>0</v>
          </cell>
          <cell r="V2444">
            <v>1.2780739601090718E-2</v>
          </cell>
        </row>
        <row r="2445">
          <cell r="D2445">
            <v>0</v>
          </cell>
          <cell r="E2445">
            <v>0</v>
          </cell>
          <cell r="F2445">
            <v>0</v>
          </cell>
          <cell r="G2445">
            <v>0</v>
          </cell>
          <cell r="H2445">
            <v>1.2780739601090718E-2</v>
          </cell>
          <cell r="I2445">
            <v>0</v>
          </cell>
          <cell r="J2445">
            <v>0</v>
          </cell>
          <cell r="K2445">
            <v>0</v>
          </cell>
          <cell r="L2445">
            <v>0</v>
          </cell>
          <cell r="M2445">
            <v>0</v>
          </cell>
          <cell r="N2445">
            <v>0</v>
          </cell>
          <cell r="O2445">
            <v>0</v>
          </cell>
          <cell r="P2445">
            <v>0</v>
          </cell>
          <cell r="Q2445">
            <v>0</v>
          </cell>
          <cell r="R2445">
            <v>0</v>
          </cell>
          <cell r="S2445">
            <v>0</v>
          </cell>
          <cell r="T2445">
            <v>0</v>
          </cell>
          <cell r="U2445">
            <v>0</v>
          </cell>
          <cell r="V2445">
            <v>1.2780739601090718E-2</v>
          </cell>
        </row>
        <row r="2446">
          <cell r="D2446" t="str">
            <v/>
          </cell>
          <cell r="E2446">
            <v>0</v>
          </cell>
          <cell r="F2446">
            <v>0</v>
          </cell>
          <cell r="G2446">
            <v>0</v>
          </cell>
          <cell r="H2446">
            <v>0</v>
          </cell>
          <cell r="I2446">
            <v>0</v>
          </cell>
          <cell r="J2446">
            <v>0</v>
          </cell>
          <cell r="K2446">
            <v>0</v>
          </cell>
          <cell r="L2446">
            <v>0</v>
          </cell>
          <cell r="M2446">
            <v>0</v>
          </cell>
          <cell r="N2446">
            <v>0</v>
          </cell>
          <cell r="O2446">
            <v>0</v>
          </cell>
          <cell r="P2446">
            <v>0</v>
          </cell>
          <cell r="Q2446">
            <v>0</v>
          </cell>
          <cell r="R2446">
            <v>0</v>
          </cell>
          <cell r="S2446">
            <v>0</v>
          </cell>
          <cell r="T2446">
            <v>0</v>
          </cell>
          <cell r="U2446">
            <v>0</v>
          </cell>
          <cell r="V2446">
            <v>0</v>
          </cell>
        </row>
        <row r="2447">
          <cell r="D2447" t="str">
            <v/>
          </cell>
          <cell r="E2447">
            <v>0</v>
          </cell>
          <cell r="F2447">
            <v>0</v>
          </cell>
          <cell r="G2447">
            <v>0</v>
          </cell>
          <cell r="H2447">
            <v>0</v>
          </cell>
          <cell r="I2447">
            <v>0</v>
          </cell>
          <cell r="J2447">
            <v>0</v>
          </cell>
          <cell r="K2447">
            <v>0</v>
          </cell>
          <cell r="L2447">
            <v>0</v>
          </cell>
          <cell r="M2447">
            <v>0</v>
          </cell>
          <cell r="N2447">
            <v>0</v>
          </cell>
          <cell r="O2447">
            <v>0</v>
          </cell>
          <cell r="P2447">
            <v>0</v>
          </cell>
          <cell r="Q2447">
            <v>0</v>
          </cell>
          <cell r="R2447">
            <v>0</v>
          </cell>
          <cell r="S2447">
            <v>0</v>
          </cell>
          <cell r="T2447">
            <v>0</v>
          </cell>
          <cell r="U2447">
            <v>0</v>
          </cell>
          <cell r="V2447">
            <v>0</v>
          </cell>
        </row>
        <row r="2448">
          <cell r="D2448" t="str">
            <v/>
          </cell>
          <cell r="E2448">
            <v>0</v>
          </cell>
          <cell r="F2448">
            <v>0</v>
          </cell>
          <cell r="G2448">
            <v>0</v>
          </cell>
          <cell r="H2448">
            <v>0</v>
          </cell>
          <cell r="I2448">
            <v>0</v>
          </cell>
          <cell r="J2448">
            <v>0</v>
          </cell>
          <cell r="K2448">
            <v>0</v>
          </cell>
          <cell r="L2448">
            <v>0</v>
          </cell>
          <cell r="M2448">
            <v>0</v>
          </cell>
          <cell r="N2448">
            <v>0</v>
          </cell>
          <cell r="O2448">
            <v>0</v>
          </cell>
          <cell r="P2448">
            <v>0</v>
          </cell>
          <cell r="Q2448">
            <v>0</v>
          </cell>
          <cell r="R2448">
            <v>0</v>
          </cell>
          <cell r="S2448">
            <v>0</v>
          </cell>
          <cell r="T2448">
            <v>0</v>
          </cell>
          <cell r="U2448">
            <v>0</v>
          </cell>
          <cell r="V2448">
            <v>0</v>
          </cell>
        </row>
        <row r="2449">
          <cell r="D2449" t="str">
            <v>DHk</v>
          </cell>
          <cell r="E2449">
            <v>0</v>
          </cell>
          <cell r="F2449">
            <v>0</v>
          </cell>
          <cell r="G2449">
            <v>44.480382379159671</v>
          </cell>
          <cell r="H2449">
            <v>1.1301357288290473E-2</v>
          </cell>
          <cell r="I2449">
            <v>0</v>
          </cell>
          <cell r="J2449">
            <v>0</v>
          </cell>
          <cell r="K2449">
            <v>0</v>
          </cell>
          <cell r="L2449">
            <v>3.0523964175498712E-3</v>
          </cell>
          <cell r="M2449">
            <v>0</v>
          </cell>
          <cell r="N2449">
            <v>0</v>
          </cell>
          <cell r="O2449">
            <v>0</v>
          </cell>
          <cell r="P2449">
            <v>0</v>
          </cell>
          <cell r="Q2449">
            <v>0</v>
          </cell>
          <cell r="R2449">
            <v>0</v>
          </cell>
          <cell r="S2449">
            <v>0</v>
          </cell>
          <cell r="T2449">
            <v>0</v>
          </cell>
          <cell r="U2449">
            <v>0</v>
          </cell>
          <cell r="V2449">
            <v>44.494736132865512</v>
          </cell>
        </row>
        <row r="2450">
          <cell r="D2450" t="str">
            <v>DHDKk</v>
          </cell>
          <cell r="E2450">
            <v>0</v>
          </cell>
          <cell r="F2450">
            <v>0</v>
          </cell>
          <cell r="G2450">
            <v>23.423879150801149</v>
          </cell>
          <cell r="H2450">
            <v>8.1553290787912177E-3</v>
          </cell>
          <cell r="I2450">
            <v>0</v>
          </cell>
          <cell r="J2450">
            <v>0</v>
          </cell>
          <cell r="K2450">
            <v>0</v>
          </cell>
          <cell r="L2450">
            <v>3.829540290729746E-3</v>
          </cell>
          <cell r="M2450">
            <v>0</v>
          </cell>
          <cell r="N2450">
            <v>0</v>
          </cell>
          <cell r="O2450">
            <v>0</v>
          </cell>
          <cell r="P2450">
            <v>0</v>
          </cell>
          <cell r="Q2450">
            <v>0</v>
          </cell>
          <cell r="R2450">
            <v>0</v>
          </cell>
          <cell r="S2450">
            <v>0</v>
          </cell>
          <cell r="T2450">
            <v>0</v>
          </cell>
          <cell r="U2450">
            <v>0</v>
          </cell>
          <cell r="V2450">
            <v>23.435864020170669</v>
          </cell>
        </row>
        <row r="2451">
          <cell r="D2451" t="str">
            <v/>
          </cell>
          <cell r="E2451">
            <v>0</v>
          </cell>
          <cell r="F2451">
            <v>0</v>
          </cell>
          <cell r="G2451">
            <v>0</v>
          </cell>
          <cell r="H2451">
            <v>0</v>
          </cell>
          <cell r="I2451">
            <v>0</v>
          </cell>
          <cell r="J2451">
            <v>0</v>
          </cell>
          <cell r="K2451">
            <v>0</v>
          </cell>
          <cell r="L2451">
            <v>0</v>
          </cell>
          <cell r="M2451">
            <v>0</v>
          </cell>
          <cell r="N2451">
            <v>0</v>
          </cell>
          <cell r="O2451">
            <v>0</v>
          </cell>
          <cell r="P2451">
            <v>0</v>
          </cell>
          <cell r="Q2451">
            <v>0</v>
          </cell>
          <cell r="R2451">
            <v>0</v>
          </cell>
          <cell r="S2451">
            <v>0</v>
          </cell>
          <cell r="T2451">
            <v>0</v>
          </cell>
          <cell r="U2451">
            <v>0</v>
          </cell>
          <cell r="V2451">
            <v>0</v>
          </cell>
        </row>
        <row r="2452">
          <cell r="D2452" t="str">
            <v/>
          </cell>
          <cell r="E2452">
            <v>0</v>
          </cell>
          <cell r="F2452">
            <v>0</v>
          </cell>
          <cell r="G2452">
            <v>0</v>
          </cell>
          <cell r="H2452">
            <v>0</v>
          </cell>
          <cell r="I2452">
            <v>0</v>
          </cell>
          <cell r="J2452">
            <v>0</v>
          </cell>
          <cell r="K2452">
            <v>0</v>
          </cell>
          <cell r="L2452">
            <v>0</v>
          </cell>
          <cell r="M2452">
            <v>0</v>
          </cell>
          <cell r="N2452">
            <v>0</v>
          </cell>
          <cell r="O2452">
            <v>0</v>
          </cell>
          <cell r="P2452">
            <v>0</v>
          </cell>
          <cell r="Q2452">
            <v>0</v>
          </cell>
          <cell r="R2452">
            <v>0</v>
          </cell>
          <cell r="S2452">
            <v>0</v>
          </cell>
          <cell r="T2452">
            <v>0</v>
          </cell>
          <cell r="U2452">
            <v>0</v>
          </cell>
          <cell r="V2452">
            <v>0</v>
          </cell>
        </row>
        <row r="2453">
          <cell r="D2453" t="str">
            <v/>
          </cell>
          <cell r="E2453">
            <v>0</v>
          </cell>
          <cell r="F2453">
            <v>0</v>
          </cell>
          <cell r="G2453">
            <v>0</v>
          </cell>
          <cell r="H2453">
            <v>0</v>
          </cell>
          <cell r="I2453">
            <v>0</v>
          </cell>
          <cell r="J2453">
            <v>0</v>
          </cell>
          <cell r="K2453">
            <v>0</v>
          </cell>
          <cell r="L2453">
            <v>0</v>
          </cell>
          <cell r="M2453">
            <v>0</v>
          </cell>
          <cell r="N2453">
            <v>0</v>
          </cell>
          <cell r="O2453">
            <v>0</v>
          </cell>
          <cell r="P2453">
            <v>0</v>
          </cell>
          <cell r="Q2453">
            <v>0</v>
          </cell>
          <cell r="R2453">
            <v>0</v>
          </cell>
          <cell r="S2453">
            <v>0</v>
          </cell>
          <cell r="T2453">
            <v>0</v>
          </cell>
          <cell r="U2453">
            <v>0</v>
          </cell>
          <cell r="V2453">
            <v>0</v>
          </cell>
        </row>
        <row r="2454">
          <cell r="D2454" t="str">
            <v/>
          </cell>
          <cell r="E2454">
            <v>0</v>
          </cell>
          <cell r="F2454">
            <v>0</v>
          </cell>
          <cell r="G2454">
            <v>0</v>
          </cell>
          <cell r="H2454">
            <v>0</v>
          </cell>
          <cell r="I2454">
            <v>0</v>
          </cell>
          <cell r="J2454">
            <v>0</v>
          </cell>
          <cell r="K2454">
            <v>0</v>
          </cell>
          <cell r="L2454">
            <v>0</v>
          </cell>
          <cell r="M2454">
            <v>0</v>
          </cell>
          <cell r="N2454">
            <v>0</v>
          </cell>
          <cell r="O2454">
            <v>0</v>
          </cell>
          <cell r="P2454">
            <v>0</v>
          </cell>
          <cell r="Q2454">
            <v>0</v>
          </cell>
          <cell r="R2454">
            <v>0</v>
          </cell>
          <cell r="S2454">
            <v>0</v>
          </cell>
          <cell r="T2454">
            <v>0</v>
          </cell>
          <cell r="U2454">
            <v>0</v>
          </cell>
          <cell r="V2454">
            <v>0</v>
          </cell>
        </row>
        <row r="2455">
          <cell r="D2455" t="str">
            <v/>
          </cell>
          <cell r="E2455">
            <v>0</v>
          </cell>
          <cell r="F2455">
            <v>0</v>
          </cell>
          <cell r="G2455">
            <v>0</v>
          </cell>
          <cell r="H2455">
            <v>0</v>
          </cell>
          <cell r="I2455">
            <v>0</v>
          </cell>
          <cell r="J2455">
            <v>0</v>
          </cell>
          <cell r="K2455">
            <v>0</v>
          </cell>
          <cell r="L2455">
            <v>0</v>
          </cell>
          <cell r="M2455">
            <v>0</v>
          </cell>
          <cell r="N2455">
            <v>0</v>
          </cell>
          <cell r="O2455">
            <v>0</v>
          </cell>
          <cell r="P2455">
            <v>0</v>
          </cell>
          <cell r="Q2455">
            <v>0</v>
          </cell>
          <cell r="R2455">
            <v>0</v>
          </cell>
          <cell r="S2455">
            <v>0</v>
          </cell>
          <cell r="T2455">
            <v>0</v>
          </cell>
          <cell r="U2455">
            <v>0</v>
          </cell>
          <cell r="V2455">
            <v>0</v>
          </cell>
        </row>
        <row r="2456">
          <cell r="D2456" t="str">
            <v/>
          </cell>
          <cell r="E2456">
            <v>0</v>
          </cell>
          <cell r="F2456">
            <v>0</v>
          </cell>
          <cell r="G2456">
            <v>0</v>
          </cell>
          <cell r="H2456">
            <v>0</v>
          </cell>
          <cell r="I2456">
            <v>0</v>
          </cell>
          <cell r="J2456">
            <v>0</v>
          </cell>
          <cell r="K2456">
            <v>0</v>
          </cell>
          <cell r="L2456">
            <v>0</v>
          </cell>
          <cell r="M2456">
            <v>0</v>
          </cell>
          <cell r="N2456">
            <v>0</v>
          </cell>
          <cell r="O2456">
            <v>0</v>
          </cell>
          <cell r="P2456">
            <v>0</v>
          </cell>
          <cell r="Q2456">
            <v>0</v>
          </cell>
          <cell r="R2456">
            <v>0</v>
          </cell>
          <cell r="S2456">
            <v>0</v>
          </cell>
          <cell r="T2456">
            <v>0</v>
          </cell>
          <cell r="U2456">
            <v>0</v>
          </cell>
          <cell r="V2456">
            <v>0</v>
          </cell>
        </row>
        <row r="2457">
          <cell r="D2457" t="str">
            <v/>
          </cell>
          <cell r="E2457">
            <v>0</v>
          </cell>
          <cell r="F2457">
            <v>0</v>
          </cell>
          <cell r="G2457">
            <v>0</v>
          </cell>
          <cell r="H2457">
            <v>0</v>
          </cell>
          <cell r="I2457">
            <v>0</v>
          </cell>
          <cell r="J2457">
            <v>0</v>
          </cell>
          <cell r="K2457">
            <v>0</v>
          </cell>
          <cell r="L2457">
            <v>0</v>
          </cell>
          <cell r="M2457">
            <v>0</v>
          </cell>
          <cell r="N2457">
            <v>0</v>
          </cell>
          <cell r="O2457">
            <v>0</v>
          </cell>
          <cell r="P2457">
            <v>0</v>
          </cell>
          <cell r="Q2457">
            <v>0</v>
          </cell>
          <cell r="R2457">
            <v>0</v>
          </cell>
          <cell r="S2457">
            <v>0</v>
          </cell>
          <cell r="T2457">
            <v>0</v>
          </cell>
          <cell r="U2457">
            <v>0</v>
          </cell>
          <cell r="V2457">
            <v>0</v>
          </cell>
        </row>
        <row r="2458">
          <cell r="D2458" t="str">
            <v/>
          </cell>
          <cell r="E2458">
            <v>0</v>
          </cell>
          <cell r="F2458">
            <v>0</v>
          </cell>
          <cell r="G2458">
            <v>0</v>
          </cell>
          <cell r="H2458">
            <v>0</v>
          </cell>
          <cell r="I2458">
            <v>0</v>
          </cell>
          <cell r="J2458">
            <v>0</v>
          </cell>
          <cell r="K2458">
            <v>0</v>
          </cell>
          <cell r="L2458">
            <v>0</v>
          </cell>
          <cell r="M2458">
            <v>0</v>
          </cell>
          <cell r="N2458">
            <v>0</v>
          </cell>
          <cell r="O2458">
            <v>0</v>
          </cell>
          <cell r="P2458">
            <v>0</v>
          </cell>
          <cell r="Q2458">
            <v>0</v>
          </cell>
          <cell r="R2458">
            <v>0</v>
          </cell>
          <cell r="S2458">
            <v>0</v>
          </cell>
          <cell r="T2458">
            <v>0</v>
          </cell>
          <cell r="U2458">
            <v>0</v>
          </cell>
          <cell r="V2458">
            <v>0</v>
          </cell>
        </row>
        <row r="2459">
          <cell r="D2459" t="str">
            <v/>
          </cell>
          <cell r="E2459">
            <v>0</v>
          </cell>
          <cell r="F2459">
            <v>0</v>
          </cell>
          <cell r="G2459">
            <v>0</v>
          </cell>
          <cell r="H2459">
            <v>0</v>
          </cell>
          <cell r="I2459">
            <v>0</v>
          </cell>
          <cell r="J2459">
            <v>0</v>
          </cell>
          <cell r="K2459">
            <v>0</v>
          </cell>
          <cell r="L2459">
            <v>0</v>
          </cell>
          <cell r="M2459">
            <v>0</v>
          </cell>
          <cell r="N2459">
            <v>0</v>
          </cell>
          <cell r="O2459">
            <v>0</v>
          </cell>
          <cell r="P2459">
            <v>0</v>
          </cell>
          <cell r="Q2459">
            <v>0</v>
          </cell>
          <cell r="R2459">
            <v>0</v>
          </cell>
          <cell r="S2459">
            <v>0</v>
          </cell>
          <cell r="T2459">
            <v>0</v>
          </cell>
          <cell r="U2459">
            <v>0</v>
          </cell>
          <cell r="V2459">
            <v>0</v>
          </cell>
        </row>
        <row r="2460">
          <cell r="D2460" t="str">
            <v>DS.A</v>
          </cell>
          <cell r="E2460">
            <v>0</v>
          </cell>
          <cell r="F2460">
            <v>180306.79860925916</v>
          </cell>
          <cell r="G2460">
            <v>0</v>
          </cell>
          <cell r="H2460">
            <v>602565.31365638669</v>
          </cell>
          <cell r="I2460">
            <v>0</v>
          </cell>
          <cell r="J2460">
            <v>0</v>
          </cell>
          <cell r="K2460">
            <v>0</v>
          </cell>
          <cell r="L2460">
            <v>23171.266001843578</v>
          </cell>
          <cell r="M2460">
            <v>0</v>
          </cell>
          <cell r="N2460">
            <v>0</v>
          </cell>
          <cell r="O2460">
            <v>0</v>
          </cell>
          <cell r="P2460">
            <v>0</v>
          </cell>
          <cell r="Q2460">
            <v>0</v>
          </cell>
          <cell r="R2460">
            <v>0</v>
          </cell>
          <cell r="S2460">
            <v>0</v>
          </cell>
          <cell r="T2460">
            <v>0</v>
          </cell>
          <cell r="U2460">
            <v>0</v>
          </cell>
          <cell r="V2460">
            <v>806043.37826748949</v>
          </cell>
        </row>
        <row r="2461">
          <cell r="D2461" t="str">
            <v>DS.G</v>
          </cell>
          <cell r="E2461">
            <v>0</v>
          </cell>
          <cell r="F2461">
            <v>314451.88232092466</v>
          </cell>
          <cell r="G2461">
            <v>0</v>
          </cell>
          <cell r="H2461">
            <v>1044509.9429681539</v>
          </cell>
          <cell r="I2461">
            <v>0</v>
          </cell>
          <cell r="J2461">
            <v>0</v>
          </cell>
          <cell r="K2461">
            <v>0</v>
          </cell>
          <cell r="L2461">
            <v>49893.225592869305</v>
          </cell>
          <cell r="M2461">
            <v>0</v>
          </cell>
          <cell r="N2461">
            <v>0</v>
          </cell>
          <cell r="O2461">
            <v>0</v>
          </cell>
          <cell r="P2461">
            <v>0</v>
          </cell>
          <cell r="Q2461">
            <v>0</v>
          </cell>
          <cell r="R2461">
            <v>0</v>
          </cell>
          <cell r="S2461">
            <v>0</v>
          </cell>
          <cell r="T2461">
            <v>0</v>
          </cell>
          <cell r="U2461">
            <v>0</v>
          </cell>
          <cell r="V2461">
            <v>1408855.0508819479</v>
          </cell>
        </row>
        <row r="2462">
          <cell r="D2462" t="str">
            <v>DS.S</v>
          </cell>
          <cell r="E2462">
            <v>0</v>
          </cell>
          <cell r="F2462">
            <v>384472.49819816352</v>
          </cell>
          <cell r="G2462">
            <v>0</v>
          </cell>
          <cell r="H2462">
            <v>955792.60900818033</v>
          </cell>
          <cell r="I2462">
            <v>0</v>
          </cell>
          <cell r="J2462">
            <v>0</v>
          </cell>
          <cell r="K2462">
            <v>0</v>
          </cell>
          <cell r="L2462">
            <v>53161.408132761462</v>
          </cell>
          <cell r="M2462">
            <v>0</v>
          </cell>
          <cell r="N2462">
            <v>0</v>
          </cell>
          <cell r="O2462">
            <v>0</v>
          </cell>
          <cell r="P2462">
            <v>0</v>
          </cell>
          <cell r="Q2462">
            <v>0</v>
          </cell>
          <cell r="R2462">
            <v>0</v>
          </cell>
          <cell r="S2462">
            <v>0</v>
          </cell>
          <cell r="T2462">
            <v>0</v>
          </cell>
          <cell r="U2462">
            <v>0</v>
          </cell>
          <cell r="V2462">
            <v>1393426.5153391054</v>
          </cell>
        </row>
        <row r="2463">
          <cell r="D2463" t="str">
            <v>DSk</v>
          </cell>
          <cell r="E2463">
            <v>0</v>
          </cell>
          <cell r="F2463">
            <v>0</v>
          </cell>
          <cell r="G2463">
            <v>3.7515818501154428</v>
          </cell>
          <cell r="H2463">
            <v>5.1128970248291118E-3</v>
          </cell>
          <cell r="I2463">
            <v>0</v>
          </cell>
          <cell r="J2463">
            <v>0</v>
          </cell>
          <cell r="K2463">
            <v>0</v>
          </cell>
          <cell r="L2463">
            <v>2.3685944683713139E-4</v>
          </cell>
          <cell r="M2463">
            <v>0</v>
          </cell>
          <cell r="N2463">
            <v>0</v>
          </cell>
          <cell r="O2463">
            <v>0</v>
          </cell>
          <cell r="P2463">
            <v>0</v>
          </cell>
          <cell r="Q2463">
            <v>0</v>
          </cell>
          <cell r="R2463">
            <v>0</v>
          </cell>
          <cell r="S2463">
            <v>0</v>
          </cell>
          <cell r="T2463">
            <v>0</v>
          </cell>
          <cell r="U2463">
            <v>0</v>
          </cell>
          <cell r="V2463">
            <v>3.7569316065871088</v>
          </cell>
        </row>
        <row r="2464">
          <cell r="D2464" t="str">
            <v/>
          </cell>
          <cell r="E2464">
            <v>0</v>
          </cell>
          <cell r="F2464">
            <v>0</v>
          </cell>
          <cell r="G2464">
            <v>0</v>
          </cell>
          <cell r="H2464">
            <v>0</v>
          </cell>
          <cell r="I2464">
            <v>0</v>
          </cell>
          <cell r="J2464">
            <v>0</v>
          </cell>
          <cell r="K2464">
            <v>0</v>
          </cell>
          <cell r="L2464">
            <v>0</v>
          </cell>
          <cell r="M2464">
            <v>0</v>
          </cell>
          <cell r="N2464">
            <v>0</v>
          </cell>
          <cell r="O2464">
            <v>0</v>
          </cell>
          <cell r="P2464">
            <v>0</v>
          </cell>
          <cell r="Q2464">
            <v>0</v>
          </cell>
          <cell r="R2464">
            <v>0</v>
          </cell>
          <cell r="S2464">
            <v>0</v>
          </cell>
          <cell r="T2464">
            <v>0</v>
          </cell>
          <cell r="U2464">
            <v>0</v>
          </cell>
          <cell r="V2464">
            <v>0</v>
          </cell>
        </row>
        <row r="2465">
          <cell r="D2465" t="str">
            <v/>
          </cell>
          <cell r="E2465">
            <v>0</v>
          </cell>
          <cell r="F2465">
            <v>0</v>
          </cell>
          <cell r="G2465">
            <v>0</v>
          </cell>
          <cell r="H2465">
            <v>0</v>
          </cell>
          <cell r="I2465">
            <v>0</v>
          </cell>
          <cell r="J2465">
            <v>0</v>
          </cell>
          <cell r="K2465">
            <v>0</v>
          </cell>
          <cell r="L2465">
            <v>0</v>
          </cell>
          <cell r="M2465">
            <v>0</v>
          </cell>
          <cell r="N2465">
            <v>0</v>
          </cell>
          <cell r="O2465">
            <v>0</v>
          </cell>
          <cell r="P2465">
            <v>0</v>
          </cell>
          <cell r="Q2465">
            <v>0</v>
          </cell>
          <cell r="R2465">
            <v>0</v>
          </cell>
          <cell r="S2465">
            <v>0</v>
          </cell>
          <cell r="T2465">
            <v>0</v>
          </cell>
          <cell r="U2465">
            <v>0</v>
          </cell>
          <cell r="V2465">
            <v>0</v>
          </cell>
        </row>
        <row r="2466">
          <cell r="D2466" t="str">
            <v/>
          </cell>
          <cell r="E2466">
            <v>0</v>
          </cell>
          <cell r="F2466">
            <v>0</v>
          </cell>
          <cell r="G2466">
            <v>0</v>
          </cell>
          <cell r="H2466">
            <v>0</v>
          </cell>
          <cell r="I2466">
            <v>0</v>
          </cell>
          <cell r="J2466">
            <v>0</v>
          </cell>
          <cell r="K2466">
            <v>0</v>
          </cell>
          <cell r="L2466">
            <v>0</v>
          </cell>
          <cell r="M2466">
            <v>0</v>
          </cell>
          <cell r="N2466">
            <v>0</v>
          </cell>
          <cell r="O2466">
            <v>0</v>
          </cell>
          <cell r="P2466">
            <v>0</v>
          </cell>
          <cell r="Q2466">
            <v>0</v>
          </cell>
          <cell r="R2466">
            <v>0</v>
          </cell>
          <cell r="S2466">
            <v>0</v>
          </cell>
          <cell r="T2466">
            <v>0</v>
          </cell>
          <cell r="U2466">
            <v>0</v>
          </cell>
          <cell r="V2466">
            <v>0</v>
          </cell>
        </row>
        <row r="2467">
          <cell r="D2467" t="str">
            <v/>
          </cell>
          <cell r="E2467">
            <v>0</v>
          </cell>
          <cell r="F2467">
            <v>0</v>
          </cell>
          <cell r="G2467">
            <v>0</v>
          </cell>
          <cell r="H2467">
            <v>0</v>
          </cell>
          <cell r="I2467">
            <v>0</v>
          </cell>
          <cell r="J2467">
            <v>0</v>
          </cell>
          <cell r="K2467">
            <v>0</v>
          </cell>
          <cell r="L2467">
            <v>0</v>
          </cell>
          <cell r="M2467">
            <v>0</v>
          </cell>
          <cell r="N2467">
            <v>0</v>
          </cell>
          <cell r="O2467">
            <v>0</v>
          </cell>
          <cell r="P2467">
            <v>0</v>
          </cell>
          <cell r="Q2467">
            <v>0</v>
          </cell>
          <cell r="R2467">
            <v>0</v>
          </cell>
          <cell r="S2467">
            <v>0</v>
          </cell>
          <cell r="T2467">
            <v>0</v>
          </cell>
          <cell r="U2467">
            <v>0</v>
          </cell>
          <cell r="V2467">
            <v>0</v>
          </cell>
        </row>
        <row r="2468">
          <cell r="D2468" t="str">
            <v/>
          </cell>
          <cell r="E2468">
            <v>0</v>
          </cell>
          <cell r="F2468">
            <v>0</v>
          </cell>
          <cell r="G2468">
            <v>0</v>
          </cell>
          <cell r="H2468">
            <v>0</v>
          </cell>
          <cell r="I2468">
            <v>0</v>
          </cell>
          <cell r="J2468">
            <v>0</v>
          </cell>
          <cell r="K2468">
            <v>0</v>
          </cell>
          <cell r="L2468">
            <v>0</v>
          </cell>
          <cell r="M2468">
            <v>0</v>
          </cell>
          <cell r="N2468">
            <v>0</v>
          </cell>
          <cell r="O2468">
            <v>0</v>
          </cell>
          <cell r="P2468">
            <v>0</v>
          </cell>
          <cell r="Q2468">
            <v>0</v>
          </cell>
          <cell r="R2468">
            <v>0</v>
          </cell>
          <cell r="S2468">
            <v>0</v>
          </cell>
          <cell r="T2468">
            <v>0</v>
          </cell>
          <cell r="U2468">
            <v>0</v>
          </cell>
          <cell r="V2468">
            <v>0</v>
          </cell>
        </row>
        <row r="2469">
          <cell r="D2469" t="str">
            <v/>
          </cell>
          <cell r="E2469">
            <v>0</v>
          </cell>
          <cell r="F2469">
            <v>0</v>
          </cell>
          <cell r="G2469">
            <v>0</v>
          </cell>
          <cell r="H2469">
            <v>0</v>
          </cell>
          <cell r="I2469">
            <v>0</v>
          </cell>
          <cell r="J2469">
            <v>0</v>
          </cell>
          <cell r="K2469">
            <v>0</v>
          </cell>
          <cell r="L2469">
            <v>0</v>
          </cell>
          <cell r="M2469">
            <v>0</v>
          </cell>
          <cell r="N2469">
            <v>0</v>
          </cell>
          <cell r="O2469">
            <v>0</v>
          </cell>
          <cell r="P2469">
            <v>0</v>
          </cell>
          <cell r="Q2469">
            <v>0</v>
          </cell>
          <cell r="R2469">
            <v>0</v>
          </cell>
          <cell r="S2469">
            <v>0</v>
          </cell>
          <cell r="T2469">
            <v>0</v>
          </cell>
          <cell r="U2469">
            <v>0</v>
          </cell>
          <cell r="V2469">
            <v>0</v>
          </cell>
        </row>
        <row r="2470">
          <cell r="D2470" t="str">
            <v/>
          </cell>
          <cell r="E2470">
            <v>0</v>
          </cell>
          <cell r="F2470">
            <v>0</v>
          </cell>
          <cell r="G2470">
            <v>0</v>
          </cell>
          <cell r="H2470">
            <v>0</v>
          </cell>
          <cell r="I2470">
            <v>0</v>
          </cell>
          <cell r="J2470">
            <v>0</v>
          </cell>
          <cell r="K2470">
            <v>0</v>
          </cell>
          <cell r="L2470">
            <v>0</v>
          </cell>
          <cell r="M2470">
            <v>0</v>
          </cell>
          <cell r="N2470">
            <v>0</v>
          </cell>
          <cell r="O2470">
            <v>0</v>
          </cell>
          <cell r="P2470">
            <v>0</v>
          </cell>
          <cell r="Q2470">
            <v>0</v>
          </cell>
          <cell r="R2470">
            <v>0</v>
          </cell>
          <cell r="S2470">
            <v>0</v>
          </cell>
          <cell r="T2470">
            <v>0</v>
          </cell>
          <cell r="U2470">
            <v>0</v>
          </cell>
          <cell r="V2470">
            <v>0</v>
          </cell>
        </row>
        <row r="2471">
          <cell r="E2471">
            <v>17221400.043521333</v>
          </cell>
          <cell r="F2471">
            <v>60891630.33668711</v>
          </cell>
          <cell r="G2471">
            <v>244.64723023883539</v>
          </cell>
          <cell r="H2471">
            <v>154406332.18270314</v>
          </cell>
          <cell r="I2471">
            <v>89365359.326959729</v>
          </cell>
          <cell r="J2471">
            <v>40253550.371551558</v>
          </cell>
          <cell r="K2471">
            <v>27595065.938615423</v>
          </cell>
          <cell r="L2471">
            <v>24973437.340149183</v>
          </cell>
          <cell r="M2471">
            <v>0</v>
          </cell>
          <cell r="N2471">
            <v>0</v>
          </cell>
          <cell r="O2471">
            <v>0</v>
          </cell>
          <cell r="P2471">
            <v>0</v>
          </cell>
          <cell r="Q2471">
            <v>0</v>
          </cell>
          <cell r="R2471">
            <v>0</v>
          </cell>
          <cell r="S2471">
            <v>0</v>
          </cell>
          <cell r="T2471">
            <v>0</v>
          </cell>
          <cell r="U2471">
            <v>0</v>
          </cell>
          <cell r="V2471">
            <v>414707020.18741775</v>
          </cell>
        </row>
        <row r="2475">
          <cell r="F2475">
            <v>0</v>
          </cell>
        </row>
        <row r="2476">
          <cell r="G2476" t="str">
            <v>Price</v>
          </cell>
          <cell r="H2476">
            <v>2017</v>
          </cell>
          <cell r="I2476" t="str">
            <v>Quantity</v>
          </cell>
          <cell r="J2476">
            <v>2016</v>
          </cell>
        </row>
        <row r="2479">
          <cell r="F2479" t="str">
            <v>Revenue from demand charges</v>
          </cell>
          <cell r="H2479" t="str">
            <v>Revenue from peak charges</v>
          </cell>
          <cell r="L2479" t="str">
            <v>Revenue from off peak charges</v>
          </cell>
          <cell r="N2479" t="str">
            <v>Summer Time of Use Tariffs</v>
          </cell>
          <cell r="R2479" t="str">
            <v>Winter Time of use tariffs</v>
          </cell>
        </row>
        <row r="2480">
          <cell r="D2480" t="str">
            <v>Network Tariff Category</v>
          </cell>
          <cell r="E2480" t="str">
            <v>Standing revenue</v>
          </cell>
          <cell r="F2480" t="str">
            <v>kW</v>
          </cell>
          <cell r="G2480" t="str">
            <v>kVA</v>
          </cell>
          <cell r="H2480" t="str">
            <v>Block1</v>
          </cell>
          <cell r="I2480" t="str">
            <v>Block 2</v>
          </cell>
          <cell r="J2480" t="str">
            <v>Block 3</v>
          </cell>
          <cell r="K2480" t="str">
            <v>Block 4</v>
          </cell>
          <cell r="L2480" t="str">
            <v>Block 1</v>
          </cell>
          <cell r="M2480" t="str">
            <v>Block 2</v>
          </cell>
          <cell r="N2480" t="str">
            <v>Block 1</v>
          </cell>
          <cell r="O2480" t="str">
            <v>Block 2</v>
          </cell>
          <cell r="P2480" t="str">
            <v>Block 3</v>
          </cell>
          <cell r="Q2480" t="str">
            <v>Block 4</v>
          </cell>
          <cell r="R2480" t="str">
            <v>Block1</v>
          </cell>
          <cell r="S2480" t="str">
            <v>Block 2</v>
          </cell>
          <cell r="T2480" t="str">
            <v>Block 3</v>
          </cell>
          <cell r="U2480" t="str">
            <v>Block 4</v>
          </cell>
          <cell r="V2480" t="str">
            <v>Total Revenue</v>
          </cell>
        </row>
        <row r="2481">
          <cell r="E2481" t="str">
            <v>$ pa</v>
          </cell>
          <cell r="F2481" t="str">
            <v>$ pa</v>
          </cell>
          <cell r="G2481" t="str">
            <v>$ pa</v>
          </cell>
          <cell r="H2481" t="str">
            <v>$ pa</v>
          </cell>
          <cell r="I2481" t="str">
            <v>$ pa</v>
          </cell>
          <cell r="J2481" t="str">
            <v>$ pa</v>
          </cell>
          <cell r="K2481" t="str">
            <v>$ pa</v>
          </cell>
          <cell r="L2481" t="str">
            <v>$ pa</v>
          </cell>
          <cell r="M2481" t="str">
            <v>$ pa</v>
          </cell>
          <cell r="N2481" t="str">
            <v>c/kWh</v>
          </cell>
          <cell r="O2481" t="str">
            <v>c/kWh</v>
          </cell>
          <cell r="P2481" t="str">
            <v>c/kWh</v>
          </cell>
          <cell r="Q2481" t="str">
            <v>c/kWh</v>
          </cell>
          <cell r="R2481" t="str">
            <v>c/kWh</v>
          </cell>
          <cell r="S2481" t="str">
            <v>c/kWh</v>
          </cell>
          <cell r="T2481" t="str">
            <v>c/kWh</v>
          </cell>
          <cell r="U2481" t="str">
            <v>c/kWh</v>
          </cell>
          <cell r="V2481" t="str">
            <v>$ pa</v>
          </cell>
        </row>
        <row r="2482">
          <cell r="D2482" t="str">
            <v>D1</v>
          </cell>
          <cell r="E2482">
            <v>12598293.710898515</v>
          </cell>
          <cell r="F2482">
            <v>0</v>
          </cell>
          <cell r="G2482">
            <v>0</v>
          </cell>
          <cell r="H2482">
            <v>83364991.676313132</v>
          </cell>
          <cell r="I2482">
            <v>49105308.07860776</v>
          </cell>
          <cell r="J2482">
            <v>1692734.1199647733</v>
          </cell>
          <cell r="K2482">
            <v>379438.90471314959</v>
          </cell>
          <cell r="L2482">
            <v>0</v>
          </cell>
          <cell r="M2482">
            <v>0</v>
          </cell>
          <cell r="N2482">
            <v>0</v>
          </cell>
          <cell r="O2482">
            <v>0</v>
          </cell>
          <cell r="P2482">
            <v>0</v>
          </cell>
          <cell r="Q2482">
            <v>0</v>
          </cell>
          <cell r="R2482">
            <v>0</v>
          </cell>
          <cell r="S2482">
            <v>0</v>
          </cell>
          <cell r="T2482">
            <v>0</v>
          </cell>
          <cell r="U2482">
            <v>0</v>
          </cell>
          <cell r="V2482">
            <v>147140766.49049735</v>
          </cell>
        </row>
        <row r="2483">
          <cell r="D2483" t="str">
            <v>D1.CS</v>
          </cell>
          <cell r="E2483">
            <v>0</v>
          </cell>
          <cell r="F2483">
            <v>0</v>
          </cell>
          <cell r="G2483">
            <v>0</v>
          </cell>
          <cell r="H2483">
            <v>713456.45875319885</v>
          </cell>
          <cell r="I2483">
            <v>199160.02305431414</v>
          </cell>
          <cell r="J2483">
            <v>4726.1187490500979</v>
          </cell>
          <cell r="K2483">
            <v>7.0311665166625383</v>
          </cell>
          <cell r="L2483">
            <v>546735.3387530488</v>
          </cell>
          <cell r="M2483">
            <v>0</v>
          </cell>
          <cell r="N2483">
            <v>0</v>
          </cell>
          <cell r="O2483">
            <v>0</v>
          </cell>
          <cell r="P2483">
            <v>0</v>
          </cell>
          <cell r="Q2483">
            <v>0</v>
          </cell>
          <cell r="R2483">
            <v>0</v>
          </cell>
          <cell r="S2483">
            <v>0</v>
          </cell>
          <cell r="T2483">
            <v>0</v>
          </cell>
          <cell r="U2483">
            <v>0</v>
          </cell>
          <cell r="V2483">
            <v>1464084.9704761286</v>
          </cell>
        </row>
        <row r="2484">
          <cell r="D2484" t="str">
            <v>D3.CS</v>
          </cell>
          <cell r="E2484">
            <v>0</v>
          </cell>
          <cell r="F2484">
            <v>0</v>
          </cell>
          <cell r="G2484">
            <v>0</v>
          </cell>
          <cell r="H2484">
            <v>205780.83329385874</v>
          </cell>
          <cell r="I2484">
            <v>60017.589953667295</v>
          </cell>
          <cell r="J2484">
            <v>859.40428515670897</v>
          </cell>
          <cell r="K2484">
            <v>373.86883631637858</v>
          </cell>
          <cell r="L2484">
            <v>193856.24947574074</v>
          </cell>
          <cell r="M2484">
            <v>0</v>
          </cell>
          <cell r="N2484">
            <v>0</v>
          </cell>
          <cell r="O2484">
            <v>0</v>
          </cell>
          <cell r="P2484">
            <v>0</v>
          </cell>
          <cell r="Q2484">
            <v>0</v>
          </cell>
          <cell r="R2484">
            <v>0</v>
          </cell>
          <cell r="S2484">
            <v>0</v>
          </cell>
          <cell r="T2484">
            <v>0</v>
          </cell>
          <cell r="U2484">
            <v>0</v>
          </cell>
          <cell r="V2484">
            <v>460887.94584473991</v>
          </cell>
        </row>
        <row r="2485">
          <cell r="D2485" t="str">
            <v/>
          </cell>
          <cell r="E2485">
            <v>0</v>
          </cell>
          <cell r="F2485">
            <v>0</v>
          </cell>
          <cell r="G2485">
            <v>0</v>
          </cell>
          <cell r="H2485">
            <v>0</v>
          </cell>
          <cell r="I2485">
            <v>0</v>
          </cell>
          <cell r="J2485">
            <v>0</v>
          </cell>
          <cell r="K2485">
            <v>0</v>
          </cell>
          <cell r="L2485">
            <v>0</v>
          </cell>
          <cell r="M2485">
            <v>0</v>
          </cell>
          <cell r="N2485">
            <v>0</v>
          </cell>
          <cell r="O2485">
            <v>0</v>
          </cell>
          <cell r="P2485">
            <v>0</v>
          </cell>
          <cell r="Q2485">
            <v>0</v>
          </cell>
          <cell r="R2485">
            <v>0</v>
          </cell>
          <cell r="S2485">
            <v>0</v>
          </cell>
          <cell r="T2485">
            <v>0</v>
          </cell>
          <cell r="U2485">
            <v>0</v>
          </cell>
          <cell r="V2485">
            <v>0</v>
          </cell>
        </row>
        <row r="2486">
          <cell r="D2486" t="str">
            <v/>
          </cell>
          <cell r="E2486">
            <v>0</v>
          </cell>
          <cell r="F2486">
            <v>0</v>
          </cell>
          <cell r="G2486">
            <v>0</v>
          </cell>
          <cell r="H2486">
            <v>0</v>
          </cell>
          <cell r="I2486">
            <v>0</v>
          </cell>
          <cell r="J2486">
            <v>0</v>
          </cell>
          <cell r="K2486">
            <v>0</v>
          </cell>
          <cell r="L2486">
            <v>0</v>
          </cell>
          <cell r="M2486">
            <v>0</v>
          </cell>
          <cell r="N2486">
            <v>0</v>
          </cell>
          <cell r="O2486">
            <v>0</v>
          </cell>
          <cell r="P2486">
            <v>0</v>
          </cell>
          <cell r="Q2486">
            <v>0</v>
          </cell>
          <cell r="R2486">
            <v>0</v>
          </cell>
          <cell r="S2486">
            <v>0</v>
          </cell>
          <cell r="T2486">
            <v>0</v>
          </cell>
          <cell r="U2486">
            <v>0</v>
          </cell>
          <cell r="V2486">
            <v>0</v>
          </cell>
        </row>
        <row r="2487">
          <cell r="D2487" t="str">
            <v/>
          </cell>
          <cell r="E2487">
            <v>0</v>
          </cell>
          <cell r="F2487">
            <v>0</v>
          </cell>
          <cell r="G2487">
            <v>0</v>
          </cell>
          <cell r="H2487">
            <v>0</v>
          </cell>
          <cell r="I2487">
            <v>0</v>
          </cell>
          <cell r="J2487">
            <v>0</v>
          </cell>
          <cell r="K2487">
            <v>0</v>
          </cell>
          <cell r="L2487">
            <v>0</v>
          </cell>
          <cell r="M2487">
            <v>0</v>
          </cell>
          <cell r="N2487">
            <v>0</v>
          </cell>
          <cell r="O2487">
            <v>0</v>
          </cell>
          <cell r="P2487">
            <v>0</v>
          </cell>
          <cell r="Q2487">
            <v>0</v>
          </cell>
          <cell r="R2487">
            <v>0</v>
          </cell>
          <cell r="S2487">
            <v>0</v>
          </cell>
          <cell r="T2487">
            <v>0</v>
          </cell>
          <cell r="U2487">
            <v>0</v>
          </cell>
          <cell r="V2487">
            <v>0</v>
          </cell>
        </row>
        <row r="2488">
          <cell r="D2488" t="str">
            <v/>
          </cell>
          <cell r="E2488">
            <v>0</v>
          </cell>
          <cell r="F2488">
            <v>0</v>
          </cell>
          <cell r="G2488">
            <v>0</v>
          </cell>
          <cell r="H2488">
            <v>0</v>
          </cell>
          <cell r="I2488">
            <v>0</v>
          </cell>
          <cell r="J2488">
            <v>0</v>
          </cell>
          <cell r="K2488">
            <v>0</v>
          </cell>
          <cell r="L2488">
            <v>0</v>
          </cell>
          <cell r="M2488">
            <v>0</v>
          </cell>
          <cell r="N2488">
            <v>0</v>
          </cell>
          <cell r="O2488">
            <v>0</v>
          </cell>
          <cell r="P2488">
            <v>0</v>
          </cell>
          <cell r="Q2488">
            <v>0</v>
          </cell>
          <cell r="R2488">
            <v>0</v>
          </cell>
          <cell r="S2488">
            <v>0</v>
          </cell>
          <cell r="T2488">
            <v>0</v>
          </cell>
          <cell r="U2488">
            <v>0</v>
          </cell>
          <cell r="V2488">
            <v>0</v>
          </cell>
        </row>
        <row r="2489">
          <cell r="D2489" t="str">
            <v/>
          </cell>
          <cell r="E2489">
            <v>0</v>
          </cell>
          <cell r="F2489">
            <v>0</v>
          </cell>
          <cell r="G2489">
            <v>0</v>
          </cell>
          <cell r="H2489">
            <v>0</v>
          </cell>
          <cell r="I2489">
            <v>0</v>
          </cell>
          <cell r="J2489">
            <v>0</v>
          </cell>
          <cell r="K2489">
            <v>0</v>
          </cell>
          <cell r="L2489">
            <v>0</v>
          </cell>
          <cell r="M2489">
            <v>0</v>
          </cell>
          <cell r="N2489">
            <v>0</v>
          </cell>
          <cell r="O2489">
            <v>0</v>
          </cell>
          <cell r="P2489">
            <v>0</v>
          </cell>
          <cell r="Q2489">
            <v>0</v>
          </cell>
          <cell r="R2489">
            <v>0</v>
          </cell>
          <cell r="S2489">
            <v>0</v>
          </cell>
          <cell r="T2489">
            <v>0</v>
          </cell>
          <cell r="U2489">
            <v>0</v>
          </cell>
          <cell r="V2489">
            <v>0</v>
          </cell>
        </row>
        <row r="2490">
          <cell r="D2490" t="str">
            <v/>
          </cell>
          <cell r="E2490">
            <v>0</v>
          </cell>
          <cell r="F2490">
            <v>0</v>
          </cell>
          <cell r="G2490">
            <v>0</v>
          </cell>
          <cell r="H2490">
            <v>0</v>
          </cell>
          <cell r="I2490">
            <v>0</v>
          </cell>
          <cell r="J2490">
            <v>0</v>
          </cell>
          <cell r="K2490">
            <v>0</v>
          </cell>
          <cell r="L2490">
            <v>0</v>
          </cell>
          <cell r="M2490">
            <v>0</v>
          </cell>
          <cell r="N2490">
            <v>0</v>
          </cell>
          <cell r="O2490">
            <v>0</v>
          </cell>
          <cell r="P2490">
            <v>0</v>
          </cell>
          <cell r="Q2490">
            <v>0</v>
          </cell>
          <cell r="R2490">
            <v>0</v>
          </cell>
          <cell r="S2490">
            <v>0</v>
          </cell>
          <cell r="T2490">
            <v>0</v>
          </cell>
          <cell r="U2490">
            <v>0</v>
          </cell>
          <cell r="V2490">
            <v>0</v>
          </cell>
        </row>
        <row r="2491">
          <cell r="D2491" t="str">
            <v/>
          </cell>
          <cell r="E2491">
            <v>0</v>
          </cell>
          <cell r="F2491">
            <v>0</v>
          </cell>
          <cell r="G2491">
            <v>0</v>
          </cell>
          <cell r="H2491">
            <v>0</v>
          </cell>
          <cell r="I2491">
            <v>0</v>
          </cell>
          <cell r="J2491">
            <v>0</v>
          </cell>
          <cell r="K2491">
            <v>0</v>
          </cell>
          <cell r="L2491">
            <v>0</v>
          </cell>
          <cell r="M2491">
            <v>0</v>
          </cell>
          <cell r="N2491">
            <v>0</v>
          </cell>
          <cell r="O2491">
            <v>0</v>
          </cell>
          <cell r="P2491">
            <v>0</v>
          </cell>
          <cell r="Q2491">
            <v>0</v>
          </cell>
          <cell r="R2491">
            <v>0</v>
          </cell>
          <cell r="S2491">
            <v>0</v>
          </cell>
          <cell r="T2491">
            <v>0</v>
          </cell>
          <cell r="U2491">
            <v>0</v>
          </cell>
          <cell r="V2491">
            <v>0</v>
          </cell>
        </row>
        <row r="2492">
          <cell r="D2492" t="str">
            <v/>
          </cell>
          <cell r="E2492">
            <v>0</v>
          </cell>
          <cell r="F2492">
            <v>0</v>
          </cell>
          <cell r="G2492">
            <v>0</v>
          </cell>
          <cell r="H2492">
            <v>0</v>
          </cell>
          <cell r="I2492">
            <v>0</v>
          </cell>
          <cell r="J2492">
            <v>0</v>
          </cell>
          <cell r="K2492">
            <v>0</v>
          </cell>
          <cell r="L2492">
            <v>0</v>
          </cell>
          <cell r="M2492">
            <v>0</v>
          </cell>
          <cell r="N2492">
            <v>0</v>
          </cell>
          <cell r="O2492">
            <v>0</v>
          </cell>
          <cell r="P2492">
            <v>0</v>
          </cell>
          <cell r="Q2492">
            <v>0</v>
          </cell>
          <cell r="R2492">
            <v>0</v>
          </cell>
          <cell r="S2492">
            <v>0</v>
          </cell>
          <cell r="T2492">
            <v>0</v>
          </cell>
          <cell r="U2492">
            <v>0</v>
          </cell>
          <cell r="V2492">
            <v>0</v>
          </cell>
        </row>
        <row r="2493">
          <cell r="D2493" t="str">
            <v/>
          </cell>
          <cell r="E2493">
            <v>0</v>
          </cell>
          <cell r="F2493">
            <v>0</v>
          </cell>
          <cell r="G2493">
            <v>0</v>
          </cell>
          <cell r="H2493">
            <v>0</v>
          </cell>
          <cell r="I2493">
            <v>0</v>
          </cell>
          <cell r="J2493">
            <v>0</v>
          </cell>
          <cell r="K2493">
            <v>0</v>
          </cell>
          <cell r="L2493">
            <v>0</v>
          </cell>
          <cell r="M2493">
            <v>0</v>
          </cell>
          <cell r="N2493">
            <v>0</v>
          </cell>
          <cell r="O2493">
            <v>0</v>
          </cell>
          <cell r="P2493">
            <v>0</v>
          </cell>
          <cell r="Q2493">
            <v>0</v>
          </cell>
          <cell r="R2493">
            <v>0</v>
          </cell>
          <cell r="S2493">
            <v>0</v>
          </cell>
          <cell r="T2493">
            <v>0</v>
          </cell>
          <cell r="U2493">
            <v>0</v>
          </cell>
          <cell r="V2493">
            <v>0</v>
          </cell>
        </row>
        <row r="2494">
          <cell r="D2494" t="str">
            <v>D2</v>
          </cell>
          <cell r="E2494">
            <v>1372164.9466110084</v>
          </cell>
          <cell r="F2494">
            <v>0</v>
          </cell>
          <cell r="G2494">
            <v>0</v>
          </cell>
          <cell r="H2494">
            <v>7466615.9082932463</v>
          </cell>
          <cell r="I2494">
            <v>1973898.4107985573</v>
          </cell>
          <cell r="J2494">
            <v>65714.094032533481</v>
          </cell>
          <cell r="K2494">
            <v>22611.402326395717</v>
          </cell>
          <cell r="L2494">
            <v>1887769.2454880849</v>
          </cell>
          <cell r="M2494">
            <v>0</v>
          </cell>
          <cell r="N2494">
            <v>0</v>
          </cell>
          <cell r="O2494">
            <v>0</v>
          </cell>
          <cell r="P2494">
            <v>0</v>
          </cell>
          <cell r="Q2494">
            <v>0</v>
          </cell>
          <cell r="R2494">
            <v>0</v>
          </cell>
          <cell r="S2494">
            <v>0</v>
          </cell>
          <cell r="T2494">
            <v>0</v>
          </cell>
          <cell r="U2494">
            <v>0</v>
          </cell>
          <cell r="V2494">
            <v>12788774.007549826</v>
          </cell>
        </row>
        <row r="2495">
          <cell r="D2495" t="str">
            <v>D2.DK</v>
          </cell>
          <cell r="E2495">
            <v>16782.410476283167</v>
          </cell>
          <cell r="F2495">
            <v>0</v>
          </cell>
          <cell r="G2495">
            <v>0</v>
          </cell>
          <cell r="H2495">
            <v>169306.95268396992</v>
          </cell>
          <cell r="I2495">
            <v>44652.216274055245</v>
          </cell>
          <cell r="J2495">
            <v>10624.183713049062</v>
          </cell>
          <cell r="K2495">
            <v>6607.7512513788324</v>
          </cell>
          <cell r="L2495">
            <v>21606.569665601415</v>
          </cell>
          <cell r="M2495">
            <v>0</v>
          </cell>
          <cell r="N2495">
            <v>0</v>
          </cell>
          <cell r="O2495">
            <v>0</v>
          </cell>
          <cell r="P2495">
            <v>0</v>
          </cell>
          <cell r="Q2495">
            <v>0</v>
          </cell>
          <cell r="R2495">
            <v>0</v>
          </cell>
          <cell r="S2495">
            <v>0</v>
          </cell>
          <cell r="T2495">
            <v>0</v>
          </cell>
          <cell r="U2495">
            <v>0</v>
          </cell>
          <cell r="V2495">
            <v>269580.08406433766</v>
          </cell>
        </row>
        <row r="2496">
          <cell r="D2496" t="str">
            <v>D3</v>
          </cell>
          <cell r="E2496">
            <v>374915.50437326322</v>
          </cell>
          <cell r="F2496">
            <v>0</v>
          </cell>
          <cell r="G2496">
            <v>0</v>
          </cell>
          <cell r="H2496">
            <v>2889225.6067773802</v>
          </cell>
          <cell r="I2496">
            <v>1058100.8491719516</v>
          </cell>
          <cell r="J2496">
            <v>93664.034585743168</v>
          </cell>
          <cell r="K2496">
            <v>96545.000865043025</v>
          </cell>
          <cell r="L2496">
            <v>341547.17291505291</v>
          </cell>
          <cell r="M2496">
            <v>0</v>
          </cell>
          <cell r="N2496">
            <v>0</v>
          </cell>
          <cell r="O2496">
            <v>0</v>
          </cell>
          <cell r="P2496">
            <v>0</v>
          </cell>
          <cell r="Q2496">
            <v>0</v>
          </cell>
          <cell r="R2496">
            <v>0</v>
          </cell>
          <cell r="S2496">
            <v>0</v>
          </cell>
          <cell r="T2496">
            <v>0</v>
          </cell>
          <cell r="U2496">
            <v>0</v>
          </cell>
          <cell r="V2496">
            <v>4853998.1686884342</v>
          </cell>
        </row>
        <row r="2497">
          <cell r="D2497" t="str">
            <v>D4</v>
          </cell>
          <cell r="E2497">
            <v>365524.50614960043</v>
          </cell>
          <cell r="F2497">
            <v>0</v>
          </cell>
          <cell r="G2497">
            <v>0</v>
          </cell>
          <cell r="H2497">
            <v>3246787.3061551182</v>
          </cell>
          <cell r="I2497">
            <v>0</v>
          </cell>
          <cell r="J2497">
            <v>0</v>
          </cell>
          <cell r="K2497">
            <v>0</v>
          </cell>
          <cell r="L2497">
            <v>0</v>
          </cell>
          <cell r="M2497">
            <v>0</v>
          </cell>
          <cell r="N2497">
            <v>0</v>
          </cell>
          <cell r="O2497">
            <v>0</v>
          </cell>
          <cell r="P2497">
            <v>0</v>
          </cell>
          <cell r="Q2497">
            <v>0</v>
          </cell>
          <cell r="R2497">
            <v>0</v>
          </cell>
          <cell r="S2497">
            <v>0</v>
          </cell>
          <cell r="T2497">
            <v>0</v>
          </cell>
          <cell r="U2497">
            <v>0</v>
          </cell>
          <cell r="V2497">
            <v>3612311.8123047184</v>
          </cell>
        </row>
        <row r="2498">
          <cell r="D2498" t="str">
            <v>D4.DK</v>
          </cell>
          <cell r="E2498">
            <v>0</v>
          </cell>
          <cell r="F2498">
            <v>0</v>
          </cell>
          <cell r="G2498">
            <v>0</v>
          </cell>
          <cell r="H2498">
            <v>0</v>
          </cell>
          <cell r="I2498">
            <v>0</v>
          </cell>
          <cell r="J2498">
            <v>0</v>
          </cell>
          <cell r="K2498">
            <v>0</v>
          </cell>
          <cell r="L2498">
            <v>0</v>
          </cell>
          <cell r="M2498">
            <v>0</v>
          </cell>
          <cell r="N2498">
            <v>0</v>
          </cell>
          <cell r="O2498">
            <v>0</v>
          </cell>
          <cell r="P2498">
            <v>0</v>
          </cell>
          <cell r="Q2498">
            <v>0</v>
          </cell>
          <cell r="R2498">
            <v>0</v>
          </cell>
          <cell r="S2498">
            <v>0</v>
          </cell>
          <cell r="T2498">
            <v>0</v>
          </cell>
          <cell r="U2498">
            <v>0</v>
          </cell>
          <cell r="V2498">
            <v>0</v>
          </cell>
        </row>
        <row r="2499">
          <cell r="D2499" t="str">
            <v/>
          </cell>
          <cell r="E2499">
            <v>0</v>
          </cell>
          <cell r="F2499">
            <v>0</v>
          </cell>
          <cell r="G2499">
            <v>0</v>
          </cell>
          <cell r="H2499">
            <v>0</v>
          </cell>
          <cell r="I2499">
            <v>0</v>
          </cell>
          <cell r="J2499">
            <v>0</v>
          </cell>
          <cell r="K2499">
            <v>0</v>
          </cell>
          <cell r="L2499">
            <v>0</v>
          </cell>
          <cell r="M2499">
            <v>0</v>
          </cell>
          <cell r="N2499">
            <v>0</v>
          </cell>
          <cell r="O2499">
            <v>0</v>
          </cell>
          <cell r="P2499">
            <v>0</v>
          </cell>
          <cell r="Q2499">
            <v>0</v>
          </cell>
          <cell r="R2499">
            <v>0</v>
          </cell>
          <cell r="S2499">
            <v>0</v>
          </cell>
          <cell r="T2499">
            <v>0</v>
          </cell>
          <cell r="U2499">
            <v>0</v>
          </cell>
          <cell r="V2499">
            <v>0</v>
          </cell>
        </row>
        <row r="2500">
          <cell r="D2500" t="str">
            <v/>
          </cell>
          <cell r="E2500">
            <v>0</v>
          </cell>
          <cell r="F2500">
            <v>0</v>
          </cell>
          <cell r="G2500">
            <v>0</v>
          </cell>
          <cell r="H2500">
            <v>0</v>
          </cell>
          <cell r="I2500">
            <v>0</v>
          </cell>
          <cell r="J2500">
            <v>0</v>
          </cell>
          <cell r="K2500">
            <v>0</v>
          </cell>
          <cell r="L2500">
            <v>0</v>
          </cell>
          <cell r="M2500">
            <v>0</v>
          </cell>
          <cell r="N2500">
            <v>0</v>
          </cell>
          <cell r="O2500">
            <v>0</v>
          </cell>
          <cell r="P2500">
            <v>0</v>
          </cell>
          <cell r="Q2500">
            <v>0</v>
          </cell>
          <cell r="R2500">
            <v>0</v>
          </cell>
          <cell r="S2500">
            <v>0</v>
          </cell>
          <cell r="T2500">
            <v>0</v>
          </cell>
          <cell r="U2500">
            <v>0</v>
          </cell>
          <cell r="V2500">
            <v>0</v>
          </cell>
        </row>
        <row r="2501">
          <cell r="D2501" t="str">
            <v/>
          </cell>
          <cell r="E2501">
            <v>0</v>
          </cell>
          <cell r="F2501">
            <v>0</v>
          </cell>
          <cell r="G2501">
            <v>0</v>
          </cell>
          <cell r="H2501">
            <v>0</v>
          </cell>
          <cell r="I2501">
            <v>0</v>
          </cell>
          <cell r="J2501">
            <v>0</v>
          </cell>
          <cell r="K2501">
            <v>0</v>
          </cell>
          <cell r="L2501">
            <v>0</v>
          </cell>
          <cell r="M2501">
            <v>0</v>
          </cell>
          <cell r="N2501">
            <v>0</v>
          </cell>
          <cell r="O2501">
            <v>0</v>
          </cell>
          <cell r="P2501">
            <v>0</v>
          </cell>
          <cell r="Q2501">
            <v>0</v>
          </cell>
          <cell r="R2501">
            <v>0</v>
          </cell>
          <cell r="S2501">
            <v>0</v>
          </cell>
          <cell r="T2501">
            <v>0</v>
          </cell>
          <cell r="U2501">
            <v>0</v>
          </cell>
          <cell r="V2501">
            <v>0</v>
          </cell>
        </row>
        <row r="2502">
          <cell r="D2502" t="str">
            <v/>
          </cell>
          <cell r="E2502">
            <v>0</v>
          </cell>
          <cell r="F2502">
            <v>0</v>
          </cell>
          <cell r="G2502">
            <v>0</v>
          </cell>
          <cell r="H2502">
            <v>0</v>
          </cell>
          <cell r="I2502">
            <v>0</v>
          </cell>
          <cell r="J2502">
            <v>0</v>
          </cell>
          <cell r="K2502">
            <v>0</v>
          </cell>
          <cell r="L2502">
            <v>0</v>
          </cell>
          <cell r="M2502">
            <v>0</v>
          </cell>
          <cell r="N2502">
            <v>0</v>
          </cell>
          <cell r="O2502">
            <v>0</v>
          </cell>
          <cell r="P2502">
            <v>0</v>
          </cell>
          <cell r="Q2502">
            <v>0</v>
          </cell>
          <cell r="R2502">
            <v>0</v>
          </cell>
          <cell r="S2502">
            <v>0</v>
          </cell>
          <cell r="T2502">
            <v>0</v>
          </cell>
          <cell r="U2502">
            <v>0</v>
          </cell>
          <cell r="V2502">
            <v>0</v>
          </cell>
        </row>
        <row r="2503">
          <cell r="D2503" t="str">
            <v/>
          </cell>
          <cell r="E2503">
            <v>0</v>
          </cell>
          <cell r="F2503">
            <v>0</v>
          </cell>
          <cell r="G2503">
            <v>0</v>
          </cell>
          <cell r="H2503">
            <v>0</v>
          </cell>
          <cell r="I2503">
            <v>0</v>
          </cell>
          <cell r="J2503">
            <v>0</v>
          </cell>
          <cell r="K2503">
            <v>0</v>
          </cell>
          <cell r="L2503">
            <v>0</v>
          </cell>
          <cell r="M2503">
            <v>0</v>
          </cell>
          <cell r="N2503">
            <v>0</v>
          </cell>
          <cell r="O2503">
            <v>0</v>
          </cell>
          <cell r="P2503">
            <v>0</v>
          </cell>
          <cell r="Q2503">
            <v>0</v>
          </cell>
          <cell r="R2503">
            <v>0</v>
          </cell>
          <cell r="S2503">
            <v>0</v>
          </cell>
          <cell r="T2503">
            <v>0</v>
          </cell>
          <cell r="U2503">
            <v>0</v>
          </cell>
          <cell r="V2503">
            <v>0</v>
          </cell>
        </row>
        <row r="2504">
          <cell r="D2504" t="str">
            <v/>
          </cell>
          <cell r="E2504">
            <v>0</v>
          </cell>
          <cell r="F2504">
            <v>0</v>
          </cell>
          <cell r="G2504">
            <v>0</v>
          </cell>
          <cell r="H2504">
            <v>0</v>
          </cell>
          <cell r="I2504">
            <v>0</v>
          </cell>
          <cell r="J2504">
            <v>0</v>
          </cell>
          <cell r="K2504">
            <v>0</v>
          </cell>
          <cell r="L2504">
            <v>0</v>
          </cell>
          <cell r="M2504">
            <v>0</v>
          </cell>
          <cell r="N2504">
            <v>0</v>
          </cell>
          <cell r="O2504">
            <v>0</v>
          </cell>
          <cell r="P2504">
            <v>0</v>
          </cell>
          <cell r="Q2504">
            <v>0</v>
          </cell>
          <cell r="R2504">
            <v>0</v>
          </cell>
          <cell r="S2504">
            <v>0</v>
          </cell>
          <cell r="T2504">
            <v>0</v>
          </cell>
          <cell r="U2504">
            <v>0</v>
          </cell>
          <cell r="V2504">
            <v>0</v>
          </cell>
        </row>
        <row r="2505">
          <cell r="D2505" t="str">
            <v/>
          </cell>
          <cell r="E2505">
            <v>0</v>
          </cell>
          <cell r="F2505">
            <v>0</v>
          </cell>
          <cell r="G2505">
            <v>0</v>
          </cell>
          <cell r="H2505">
            <v>0</v>
          </cell>
          <cell r="I2505">
            <v>0</v>
          </cell>
          <cell r="J2505">
            <v>0</v>
          </cell>
          <cell r="K2505">
            <v>0</v>
          </cell>
          <cell r="L2505">
            <v>0</v>
          </cell>
          <cell r="M2505">
            <v>0</v>
          </cell>
          <cell r="N2505">
            <v>0</v>
          </cell>
          <cell r="O2505">
            <v>0</v>
          </cell>
          <cell r="P2505">
            <v>0</v>
          </cell>
          <cell r="Q2505">
            <v>0</v>
          </cell>
          <cell r="R2505">
            <v>0</v>
          </cell>
          <cell r="S2505">
            <v>0</v>
          </cell>
          <cell r="T2505">
            <v>0</v>
          </cell>
          <cell r="U2505">
            <v>0</v>
          </cell>
          <cell r="V2505">
            <v>0</v>
          </cell>
        </row>
        <row r="2506">
          <cell r="D2506" t="str">
            <v>DD1</v>
          </cell>
          <cell r="E2506">
            <v>0</v>
          </cell>
          <cell r="F2506">
            <v>0</v>
          </cell>
          <cell r="G2506">
            <v>0</v>
          </cell>
          <cell r="H2506">
            <v>0</v>
          </cell>
          <cell r="I2506">
            <v>0</v>
          </cell>
          <cell r="J2506">
            <v>0</v>
          </cell>
          <cell r="K2506">
            <v>0</v>
          </cell>
          <cell r="L2506">
            <v>775418.76351931144</v>
          </cell>
          <cell r="M2506">
            <v>0</v>
          </cell>
          <cell r="N2506">
            <v>0</v>
          </cell>
          <cell r="O2506">
            <v>0</v>
          </cell>
          <cell r="P2506">
            <v>0</v>
          </cell>
          <cell r="Q2506">
            <v>0</v>
          </cell>
          <cell r="R2506">
            <v>0</v>
          </cell>
          <cell r="S2506">
            <v>0</v>
          </cell>
          <cell r="T2506">
            <v>0</v>
          </cell>
          <cell r="U2506">
            <v>0</v>
          </cell>
          <cell r="V2506">
            <v>775418.76351931144</v>
          </cell>
        </row>
        <row r="2507">
          <cell r="D2507" t="str">
            <v>D3.HW</v>
          </cell>
          <cell r="E2507">
            <v>0</v>
          </cell>
          <cell r="F2507">
            <v>0</v>
          </cell>
          <cell r="G2507">
            <v>0</v>
          </cell>
          <cell r="H2507">
            <v>0</v>
          </cell>
          <cell r="I2507">
            <v>0</v>
          </cell>
          <cell r="J2507">
            <v>0</v>
          </cell>
          <cell r="K2507">
            <v>0</v>
          </cell>
          <cell r="L2507">
            <v>19600.784117583666</v>
          </cell>
          <cell r="M2507">
            <v>0</v>
          </cell>
          <cell r="N2507">
            <v>0</v>
          </cell>
          <cell r="O2507">
            <v>0</v>
          </cell>
          <cell r="P2507">
            <v>0</v>
          </cell>
          <cell r="Q2507">
            <v>0</v>
          </cell>
          <cell r="R2507">
            <v>0</v>
          </cell>
          <cell r="S2507">
            <v>0</v>
          </cell>
          <cell r="T2507">
            <v>0</v>
          </cell>
          <cell r="U2507">
            <v>0</v>
          </cell>
          <cell r="V2507">
            <v>19600.784117583666</v>
          </cell>
        </row>
        <row r="2508">
          <cell r="D2508" t="str">
            <v>DCSH</v>
          </cell>
          <cell r="E2508">
            <v>0</v>
          </cell>
          <cell r="F2508">
            <v>0</v>
          </cell>
          <cell r="G2508">
            <v>0</v>
          </cell>
          <cell r="H2508">
            <v>0</v>
          </cell>
          <cell r="I2508">
            <v>0</v>
          </cell>
          <cell r="J2508">
            <v>0</v>
          </cell>
          <cell r="K2508">
            <v>0</v>
          </cell>
          <cell r="L2508">
            <v>1.4674642881407234E-3</v>
          </cell>
          <cell r="M2508">
            <v>0</v>
          </cell>
          <cell r="N2508">
            <v>0</v>
          </cell>
          <cell r="O2508">
            <v>0</v>
          </cell>
          <cell r="P2508">
            <v>0</v>
          </cell>
          <cell r="Q2508">
            <v>0</v>
          </cell>
          <cell r="R2508">
            <v>0</v>
          </cell>
          <cell r="S2508">
            <v>0</v>
          </cell>
          <cell r="T2508">
            <v>0</v>
          </cell>
          <cell r="U2508">
            <v>0</v>
          </cell>
          <cell r="V2508">
            <v>1.4674642881407234E-3</v>
          </cell>
        </row>
        <row r="2509">
          <cell r="D2509" t="str">
            <v>DCHW</v>
          </cell>
          <cell r="E2509">
            <v>0</v>
          </cell>
          <cell r="F2509">
            <v>0</v>
          </cell>
          <cell r="G2509">
            <v>0</v>
          </cell>
          <cell r="H2509">
            <v>0</v>
          </cell>
          <cell r="I2509">
            <v>0</v>
          </cell>
          <cell r="J2509">
            <v>0</v>
          </cell>
          <cell r="K2509">
            <v>0</v>
          </cell>
          <cell r="L2509">
            <v>1.4674642881407234E-3</v>
          </cell>
          <cell r="M2509">
            <v>0</v>
          </cell>
          <cell r="N2509">
            <v>0</v>
          </cell>
          <cell r="O2509">
            <v>0</v>
          </cell>
          <cell r="P2509">
            <v>0</v>
          </cell>
          <cell r="Q2509">
            <v>0</v>
          </cell>
          <cell r="R2509">
            <v>0</v>
          </cell>
          <cell r="S2509">
            <v>0</v>
          </cell>
          <cell r="T2509">
            <v>0</v>
          </cell>
          <cell r="U2509">
            <v>0</v>
          </cell>
          <cell r="V2509">
            <v>1.4674642881407234E-3</v>
          </cell>
        </row>
        <row r="2510">
          <cell r="D2510" t="str">
            <v/>
          </cell>
          <cell r="E2510">
            <v>0</v>
          </cell>
          <cell r="F2510">
            <v>0</v>
          </cell>
          <cell r="G2510">
            <v>0</v>
          </cell>
          <cell r="H2510">
            <v>0</v>
          </cell>
          <cell r="I2510">
            <v>0</v>
          </cell>
          <cell r="J2510">
            <v>0</v>
          </cell>
          <cell r="K2510">
            <v>0</v>
          </cell>
          <cell r="L2510">
            <v>0</v>
          </cell>
          <cell r="M2510">
            <v>0</v>
          </cell>
          <cell r="N2510">
            <v>0</v>
          </cell>
          <cell r="O2510">
            <v>0</v>
          </cell>
          <cell r="P2510">
            <v>0</v>
          </cell>
          <cell r="Q2510">
            <v>0</v>
          </cell>
          <cell r="R2510">
            <v>0</v>
          </cell>
          <cell r="S2510">
            <v>0</v>
          </cell>
          <cell r="T2510">
            <v>0</v>
          </cell>
          <cell r="U2510">
            <v>0</v>
          </cell>
          <cell r="V2510">
            <v>0</v>
          </cell>
        </row>
        <row r="2511">
          <cell r="D2511" t="str">
            <v/>
          </cell>
          <cell r="E2511">
            <v>0</v>
          </cell>
          <cell r="F2511">
            <v>0</v>
          </cell>
          <cell r="G2511">
            <v>0</v>
          </cell>
          <cell r="H2511">
            <v>0</v>
          </cell>
          <cell r="I2511">
            <v>0</v>
          </cell>
          <cell r="J2511">
            <v>0</v>
          </cell>
          <cell r="K2511">
            <v>0</v>
          </cell>
          <cell r="L2511">
            <v>0</v>
          </cell>
          <cell r="M2511">
            <v>0</v>
          </cell>
          <cell r="N2511">
            <v>0</v>
          </cell>
          <cell r="O2511">
            <v>0</v>
          </cell>
          <cell r="P2511">
            <v>0</v>
          </cell>
          <cell r="Q2511">
            <v>0</v>
          </cell>
          <cell r="R2511">
            <v>0</v>
          </cell>
          <cell r="S2511">
            <v>0</v>
          </cell>
          <cell r="T2511">
            <v>0</v>
          </cell>
          <cell r="U2511">
            <v>0</v>
          </cell>
          <cell r="V2511">
            <v>0</v>
          </cell>
        </row>
        <row r="2512">
          <cell r="D2512" t="str">
            <v/>
          </cell>
          <cell r="E2512">
            <v>0</v>
          </cell>
          <cell r="F2512">
            <v>0</v>
          </cell>
          <cell r="G2512">
            <v>0</v>
          </cell>
          <cell r="H2512">
            <v>0</v>
          </cell>
          <cell r="I2512">
            <v>0</v>
          </cell>
          <cell r="J2512">
            <v>0</v>
          </cell>
          <cell r="K2512">
            <v>0</v>
          </cell>
          <cell r="L2512">
            <v>0</v>
          </cell>
          <cell r="M2512">
            <v>0</v>
          </cell>
          <cell r="N2512">
            <v>0</v>
          </cell>
          <cell r="O2512">
            <v>0</v>
          </cell>
          <cell r="P2512">
            <v>0</v>
          </cell>
          <cell r="Q2512">
            <v>0</v>
          </cell>
          <cell r="R2512">
            <v>0</v>
          </cell>
          <cell r="S2512">
            <v>0</v>
          </cell>
          <cell r="T2512">
            <v>0</v>
          </cell>
          <cell r="U2512">
            <v>0</v>
          </cell>
          <cell r="V2512">
            <v>0</v>
          </cell>
        </row>
        <row r="2513">
          <cell r="D2513" t="str">
            <v/>
          </cell>
          <cell r="E2513">
            <v>0</v>
          </cell>
          <cell r="F2513">
            <v>0</v>
          </cell>
          <cell r="G2513">
            <v>0</v>
          </cell>
          <cell r="H2513">
            <v>0</v>
          </cell>
          <cell r="I2513">
            <v>0</v>
          </cell>
          <cell r="J2513">
            <v>0</v>
          </cell>
          <cell r="K2513">
            <v>0</v>
          </cell>
          <cell r="L2513">
            <v>0</v>
          </cell>
          <cell r="M2513">
            <v>0</v>
          </cell>
          <cell r="N2513">
            <v>0</v>
          </cell>
          <cell r="O2513">
            <v>0</v>
          </cell>
          <cell r="P2513">
            <v>0</v>
          </cell>
          <cell r="Q2513">
            <v>0</v>
          </cell>
          <cell r="R2513">
            <v>0</v>
          </cell>
          <cell r="S2513">
            <v>0</v>
          </cell>
          <cell r="T2513">
            <v>0</v>
          </cell>
          <cell r="U2513">
            <v>0</v>
          </cell>
          <cell r="V2513">
            <v>0</v>
          </cell>
        </row>
        <row r="2514">
          <cell r="D2514" t="str">
            <v/>
          </cell>
          <cell r="E2514">
            <v>0</v>
          </cell>
          <cell r="F2514">
            <v>0</v>
          </cell>
          <cell r="G2514">
            <v>0</v>
          </cell>
          <cell r="H2514">
            <v>0</v>
          </cell>
          <cell r="I2514">
            <v>0</v>
          </cell>
          <cell r="J2514">
            <v>0</v>
          </cell>
          <cell r="K2514">
            <v>0</v>
          </cell>
          <cell r="L2514">
            <v>0</v>
          </cell>
          <cell r="M2514">
            <v>0</v>
          </cell>
          <cell r="N2514">
            <v>0</v>
          </cell>
          <cell r="O2514">
            <v>0</v>
          </cell>
          <cell r="P2514">
            <v>0</v>
          </cell>
          <cell r="Q2514">
            <v>0</v>
          </cell>
          <cell r="R2514">
            <v>0</v>
          </cell>
          <cell r="S2514">
            <v>0</v>
          </cell>
          <cell r="T2514">
            <v>0</v>
          </cell>
          <cell r="U2514">
            <v>0</v>
          </cell>
          <cell r="V2514">
            <v>0</v>
          </cell>
        </row>
        <row r="2515">
          <cell r="D2515" t="str">
            <v/>
          </cell>
          <cell r="E2515">
            <v>0</v>
          </cell>
          <cell r="F2515">
            <v>0</v>
          </cell>
          <cell r="G2515">
            <v>0</v>
          </cell>
          <cell r="H2515">
            <v>0</v>
          </cell>
          <cell r="I2515">
            <v>0</v>
          </cell>
          <cell r="J2515">
            <v>0</v>
          </cell>
          <cell r="K2515">
            <v>0</v>
          </cell>
          <cell r="L2515">
            <v>0</v>
          </cell>
          <cell r="M2515">
            <v>0</v>
          </cell>
          <cell r="N2515">
            <v>0</v>
          </cell>
          <cell r="O2515">
            <v>0</v>
          </cell>
          <cell r="P2515">
            <v>0</v>
          </cell>
          <cell r="Q2515">
            <v>0</v>
          </cell>
          <cell r="R2515">
            <v>0</v>
          </cell>
          <cell r="S2515">
            <v>0</v>
          </cell>
          <cell r="T2515">
            <v>0</v>
          </cell>
          <cell r="U2515">
            <v>0</v>
          </cell>
          <cell r="V2515">
            <v>0</v>
          </cell>
        </row>
        <row r="2516">
          <cell r="D2516" t="str">
            <v/>
          </cell>
          <cell r="E2516">
            <v>0</v>
          </cell>
          <cell r="F2516">
            <v>0</v>
          </cell>
          <cell r="G2516">
            <v>0</v>
          </cell>
          <cell r="H2516">
            <v>0</v>
          </cell>
          <cell r="I2516">
            <v>0</v>
          </cell>
          <cell r="J2516">
            <v>0</v>
          </cell>
          <cell r="K2516">
            <v>0</v>
          </cell>
          <cell r="L2516">
            <v>0</v>
          </cell>
          <cell r="M2516">
            <v>0</v>
          </cell>
          <cell r="N2516">
            <v>0</v>
          </cell>
          <cell r="O2516">
            <v>0</v>
          </cell>
          <cell r="P2516">
            <v>0</v>
          </cell>
          <cell r="Q2516">
            <v>0</v>
          </cell>
          <cell r="R2516">
            <v>0</v>
          </cell>
          <cell r="S2516">
            <v>0</v>
          </cell>
          <cell r="T2516">
            <v>0</v>
          </cell>
          <cell r="U2516">
            <v>0</v>
          </cell>
          <cell r="V2516">
            <v>0</v>
          </cell>
        </row>
        <row r="2517">
          <cell r="D2517" t="str">
            <v/>
          </cell>
          <cell r="E2517">
            <v>0</v>
          </cell>
          <cell r="F2517">
            <v>0</v>
          </cell>
          <cell r="G2517">
            <v>0</v>
          </cell>
          <cell r="H2517">
            <v>0</v>
          </cell>
          <cell r="I2517">
            <v>0</v>
          </cell>
          <cell r="J2517">
            <v>0</v>
          </cell>
          <cell r="K2517">
            <v>0</v>
          </cell>
          <cell r="L2517">
            <v>0</v>
          </cell>
          <cell r="M2517">
            <v>0</v>
          </cell>
          <cell r="N2517">
            <v>0</v>
          </cell>
          <cell r="O2517">
            <v>0</v>
          </cell>
          <cell r="P2517">
            <v>0</v>
          </cell>
          <cell r="Q2517">
            <v>0</v>
          </cell>
          <cell r="R2517">
            <v>0</v>
          </cell>
          <cell r="S2517">
            <v>0</v>
          </cell>
          <cell r="T2517">
            <v>0</v>
          </cell>
          <cell r="U2517">
            <v>0</v>
          </cell>
          <cell r="V2517">
            <v>0</v>
          </cell>
        </row>
        <row r="2518">
          <cell r="D2518" t="str">
            <v>ND1</v>
          </cell>
          <cell r="E2518">
            <v>869075.32834158395</v>
          </cell>
          <cell r="F2518">
            <v>0</v>
          </cell>
          <cell r="G2518">
            <v>0</v>
          </cell>
          <cell r="H2518">
            <v>4431372.9984812178</v>
          </cell>
          <cell r="I2518">
            <v>6852948.5763091398</v>
          </cell>
          <cell r="J2518">
            <v>4290604.4707254507</v>
          </cell>
          <cell r="K2518">
            <v>1752826.2817875659</v>
          </cell>
          <cell r="L2518">
            <v>0</v>
          </cell>
          <cell r="M2518">
            <v>0</v>
          </cell>
          <cell r="N2518">
            <v>0</v>
          </cell>
          <cell r="O2518">
            <v>0</v>
          </cell>
          <cell r="P2518">
            <v>0</v>
          </cell>
          <cell r="Q2518">
            <v>0</v>
          </cell>
          <cell r="R2518">
            <v>0</v>
          </cell>
          <cell r="S2518">
            <v>0</v>
          </cell>
          <cell r="T2518">
            <v>0</v>
          </cell>
          <cell r="U2518">
            <v>0</v>
          </cell>
          <cell r="V2518">
            <v>18196827.655644957</v>
          </cell>
        </row>
        <row r="2519">
          <cell r="D2519" t="str">
            <v>ND1.R</v>
          </cell>
          <cell r="E2519">
            <v>0</v>
          </cell>
          <cell r="F2519">
            <v>0</v>
          </cell>
          <cell r="G2519">
            <v>0</v>
          </cell>
          <cell r="H2519">
            <v>5.2881213084268165E-2</v>
          </cell>
          <cell r="I2519">
            <v>0</v>
          </cell>
          <cell r="J2519">
            <v>0</v>
          </cell>
          <cell r="K2519">
            <v>0</v>
          </cell>
          <cell r="L2519">
            <v>0</v>
          </cell>
          <cell r="M2519">
            <v>0</v>
          </cell>
          <cell r="N2519">
            <v>0</v>
          </cell>
          <cell r="O2519">
            <v>0</v>
          </cell>
          <cell r="P2519">
            <v>0</v>
          </cell>
          <cell r="Q2519">
            <v>0</v>
          </cell>
          <cell r="R2519">
            <v>0</v>
          </cell>
          <cell r="S2519">
            <v>0</v>
          </cell>
          <cell r="T2519">
            <v>0</v>
          </cell>
          <cell r="U2519">
            <v>0</v>
          </cell>
          <cell r="V2519">
            <v>5.2881213084268165E-2</v>
          </cell>
        </row>
        <row r="2520">
          <cell r="D2520" t="str">
            <v/>
          </cell>
          <cell r="E2520">
            <v>0</v>
          </cell>
          <cell r="F2520">
            <v>0</v>
          </cell>
          <cell r="G2520">
            <v>0</v>
          </cell>
          <cell r="H2520">
            <v>0</v>
          </cell>
          <cell r="I2520">
            <v>0</v>
          </cell>
          <cell r="J2520">
            <v>0</v>
          </cell>
          <cell r="K2520">
            <v>0</v>
          </cell>
          <cell r="L2520">
            <v>0</v>
          </cell>
          <cell r="M2520">
            <v>0</v>
          </cell>
          <cell r="N2520">
            <v>0</v>
          </cell>
          <cell r="O2520">
            <v>0</v>
          </cell>
          <cell r="P2520">
            <v>0</v>
          </cell>
          <cell r="Q2520">
            <v>0</v>
          </cell>
          <cell r="R2520">
            <v>0</v>
          </cell>
          <cell r="S2520">
            <v>0</v>
          </cell>
          <cell r="T2520">
            <v>0</v>
          </cell>
          <cell r="U2520">
            <v>0</v>
          </cell>
          <cell r="V2520">
            <v>0</v>
          </cell>
        </row>
        <row r="2521">
          <cell r="D2521" t="str">
            <v/>
          </cell>
          <cell r="E2521">
            <v>0</v>
          </cell>
          <cell r="F2521">
            <v>0</v>
          </cell>
          <cell r="G2521">
            <v>0</v>
          </cell>
          <cell r="H2521">
            <v>0</v>
          </cell>
          <cell r="I2521">
            <v>0</v>
          </cell>
          <cell r="J2521">
            <v>0</v>
          </cell>
          <cell r="K2521">
            <v>0</v>
          </cell>
          <cell r="L2521">
            <v>0</v>
          </cell>
          <cell r="M2521">
            <v>0</v>
          </cell>
          <cell r="N2521">
            <v>0</v>
          </cell>
          <cell r="O2521">
            <v>0</v>
          </cell>
          <cell r="P2521">
            <v>0</v>
          </cell>
          <cell r="Q2521">
            <v>0</v>
          </cell>
          <cell r="R2521">
            <v>0</v>
          </cell>
          <cell r="S2521">
            <v>0</v>
          </cell>
          <cell r="T2521">
            <v>0</v>
          </cell>
          <cell r="U2521">
            <v>0</v>
          </cell>
          <cell r="V2521">
            <v>0</v>
          </cell>
        </row>
        <row r="2522">
          <cell r="D2522" t="str">
            <v/>
          </cell>
          <cell r="E2522">
            <v>0</v>
          </cell>
          <cell r="F2522">
            <v>0</v>
          </cell>
          <cell r="G2522">
            <v>0</v>
          </cell>
          <cell r="H2522">
            <v>0</v>
          </cell>
          <cell r="I2522">
            <v>0</v>
          </cell>
          <cell r="J2522">
            <v>0</v>
          </cell>
          <cell r="K2522">
            <v>0</v>
          </cell>
          <cell r="L2522">
            <v>0</v>
          </cell>
          <cell r="M2522">
            <v>0</v>
          </cell>
          <cell r="N2522">
            <v>0</v>
          </cell>
          <cell r="O2522">
            <v>0</v>
          </cell>
          <cell r="P2522">
            <v>0</v>
          </cell>
          <cell r="Q2522">
            <v>0</v>
          </cell>
          <cell r="R2522">
            <v>0</v>
          </cell>
          <cell r="S2522">
            <v>0</v>
          </cell>
          <cell r="T2522">
            <v>0</v>
          </cell>
          <cell r="U2522">
            <v>0</v>
          </cell>
          <cell r="V2522">
            <v>0</v>
          </cell>
        </row>
        <row r="2523">
          <cell r="D2523" t="str">
            <v/>
          </cell>
          <cell r="E2523">
            <v>0</v>
          </cell>
          <cell r="F2523">
            <v>0</v>
          </cell>
          <cell r="G2523">
            <v>0</v>
          </cell>
          <cell r="H2523">
            <v>0</v>
          </cell>
          <cell r="I2523">
            <v>0</v>
          </cell>
          <cell r="J2523">
            <v>0</v>
          </cell>
          <cell r="K2523">
            <v>0</v>
          </cell>
          <cell r="L2523">
            <v>0</v>
          </cell>
          <cell r="M2523">
            <v>0</v>
          </cell>
          <cell r="N2523">
            <v>0</v>
          </cell>
          <cell r="O2523">
            <v>0</v>
          </cell>
          <cell r="P2523">
            <v>0</v>
          </cell>
          <cell r="Q2523">
            <v>0</v>
          </cell>
          <cell r="R2523">
            <v>0</v>
          </cell>
          <cell r="S2523">
            <v>0</v>
          </cell>
          <cell r="T2523">
            <v>0</v>
          </cell>
          <cell r="U2523">
            <v>0</v>
          </cell>
          <cell r="V2523">
            <v>0</v>
          </cell>
        </row>
        <row r="2524">
          <cell r="D2524" t="str">
            <v/>
          </cell>
          <cell r="E2524">
            <v>0</v>
          </cell>
          <cell r="F2524">
            <v>0</v>
          </cell>
          <cell r="G2524">
            <v>0</v>
          </cell>
          <cell r="H2524">
            <v>0</v>
          </cell>
          <cell r="I2524">
            <v>0</v>
          </cell>
          <cell r="J2524">
            <v>0</v>
          </cell>
          <cell r="K2524">
            <v>0</v>
          </cell>
          <cell r="L2524">
            <v>0</v>
          </cell>
          <cell r="M2524">
            <v>0</v>
          </cell>
          <cell r="N2524">
            <v>0</v>
          </cell>
          <cell r="O2524">
            <v>0</v>
          </cell>
          <cell r="P2524">
            <v>0</v>
          </cell>
          <cell r="Q2524">
            <v>0</v>
          </cell>
          <cell r="R2524">
            <v>0</v>
          </cell>
          <cell r="S2524">
            <v>0</v>
          </cell>
          <cell r="T2524">
            <v>0</v>
          </cell>
          <cell r="U2524">
            <v>0</v>
          </cell>
          <cell r="V2524">
            <v>0</v>
          </cell>
        </row>
        <row r="2525">
          <cell r="D2525" t="str">
            <v/>
          </cell>
          <cell r="E2525">
            <v>0</v>
          </cell>
          <cell r="F2525">
            <v>0</v>
          </cell>
          <cell r="G2525">
            <v>0</v>
          </cell>
          <cell r="H2525">
            <v>0</v>
          </cell>
          <cell r="I2525">
            <v>0</v>
          </cell>
          <cell r="J2525">
            <v>0</v>
          </cell>
          <cell r="K2525">
            <v>0</v>
          </cell>
          <cell r="L2525">
            <v>0</v>
          </cell>
          <cell r="M2525">
            <v>0</v>
          </cell>
          <cell r="N2525">
            <v>0</v>
          </cell>
          <cell r="O2525">
            <v>0</v>
          </cell>
          <cell r="P2525">
            <v>0</v>
          </cell>
          <cell r="Q2525">
            <v>0</v>
          </cell>
          <cell r="R2525">
            <v>0</v>
          </cell>
          <cell r="S2525">
            <v>0</v>
          </cell>
          <cell r="T2525">
            <v>0</v>
          </cell>
          <cell r="U2525">
            <v>0</v>
          </cell>
          <cell r="V2525">
            <v>0</v>
          </cell>
        </row>
        <row r="2526">
          <cell r="D2526" t="str">
            <v/>
          </cell>
          <cell r="E2526">
            <v>0</v>
          </cell>
          <cell r="F2526">
            <v>0</v>
          </cell>
          <cell r="G2526">
            <v>0</v>
          </cell>
          <cell r="H2526">
            <v>0</v>
          </cell>
          <cell r="I2526">
            <v>0</v>
          </cell>
          <cell r="J2526">
            <v>0</v>
          </cell>
          <cell r="K2526">
            <v>0</v>
          </cell>
          <cell r="L2526">
            <v>0</v>
          </cell>
          <cell r="M2526">
            <v>0</v>
          </cell>
          <cell r="N2526">
            <v>0</v>
          </cell>
          <cell r="O2526">
            <v>0</v>
          </cell>
          <cell r="P2526">
            <v>0</v>
          </cell>
          <cell r="Q2526">
            <v>0</v>
          </cell>
          <cell r="R2526">
            <v>0</v>
          </cell>
          <cell r="S2526">
            <v>0</v>
          </cell>
          <cell r="T2526">
            <v>0</v>
          </cell>
          <cell r="U2526">
            <v>0</v>
          </cell>
          <cell r="V2526">
            <v>0</v>
          </cell>
        </row>
        <row r="2527">
          <cell r="D2527" t="str">
            <v/>
          </cell>
          <cell r="E2527">
            <v>0</v>
          </cell>
          <cell r="F2527">
            <v>0</v>
          </cell>
          <cell r="G2527">
            <v>0</v>
          </cell>
          <cell r="H2527">
            <v>0</v>
          </cell>
          <cell r="I2527">
            <v>0</v>
          </cell>
          <cell r="J2527">
            <v>0</v>
          </cell>
          <cell r="K2527">
            <v>0</v>
          </cell>
          <cell r="L2527">
            <v>0</v>
          </cell>
          <cell r="M2527">
            <v>0</v>
          </cell>
          <cell r="N2527">
            <v>0</v>
          </cell>
          <cell r="O2527">
            <v>0</v>
          </cell>
          <cell r="P2527">
            <v>0</v>
          </cell>
          <cell r="Q2527">
            <v>0</v>
          </cell>
          <cell r="R2527">
            <v>0</v>
          </cell>
          <cell r="S2527">
            <v>0</v>
          </cell>
          <cell r="T2527">
            <v>0</v>
          </cell>
          <cell r="U2527">
            <v>0</v>
          </cell>
          <cell r="V2527">
            <v>0</v>
          </cell>
        </row>
        <row r="2528">
          <cell r="D2528" t="str">
            <v/>
          </cell>
          <cell r="E2528">
            <v>0</v>
          </cell>
          <cell r="F2528">
            <v>0</v>
          </cell>
          <cell r="G2528">
            <v>0</v>
          </cell>
          <cell r="H2528">
            <v>0</v>
          </cell>
          <cell r="I2528">
            <v>0</v>
          </cell>
          <cell r="J2528">
            <v>0</v>
          </cell>
          <cell r="K2528">
            <v>0</v>
          </cell>
          <cell r="L2528">
            <v>0</v>
          </cell>
          <cell r="M2528">
            <v>0</v>
          </cell>
          <cell r="N2528">
            <v>0</v>
          </cell>
          <cell r="O2528">
            <v>0</v>
          </cell>
          <cell r="P2528">
            <v>0</v>
          </cell>
          <cell r="Q2528">
            <v>0</v>
          </cell>
          <cell r="R2528">
            <v>0</v>
          </cell>
          <cell r="S2528">
            <v>0</v>
          </cell>
          <cell r="T2528">
            <v>0</v>
          </cell>
          <cell r="U2528">
            <v>0</v>
          </cell>
          <cell r="V2528">
            <v>0</v>
          </cell>
        </row>
        <row r="2529">
          <cell r="D2529" t="str">
            <v/>
          </cell>
          <cell r="E2529">
            <v>0</v>
          </cell>
          <cell r="F2529">
            <v>0</v>
          </cell>
          <cell r="G2529">
            <v>0</v>
          </cell>
          <cell r="H2529">
            <v>0</v>
          </cell>
          <cell r="I2529">
            <v>0</v>
          </cell>
          <cell r="J2529">
            <v>0</v>
          </cell>
          <cell r="K2529">
            <v>0</v>
          </cell>
          <cell r="L2529">
            <v>0</v>
          </cell>
          <cell r="M2529">
            <v>0</v>
          </cell>
          <cell r="N2529">
            <v>0</v>
          </cell>
          <cell r="O2529">
            <v>0</v>
          </cell>
          <cell r="P2529">
            <v>0</v>
          </cell>
          <cell r="Q2529">
            <v>0</v>
          </cell>
          <cell r="R2529">
            <v>0</v>
          </cell>
          <cell r="S2529">
            <v>0</v>
          </cell>
          <cell r="T2529">
            <v>0</v>
          </cell>
          <cell r="U2529">
            <v>0</v>
          </cell>
          <cell r="V2529">
            <v>0</v>
          </cell>
        </row>
        <row r="2530">
          <cell r="D2530" t="str">
            <v>ND2</v>
          </cell>
          <cell r="E2530">
            <v>1178276.4030510802</v>
          </cell>
          <cell r="F2530">
            <v>0</v>
          </cell>
          <cell r="G2530">
            <v>0</v>
          </cell>
          <cell r="H2530">
            <v>9952763.2247623783</v>
          </cell>
          <cell r="I2530">
            <v>24138059.90457578</v>
          </cell>
          <cell r="J2530">
            <v>27715318.45593705</v>
          </cell>
          <cell r="K2530">
            <v>19810213.238794409</v>
          </cell>
          <cell r="L2530">
            <v>5715563.9250531383</v>
          </cell>
          <cell r="M2530">
            <v>0</v>
          </cell>
          <cell r="N2530">
            <v>0</v>
          </cell>
          <cell r="O2530">
            <v>0</v>
          </cell>
          <cell r="P2530">
            <v>0</v>
          </cell>
          <cell r="Q2530">
            <v>0</v>
          </cell>
          <cell r="R2530">
            <v>0</v>
          </cell>
          <cell r="S2530">
            <v>0</v>
          </cell>
          <cell r="T2530">
            <v>0</v>
          </cell>
          <cell r="U2530">
            <v>0</v>
          </cell>
          <cell r="V2530">
            <v>88510195.152173832</v>
          </cell>
        </row>
        <row r="2531">
          <cell r="D2531">
            <v>0</v>
          </cell>
          <cell r="E2531">
            <v>0</v>
          </cell>
          <cell r="F2531">
            <v>0</v>
          </cell>
          <cell r="G2531">
            <v>0</v>
          </cell>
          <cell r="H2531">
            <v>7.1419567054509192E-2</v>
          </cell>
          <cell r="I2531">
            <v>0</v>
          </cell>
          <cell r="J2531">
            <v>0</v>
          </cell>
          <cell r="K2531">
            <v>0</v>
          </cell>
          <cell r="L2531">
            <v>0</v>
          </cell>
          <cell r="M2531">
            <v>0</v>
          </cell>
          <cell r="N2531">
            <v>0</v>
          </cell>
          <cell r="O2531">
            <v>0</v>
          </cell>
          <cell r="P2531">
            <v>0</v>
          </cell>
          <cell r="Q2531">
            <v>0</v>
          </cell>
          <cell r="R2531">
            <v>0</v>
          </cell>
          <cell r="S2531">
            <v>0</v>
          </cell>
          <cell r="T2531">
            <v>0</v>
          </cell>
          <cell r="U2531">
            <v>0</v>
          </cell>
          <cell r="V2531">
            <v>7.1419567054509192E-2</v>
          </cell>
        </row>
        <row r="2532">
          <cell r="D2532" t="str">
            <v>ND5</v>
          </cell>
          <cell r="E2532">
            <v>202935.51885280039</v>
          </cell>
          <cell r="F2532">
            <v>0</v>
          </cell>
          <cell r="G2532">
            <v>0</v>
          </cell>
          <cell r="H2532">
            <v>1562436.6123030367</v>
          </cell>
          <cell r="I2532">
            <v>3558558.1268035555</v>
          </cell>
          <cell r="J2532">
            <v>3972107.3786591864</v>
          </cell>
          <cell r="K2532">
            <v>2498765.7747389944</v>
          </cell>
          <cell r="L2532">
            <v>803705.7340783329</v>
          </cell>
          <cell r="M2532">
            <v>0</v>
          </cell>
          <cell r="N2532">
            <v>0</v>
          </cell>
          <cell r="O2532">
            <v>0</v>
          </cell>
          <cell r="P2532">
            <v>0</v>
          </cell>
          <cell r="Q2532">
            <v>0</v>
          </cell>
          <cell r="R2532">
            <v>0</v>
          </cell>
          <cell r="S2532">
            <v>0</v>
          </cell>
          <cell r="T2532">
            <v>0</v>
          </cell>
          <cell r="U2532">
            <v>0</v>
          </cell>
          <cell r="V2532">
            <v>12598509.145435907</v>
          </cell>
        </row>
        <row r="2533">
          <cell r="D2533" t="str">
            <v>ND7</v>
          </cell>
          <cell r="E2533">
            <v>0</v>
          </cell>
          <cell r="F2533">
            <v>0</v>
          </cell>
          <cell r="G2533">
            <v>0</v>
          </cell>
          <cell r="H2533">
            <v>0</v>
          </cell>
          <cell r="I2533">
            <v>0</v>
          </cell>
          <cell r="J2533">
            <v>0</v>
          </cell>
          <cell r="K2533">
            <v>0</v>
          </cell>
          <cell r="L2533">
            <v>0</v>
          </cell>
          <cell r="M2533">
            <v>0</v>
          </cell>
          <cell r="N2533">
            <v>0</v>
          </cell>
          <cell r="O2533">
            <v>0</v>
          </cell>
          <cell r="P2533">
            <v>0</v>
          </cell>
          <cell r="Q2533">
            <v>0</v>
          </cell>
          <cell r="R2533">
            <v>0</v>
          </cell>
          <cell r="S2533">
            <v>0</v>
          </cell>
          <cell r="T2533">
            <v>0</v>
          </cell>
          <cell r="U2533">
            <v>0</v>
          </cell>
          <cell r="V2533">
            <v>0</v>
          </cell>
        </row>
        <row r="2534">
          <cell r="D2534" t="str">
            <v/>
          </cell>
          <cell r="E2534">
            <v>0</v>
          </cell>
          <cell r="F2534">
            <v>0</v>
          </cell>
          <cell r="G2534">
            <v>0</v>
          </cell>
          <cell r="H2534">
            <v>0</v>
          </cell>
          <cell r="I2534">
            <v>0</v>
          </cell>
          <cell r="J2534">
            <v>0</v>
          </cell>
          <cell r="K2534">
            <v>0</v>
          </cell>
          <cell r="L2534">
            <v>0</v>
          </cell>
          <cell r="M2534">
            <v>0</v>
          </cell>
          <cell r="N2534">
            <v>0</v>
          </cell>
          <cell r="O2534">
            <v>0</v>
          </cell>
          <cell r="P2534">
            <v>0</v>
          </cell>
          <cell r="Q2534">
            <v>0</v>
          </cell>
          <cell r="R2534">
            <v>0</v>
          </cell>
          <cell r="S2534">
            <v>0</v>
          </cell>
          <cell r="T2534">
            <v>0</v>
          </cell>
          <cell r="U2534">
            <v>0</v>
          </cell>
          <cell r="V2534">
            <v>0</v>
          </cell>
        </row>
        <row r="2535">
          <cell r="D2535" t="str">
            <v/>
          </cell>
          <cell r="E2535">
            <v>0</v>
          </cell>
          <cell r="F2535">
            <v>0</v>
          </cell>
          <cell r="G2535">
            <v>0</v>
          </cell>
          <cell r="H2535">
            <v>0</v>
          </cell>
          <cell r="I2535">
            <v>0</v>
          </cell>
          <cell r="J2535">
            <v>0</v>
          </cell>
          <cell r="K2535">
            <v>0</v>
          </cell>
          <cell r="L2535">
            <v>0</v>
          </cell>
          <cell r="M2535">
            <v>0</v>
          </cell>
          <cell r="N2535">
            <v>0</v>
          </cell>
          <cell r="O2535">
            <v>0</v>
          </cell>
          <cell r="P2535">
            <v>0</v>
          </cell>
          <cell r="Q2535">
            <v>0</v>
          </cell>
          <cell r="R2535">
            <v>0</v>
          </cell>
          <cell r="S2535">
            <v>0</v>
          </cell>
          <cell r="T2535">
            <v>0</v>
          </cell>
          <cell r="U2535">
            <v>0</v>
          </cell>
          <cell r="V2535">
            <v>0</v>
          </cell>
        </row>
        <row r="2536">
          <cell r="D2536" t="str">
            <v/>
          </cell>
          <cell r="E2536">
            <v>0</v>
          </cell>
          <cell r="F2536">
            <v>0</v>
          </cell>
          <cell r="G2536">
            <v>0</v>
          </cell>
          <cell r="H2536">
            <v>0</v>
          </cell>
          <cell r="I2536">
            <v>0</v>
          </cell>
          <cell r="J2536">
            <v>0</v>
          </cell>
          <cell r="K2536">
            <v>0</v>
          </cell>
          <cell r="L2536">
            <v>0</v>
          </cell>
          <cell r="M2536">
            <v>0</v>
          </cell>
          <cell r="N2536">
            <v>0</v>
          </cell>
          <cell r="O2536">
            <v>0</v>
          </cell>
          <cell r="P2536">
            <v>0</v>
          </cell>
          <cell r="Q2536">
            <v>0</v>
          </cell>
          <cell r="R2536">
            <v>0</v>
          </cell>
          <cell r="S2536">
            <v>0</v>
          </cell>
          <cell r="T2536">
            <v>0</v>
          </cell>
          <cell r="U2536">
            <v>0</v>
          </cell>
          <cell r="V2536">
            <v>0</v>
          </cell>
        </row>
        <row r="2537">
          <cell r="D2537" t="str">
            <v/>
          </cell>
          <cell r="E2537">
            <v>0</v>
          </cell>
          <cell r="F2537">
            <v>0</v>
          </cell>
          <cell r="G2537">
            <v>0</v>
          </cell>
          <cell r="H2537">
            <v>0</v>
          </cell>
          <cell r="I2537">
            <v>0</v>
          </cell>
          <cell r="J2537">
            <v>0</v>
          </cell>
          <cell r="K2537">
            <v>0</v>
          </cell>
          <cell r="L2537">
            <v>0</v>
          </cell>
          <cell r="M2537">
            <v>0</v>
          </cell>
          <cell r="N2537">
            <v>0</v>
          </cell>
          <cell r="O2537">
            <v>0</v>
          </cell>
          <cell r="P2537">
            <v>0</v>
          </cell>
          <cell r="Q2537">
            <v>0</v>
          </cell>
          <cell r="R2537">
            <v>0</v>
          </cell>
          <cell r="S2537">
            <v>0</v>
          </cell>
          <cell r="T2537">
            <v>0</v>
          </cell>
          <cell r="U2537">
            <v>0</v>
          </cell>
          <cell r="V2537">
            <v>0</v>
          </cell>
        </row>
        <row r="2538">
          <cell r="D2538" t="str">
            <v/>
          </cell>
          <cell r="E2538">
            <v>0</v>
          </cell>
          <cell r="F2538">
            <v>0</v>
          </cell>
          <cell r="G2538">
            <v>0</v>
          </cell>
          <cell r="H2538">
            <v>0</v>
          </cell>
          <cell r="I2538">
            <v>0</v>
          </cell>
          <cell r="J2538">
            <v>0</v>
          </cell>
          <cell r="K2538">
            <v>0</v>
          </cell>
          <cell r="L2538">
            <v>0</v>
          </cell>
          <cell r="M2538">
            <v>0</v>
          </cell>
          <cell r="N2538">
            <v>0</v>
          </cell>
          <cell r="O2538">
            <v>0</v>
          </cell>
          <cell r="P2538">
            <v>0</v>
          </cell>
          <cell r="Q2538">
            <v>0</v>
          </cell>
          <cell r="R2538">
            <v>0</v>
          </cell>
          <cell r="S2538">
            <v>0</v>
          </cell>
          <cell r="T2538">
            <v>0</v>
          </cell>
          <cell r="U2538">
            <v>0</v>
          </cell>
          <cell r="V2538">
            <v>0</v>
          </cell>
        </row>
        <row r="2539">
          <cell r="D2539" t="str">
            <v/>
          </cell>
          <cell r="E2539">
            <v>0</v>
          </cell>
          <cell r="F2539">
            <v>0</v>
          </cell>
          <cell r="G2539">
            <v>0</v>
          </cell>
          <cell r="H2539">
            <v>0</v>
          </cell>
          <cell r="I2539">
            <v>0</v>
          </cell>
          <cell r="J2539">
            <v>0</v>
          </cell>
          <cell r="K2539">
            <v>0</v>
          </cell>
          <cell r="L2539">
            <v>0</v>
          </cell>
          <cell r="M2539">
            <v>0</v>
          </cell>
          <cell r="N2539">
            <v>0</v>
          </cell>
          <cell r="O2539">
            <v>0</v>
          </cell>
          <cell r="P2539">
            <v>0</v>
          </cell>
          <cell r="Q2539">
            <v>0</v>
          </cell>
          <cell r="R2539">
            <v>0</v>
          </cell>
          <cell r="S2539">
            <v>0</v>
          </cell>
          <cell r="T2539">
            <v>0</v>
          </cell>
          <cell r="U2539">
            <v>0</v>
          </cell>
          <cell r="V2539">
            <v>0</v>
          </cell>
        </row>
        <row r="2540">
          <cell r="D2540" t="str">
            <v/>
          </cell>
          <cell r="E2540">
            <v>0</v>
          </cell>
          <cell r="F2540">
            <v>0</v>
          </cell>
          <cell r="G2540">
            <v>0</v>
          </cell>
          <cell r="H2540">
            <v>0</v>
          </cell>
          <cell r="I2540">
            <v>0</v>
          </cell>
          <cell r="J2540">
            <v>0</v>
          </cell>
          <cell r="K2540">
            <v>0</v>
          </cell>
          <cell r="L2540">
            <v>0</v>
          </cell>
          <cell r="M2540">
            <v>0</v>
          </cell>
          <cell r="N2540">
            <v>0</v>
          </cell>
          <cell r="O2540">
            <v>0</v>
          </cell>
          <cell r="P2540">
            <v>0</v>
          </cell>
          <cell r="Q2540">
            <v>0</v>
          </cell>
          <cell r="R2540">
            <v>0</v>
          </cell>
          <cell r="S2540">
            <v>0</v>
          </cell>
          <cell r="T2540">
            <v>0</v>
          </cell>
          <cell r="U2540">
            <v>0</v>
          </cell>
          <cell r="V2540">
            <v>0</v>
          </cell>
        </row>
        <row r="2541">
          <cell r="D2541" t="str">
            <v/>
          </cell>
          <cell r="E2541">
            <v>0</v>
          </cell>
          <cell r="F2541">
            <v>0</v>
          </cell>
          <cell r="G2541">
            <v>0</v>
          </cell>
          <cell r="H2541">
            <v>0</v>
          </cell>
          <cell r="I2541">
            <v>0</v>
          </cell>
          <cell r="J2541">
            <v>0</v>
          </cell>
          <cell r="K2541">
            <v>0</v>
          </cell>
          <cell r="L2541">
            <v>0</v>
          </cell>
          <cell r="M2541">
            <v>0</v>
          </cell>
          <cell r="N2541">
            <v>0</v>
          </cell>
          <cell r="O2541">
            <v>0</v>
          </cell>
          <cell r="P2541">
            <v>0</v>
          </cell>
          <cell r="Q2541">
            <v>0</v>
          </cell>
          <cell r="R2541">
            <v>0</v>
          </cell>
          <cell r="S2541">
            <v>0</v>
          </cell>
          <cell r="T2541">
            <v>0</v>
          </cell>
          <cell r="U2541">
            <v>0</v>
          </cell>
          <cell r="V2541">
            <v>0</v>
          </cell>
        </row>
        <row r="2542">
          <cell r="D2542" t="str">
            <v>ND3</v>
          </cell>
          <cell r="E2542">
            <v>243431.75629381696</v>
          </cell>
          <cell r="F2542">
            <v>0</v>
          </cell>
          <cell r="G2542">
            <v>0</v>
          </cell>
          <cell r="H2542">
            <v>1128805.2083194517</v>
          </cell>
          <cell r="I2542">
            <v>2374655.7669010521</v>
          </cell>
          <cell r="J2542">
            <v>2407198.2079644813</v>
          </cell>
          <cell r="K2542">
            <v>3027676.7506766915</v>
          </cell>
          <cell r="L2542">
            <v>364677.25240206847</v>
          </cell>
          <cell r="M2542">
            <v>0</v>
          </cell>
          <cell r="N2542">
            <v>0</v>
          </cell>
          <cell r="O2542">
            <v>0</v>
          </cell>
          <cell r="P2542">
            <v>0</v>
          </cell>
          <cell r="Q2542">
            <v>0</v>
          </cell>
          <cell r="R2542">
            <v>0</v>
          </cell>
          <cell r="S2542">
            <v>0</v>
          </cell>
          <cell r="T2542">
            <v>0</v>
          </cell>
          <cell r="U2542">
            <v>0</v>
          </cell>
          <cell r="V2542">
            <v>9546444.9425575621</v>
          </cell>
        </row>
        <row r="2543">
          <cell r="D2543" t="str">
            <v/>
          </cell>
          <cell r="E2543">
            <v>0</v>
          </cell>
          <cell r="F2543">
            <v>0</v>
          </cell>
          <cell r="G2543">
            <v>0</v>
          </cell>
          <cell r="H2543">
            <v>0</v>
          </cell>
          <cell r="I2543">
            <v>0</v>
          </cell>
          <cell r="J2543">
            <v>0</v>
          </cell>
          <cell r="K2543">
            <v>0</v>
          </cell>
          <cell r="L2543">
            <v>0</v>
          </cell>
          <cell r="M2543">
            <v>0</v>
          </cell>
          <cell r="N2543">
            <v>0</v>
          </cell>
          <cell r="O2543">
            <v>0</v>
          </cell>
          <cell r="P2543">
            <v>0</v>
          </cell>
          <cell r="Q2543">
            <v>0</v>
          </cell>
          <cell r="R2543">
            <v>0</v>
          </cell>
          <cell r="S2543">
            <v>0</v>
          </cell>
          <cell r="T2543">
            <v>0</v>
          </cell>
          <cell r="U2543">
            <v>0</v>
          </cell>
          <cell r="V2543">
            <v>0</v>
          </cell>
        </row>
        <row r="2544">
          <cell r="D2544" t="str">
            <v/>
          </cell>
          <cell r="E2544">
            <v>0</v>
          </cell>
          <cell r="F2544">
            <v>0</v>
          </cell>
          <cell r="G2544">
            <v>0</v>
          </cell>
          <cell r="H2544">
            <v>0</v>
          </cell>
          <cell r="I2544">
            <v>0</v>
          </cell>
          <cell r="J2544">
            <v>0</v>
          </cell>
          <cell r="K2544">
            <v>0</v>
          </cell>
          <cell r="L2544">
            <v>0</v>
          </cell>
          <cell r="M2544">
            <v>0</v>
          </cell>
          <cell r="N2544">
            <v>0</v>
          </cell>
          <cell r="O2544">
            <v>0</v>
          </cell>
          <cell r="P2544">
            <v>0</v>
          </cell>
          <cell r="Q2544">
            <v>0</v>
          </cell>
          <cell r="R2544">
            <v>0</v>
          </cell>
          <cell r="S2544">
            <v>0</v>
          </cell>
          <cell r="T2544">
            <v>0</v>
          </cell>
          <cell r="U2544">
            <v>0</v>
          </cell>
          <cell r="V2544">
            <v>0</v>
          </cell>
        </row>
        <row r="2545">
          <cell r="D2545" t="str">
            <v/>
          </cell>
          <cell r="E2545">
            <v>0</v>
          </cell>
          <cell r="F2545">
            <v>0</v>
          </cell>
          <cell r="G2545">
            <v>0</v>
          </cell>
          <cell r="H2545">
            <v>0</v>
          </cell>
          <cell r="I2545">
            <v>0</v>
          </cell>
          <cell r="J2545">
            <v>0</v>
          </cell>
          <cell r="K2545">
            <v>0</v>
          </cell>
          <cell r="L2545">
            <v>0</v>
          </cell>
          <cell r="M2545">
            <v>0</v>
          </cell>
          <cell r="N2545">
            <v>0</v>
          </cell>
          <cell r="O2545">
            <v>0</v>
          </cell>
          <cell r="P2545">
            <v>0</v>
          </cell>
          <cell r="Q2545">
            <v>0</v>
          </cell>
          <cell r="R2545">
            <v>0</v>
          </cell>
          <cell r="S2545">
            <v>0</v>
          </cell>
          <cell r="T2545">
            <v>0</v>
          </cell>
          <cell r="U2545">
            <v>0</v>
          </cell>
          <cell r="V2545">
            <v>0</v>
          </cell>
        </row>
        <row r="2546">
          <cell r="D2546" t="str">
            <v/>
          </cell>
          <cell r="E2546">
            <v>0</v>
          </cell>
          <cell r="F2546">
            <v>0</v>
          </cell>
          <cell r="G2546">
            <v>0</v>
          </cell>
          <cell r="H2546">
            <v>0</v>
          </cell>
          <cell r="I2546">
            <v>0</v>
          </cell>
          <cell r="J2546">
            <v>0</v>
          </cell>
          <cell r="K2546">
            <v>0</v>
          </cell>
          <cell r="L2546">
            <v>0</v>
          </cell>
          <cell r="M2546">
            <v>0</v>
          </cell>
          <cell r="N2546">
            <v>0</v>
          </cell>
          <cell r="O2546">
            <v>0</v>
          </cell>
          <cell r="P2546">
            <v>0</v>
          </cell>
          <cell r="Q2546">
            <v>0</v>
          </cell>
          <cell r="R2546">
            <v>0</v>
          </cell>
          <cell r="S2546">
            <v>0</v>
          </cell>
          <cell r="T2546">
            <v>0</v>
          </cell>
          <cell r="U2546">
            <v>0</v>
          </cell>
          <cell r="V2546">
            <v>0</v>
          </cell>
        </row>
        <row r="2547">
          <cell r="D2547" t="str">
            <v/>
          </cell>
          <cell r="E2547">
            <v>0</v>
          </cell>
          <cell r="F2547">
            <v>0</v>
          </cell>
          <cell r="G2547">
            <v>0</v>
          </cell>
          <cell r="H2547">
            <v>0</v>
          </cell>
          <cell r="I2547">
            <v>0</v>
          </cell>
          <cell r="J2547">
            <v>0</v>
          </cell>
          <cell r="K2547">
            <v>0</v>
          </cell>
          <cell r="L2547">
            <v>0</v>
          </cell>
          <cell r="M2547">
            <v>0</v>
          </cell>
          <cell r="N2547">
            <v>0</v>
          </cell>
          <cell r="O2547">
            <v>0</v>
          </cell>
          <cell r="P2547">
            <v>0</v>
          </cell>
          <cell r="Q2547">
            <v>0</v>
          </cell>
          <cell r="R2547">
            <v>0</v>
          </cell>
          <cell r="S2547">
            <v>0</v>
          </cell>
          <cell r="T2547">
            <v>0</v>
          </cell>
          <cell r="U2547">
            <v>0</v>
          </cell>
          <cell r="V2547">
            <v>0</v>
          </cell>
        </row>
        <row r="2548">
          <cell r="D2548" t="str">
            <v/>
          </cell>
          <cell r="E2548">
            <v>0</v>
          </cell>
          <cell r="F2548">
            <v>0</v>
          </cell>
          <cell r="G2548">
            <v>0</v>
          </cell>
          <cell r="H2548">
            <v>0</v>
          </cell>
          <cell r="I2548">
            <v>0</v>
          </cell>
          <cell r="J2548">
            <v>0</v>
          </cell>
          <cell r="K2548">
            <v>0</v>
          </cell>
          <cell r="L2548">
            <v>0</v>
          </cell>
          <cell r="M2548">
            <v>0</v>
          </cell>
          <cell r="N2548">
            <v>0</v>
          </cell>
          <cell r="O2548">
            <v>0</v>
          </cell>
          <cell r="P2548">
            <v>0</v>
          </cell>
          <cell r="Q2548">
            <v>0</v>
          </cell>
          <cell r="R2548">
            <v>0</v>
          </cell>
          <cell r="S2548">
            <v>0</v>
          </cell>
          <cell r="T2548">
            <v>0</v>
          </cell>
          <cell r="U2548">
            <v>0</v>
          </cell>
          <cell r="V2548">
            <v>0</v>
          </cell>
        </row>
        <row r="2549">
          <cell r="D2549" t="str">
            <v/>
          </cell>
          <cell r="E2549">
            <v>0</v>
          </cell>
          <cell r="F2549">
            <v>0</v>
          </cell>
          <cell r="G2549">
            <v>0</v>
          </cell>
          <cell r="H2549">
            <v>0</v>
          </cell>
          <cell r="I2549">
            <v>0</v>
          </cell>
          <cell r="J2549">
            <v>0</v>
          </cell>
          <cell r="K2549">
            <v>0</v>
          </cell>
          <cell r="L2549">
            <v>0</v>
          </cell>
          <cell r="M2549">
            <v>0</v>
          </cell>
          <cell r="N2549">
            <v>0</v>
          </cell>
          <cell r="O2549">
            <v>0</v>
          </cell>
          <cell r="P2549">
            <v>0</v>
          </cell>
          <cell r="Q2549">
            <v>0</v>
          </cell>
          <cell r="R2549">
            <v>0</v>
          </cell>
          <cell r="S2549">
            <v>0</v>
          </cell>
          <cell r="T2549">
            <v>0</v>
          </cell>
          <cell r="U2549">
            <v>0</v>
          </cell>
          <cell r="V2549">
            <v>0</v>
          </cell>
        </row>
        <row r="2550">
          <cell r="D2550" t="str">
            <v/>
          </cell>
          <cell r="E2550">
            <v>0</v>
          </cell>
          <cell r="F2550">
            <v>0</v>
          </cell>
          <cell r="G2550">
            <v>0</v>
          </cell>
          <cell r="H2550">
            <v>0</v>
          </cell>
          <cell r="I2550">
            <v>0</v>
          </cell>
          <cell r="J2550">
            <v>0</v>
          </cell>
          <cell r="K2550">
            <v>0</v>
          </cell>
          <cell r="L2550">
            <v>0</v>
          </cell>
          <cell r="M2550">
            <v>0</v>
          </cell>
          <cell r="N2550">
            <v>0</v>
          </cell>
          <cell r="O2550">
            <v>0</v>
          </cell>
          <cell r="P2550">
            <v>0</v>
          </cell>
          <cell r="Q2550">
            <v>0</v>
          </cell>
          <cell r="R2550">
            <v>0</v>
          </cell>
          <cell r="S2550">
            <v>0</v>
          </cell>
          <cell r="T2550">
            <v>0</v>
          </cell>
          <cell r="U2550">
            <v>0</v>
          </cell>
          <cell r="V2550">
            <v>0</v>
          </cell>
        </row>
        <row r="2551">
          <cell r="D2551" t="str">
            <v/>
          </cell>
          <cell r="E2551">
            <v>0</v>
          </cell>
          <cell r="F2551">
            <v>0</v>
          </cell>
          <cell r="G2551">
            <v>0</v>
          </cell>
          <cell r="H2551">
            <v>0</v>
          </cell>
          <cell r="I2551">
            <v>0</v>
          </cell>
          <cell r="J2551">
            <v>0</v>
          </cell>
          <cell r="K2551">
            <v>0</v>
          </cell>
          <cell r="L2551">
            <v>0</v>
          </cell>
          <cell r="M2551">
            <v>0</v>
          </cell>
          <cell r="N2551">
            <v>0</v>
          </cell>
          <cell r="O2551">
            <v>0</v>
          </cell>
          <cell r="P2551">
            <v>0</v>
          </cell>
          <cell r="Q2551">
            <v>0</v>
          </cell>
          <cell r="R2551">
            <v>0</v>
          </cell>
          <cell r="S2551">
            <v>0</v>
          </cell>
          <cell r="T2551">
            <v>0</v>
          </cell>
          <cell r="U2551">
            <v>0</v>
          </cell>
          <cell r="V2551">
            <v>0</v>
          </cell>
        </row>
        <row r="2552">
          <cell r="D2552" t="str">
            <v/>
          </cell>
          <cell r="E2552">
            <v>0</v>
          </cell>
          <cell r="F2552">
            <v>0</v>
          </cell>
          <cell r="G2552">
            <v>0</v>
          </cell>
          <cell r="H2552">
            <v>0</v>
          </cell>
          <cell r="I2552">
            <v>0</v>
          </cell>
          <cell r="J2552">
            <v>0</v>
          </cell>
          <cell r="K2552">
            <v>0</v>
          </cell>
          <cell r="L2552">
            <v>0</v>
          </cell>
          <cell r="M2552">
            <v>0</v>
          </cell>
          <cell r="N2552">
            <v>0</v>
          </cell>
          <cell r="O2552">
            <v>0</v>
          </cell>
          <cell r="P2552">
            <v>0</v>
          </cell>
          <cell r="Q2552">
            <v>0</v>
          </cell>
          <cell r="R2552">
            <v>0</v>
          </cell>
          <cell r="S2552">
            <v>0</v>
          </cell>
          <cell r="T2552">
            <v>0</v>
          </cell>
          <cell r="U2552">
            <v>0</v>
          </cell>
          <cell r="V2552">
            <v>0</v>
          </cell>
        </row>
        <row r="2553">
          <cell r="D2553" t="str">
            <v/>
          </cell>
          <cell r="E2553">
            <v>0</v>
          </cell>
          <cell r="F2553">
            <v>0</v>
          </cell>
          <cell r="G2553">
            <v>0</v>
          </cell>
          <cell r="H2553">
            <v>0</v>
          </cell>
          <cell r="I2553">
            <v>0</v>
          </cell>
          <cell r="J2553">
            <v>0</v>
          </cell>
          <cell r="K2553">
            <v>0</v>
          </cell>
          <cell r="L2553">
            <v>0</v>
          </cell>
          <cell r="M2553">
            <v>0</v>
          </cell>
          <cell r="N2553">
            <v>0</v>
          </cell>
          <cell r="O2553">
            <v>0</v>
          </cell>
          <cell r="P2553">
            <v>0</v>
          </cell>
          <cell r="Q2553">
            <v>0</v>
          </cell>
          <cell r="R2553">
            <v>0</v>
          </cell>
          <cell r="S2553">
            <v>0</v>
          </cell>
          <cell r="T2553">
            <v>0</v>
          </cell>
          <cell r="U2553">
            <v>0</v>
          </cell>
          <cell r="V2553">
            <v>0</v>
          </cell>
        </row>
        <row r="2554">
          <cell r="D2554" t="str">
            <v>PL2</v>
          </cell>
          <cell r="E2554">
            <v>0</v>
          </cell>
          <cell r="F2554">
            <v>0</v>
          </cell>
          <cell r="G2554">
            <v>0</v>
          </cell>
          <cell r="H2554">
            <v>2838310.6632358921</v>
          </cell>
          <cell r="I2554">
            <v>0</v>
          </cell>
          <cell r="J2554">
            <v>0</v>
          </cell>
          <cell r="K2554">
            <v>0</v>
          </cell>
          <cell r="L2554">
            <v>1577597.4631202207</v>
          </cell>
          <cell r="M2554">
            <v>0</v>
          </cell>
          <cell r="N2554">
            <v>0</v>
          </cell>
          <cell r="O2554">
            <v>0</v>
          </cell>
          <cell r="P2554">
            <v>0</v>
          </cell>
          <cell r="Q2554">
            <v>0</v>
          </cell>
          <cell r="R2554">
            <v>0</v>
          </cell>
          <cell r="S2554">
            <v>0</v>
          </cell>
          <cell r="T2554">
            <v>0</v>
          </cell>
          <cell r="U2554">
            <v>0</v>
          </cell>
          <cell r="V2554">
            <v>4415908.1263561128</v>
          </cell>
        </row>
        <row r="2555">
          <cell r="D2555">
            <v>0</v>
          </cell>
          <cell r="E2555">
            <v>0</v>
          </cell>
          <cell r="F2555">
            <v>0</v>
          </cell>
          <cell r="G2555">
            <v>0</v>
          </cell>
          <cell r="H2555">
            <v>0</v>
          </cell>
          <cell r="I2555">
            <v>0</v>
          </cell>
          <cell r="J2555">
            <v>0</v>
          </cell>
          <cell r="K2555">
            <v>0</v>
          </cell>
          <cell r="L2555">
            <v>0</v>
          </cell>
          <cell r="M2555">
            <v>0</v>
          </cell>
          <cell r="N2555">
            <v>0</v>
          </cell>
          <cell r="O2555">
            <v>0</v>
          </cell>
          <cell r="P2555">
            <v>0</v>
          </cell>
          <cell r="Q2555">
            <v>0</v>
          </cell>
          <cell r="R2555">
            <v>0</v>
          </cell>
          <cell r="S2555">
            <v>0</v>
          </cell>
          <cell r="T2555">
            <v>0</v>
          </cell>
          <cell r="U2555">
            <v>0</v>
          </cell>
          <cell r="V2555">
            <v>0</v>
          </cell>
        </row>
        <row r="2556">
          <cell r="D2556" t="str">
            <v/>
          </cell>
          <cell r="E2556">
            <v>0</v>
          </cell>
          <cell r="F2556">
            <v>0</v>
          </cell>
          <cell r="G2556">
            <v>0</v>
          </cell>
          <cell r="H2556">
            <v>0</v>
          </cell>
          <cell r="I2556">
            <v>0</v>
          </cell>
          <cell r="J2556">
            <v>0</v>
          </cell>
          <cell r="K2556">
            <v>0</v>
          </cell>
          <cell r="L2556">
            <v>0</v>
          </cell>
          <cell r="M2556">
            <v>0</v>
          </cell>
          <cell r="N2556">
            <v>0</v>
          </cell>
          <cell r="O2556">
            <v>0</v>
          </cell>
          <cell r="P2556">
            <v>0</v>
          </cell>
          <cell r="Q2556">
            <v>0</v>
          </cell>
          <cell r="R2556">
            <v>0</v>
          </cell>
          <cell r="S2556">
            <v>0</v>
          </cell>
          <cell r="T2556">
            <v>0</v>
          </cell>
          <cell r="U2556">
            <v>0</v>
          </cell>
          <cell r="V2556">
            <v>0</v>
          </cell>
        </row>
        <row r="2557">
          <cell r="D2557" t="str">
            <v>DLk</v>
          </cell>
          <cell r="E2557">
            <v>0</v>
          </cell>
          <cell r="F2557">
            <v>0</v>
          </cell>
          <cell r="G2557">
            <v>57.614576296670258</v>
          </cell>
          <cell r="H2557">
            <v>1.9534207285665833E-2</v>
          </cell>
          <cell r="I2557">
            <v>0</v>
          </cell>
          <cell r="J2557">
            <v>0</v>
          </cell>
          <cell r="K2557">
            <v>0</v>
          </cell>
          <cell r="L2557">
            <v>1.1913100720099299E-2</v>
          </cell>
          <cell r="M2557">
            <v>0</v>
          </cell>
          <cell r="N2557">
            <v>0</v>
          </cell>
          <cell r="O2557">
            <v>0</v>
          </cell>
          <cell r="P2557">
            <v>0</v>
          </cell>
          <cell r="Q2557">
            <v>0</v>
          </cell>
          <cell r="R2557">
            <v>0</v>
          </cell>
          <cell r="S2557">
            <v>0</v>
          </cell>
          <cell r="T2557">
            <v>0</v>
          </cell>
          <cell r="U2557">
            <v>0</v>
          </cell>
          <cell r="V2557">
            <v>57.646023604676024</v>
          </cell>
        </row>
        <row r="2558">
          <cell r="D2558" t="str">
            <v>DLDKk</v>
          </cell>
          <cell r="E2558">
            <v>0</v>
          </cell>
          <cell r="F2558">
            <v>0</v>
          </cell>
          <cell r="G2558">
            <v>49.346665507570975</v>
          </cell>
          <cell r="H2558">
            <v>1.3254989107315989E-2</v>
          </cell>
          <cell r="I2558">
            <v>0</v>
          </cell>
          <cell r="J2558">
            <v>0</v>
          </cell>
          <cell r="K2558">
            <v>0</v>
          </cell>
          <cell r="L2558">
            <v>1.1431659848349802E-2</v>
          </cell>
          <cell r="M2558">
            <v>0</v>
          </cell>
          <cell r="N2558">
            <v>0</v>
          </cell>
          <cell r="O2558">
            <v>0</v>
          </cell>
          <cell r="P2558">
            <v>0</v>
          </cell>
          <cell r="Q2558">
            <v>0</v>
          </cell>
          <cell r="R2558">
            <v>0</v>
          </cell>
          <cell r="S2558">
            <v>0</v>
          </cell>
          <cell r="T2558">
            <v>0</v>
          </cell>
          <cell r="U2558">
            <v>0</v>
          </cell>
          <cell r="V2558">
            <v>49.37135215652664</v>
          </cell>
        </row>
        <row r="2559">
          <cell r="D2559" t="str">
            <v>DLCXXk</v>
          </cell>
          <cell r="E2559">
            <v>0</v>
          </cell>
          <cell r="F2559">
            <v>0</v>
          </cell>
          <cell r="G2559">
            <v>66.030145471658656</v>
          </cell>
          <cell r="H2559">
            <v>2.3068188152763219E-2</v>
          </cell>
          <cell r="I2559">
            <v>0</v>
          </cell>
          <cell r="J2559">
            <v>0</v>
          </cell>
          <cell r="K2559">
            <v>0</v>
          </cell>
          <cell r="L2559">
            <v>1.3787647093081385E-2</v>
          </cell>
          <cell r="M2559">
            <v>0</v>
          </cell>
          <cell r="N2559">
            <v>0</v>
          </cell>
          <cell r="O2559">
            <v>0</v>
          </cell>
          <cell r="P2559">
            <v>0</v>
          </cell>
          <cell r="Q2559">
            <v>0</v>
          </cell>
          <cell r="R2559">
            <v>0</v>
          </cell>
          <cell r="S2559">
            <v>0</v>
          </cell>
          <cell r="T2559">
            <v>0</v>
          </cell>
          <cell r="U2559">
            <v>0</v>
          </cell>
          <cell r="V2559">
            <v>66.067001306904501</v>
          </cell>
        </row>
        <row r="2560">
          <cell r="D2560" t="str">
            <v/>
          </cell>
          <cell r="E2560">
            <v>0</v>
          </cell>
          <cell r="F2560">
            <v>0</v>
          </cell>
          <cell r="G2560">
            <v>0</v>
          </cell>
          <cell r="H2560">
            <v>0</v>
          </cell>
          <cell r="I2560">
            <v>0</v>
          </cell>
          <cell r="J2560">
            <v>0</v>
          </cell>
          <cell r="K2560">
            <v>0</v>
          </cell>
          <cell r="L2560">
            <v>0</v>
          </cell>
          <cell r="M2560">
            <v>0</v>
          </cell>
          <cell r="N2560">
            <v>0</v>
          </cell>
          <cell r="O2560">
            <v>0</v>
          </cell>
          <cell r="P2560">
            <v>0</v>
          </cell>
          <cell r="Q2560">
            <v>0</v>
          </cell>
          <cell r="R2560">
            <v>0</v>
          </cell>
          <cell r="S2560">
            <v>0</v>
          </cell>
          <cell r="T2560">
            <v>0</v>
          </cell>
          <cell r="U2560">
            <v>0</v>
          </cell>
          <cell r="V2560">
            <v>0</v>
          </cell>
        </row>
        <row r="2561">
          <cell r="D2561" t="str">
            <v/>
          </cell>
          <cell r="E2561">
            <v>0</v>
          </cell>
          <cell r="F2561">
            <v>0</v>
          </cell>
          <cell r="G2561">
            <v>0</v>
          </cell>
          <cell r="H2561">
            <v>0</v>
          </cell>
          <cell r="I2561">
            <v>0</v>
          </cell>
          <cell r="J2561">
            <v>0</v>
          </cell>
          <cell r="K2561">
            <v>0</v>
          </cell>
          <cell r="L2561">
            <v>0</v>
          </cell>
          <cell r="M2561">
            <v>0</v>
          </cell>
          <cell r="N2561">
            <v>0</v>
          </cell>
          <cell r="O2561">
            <v>0</v>
          </cell>
          <cell r="P2561">
            <v>0</v>
          </cell>
          <cell r="Q2561">
            <v>0</v>
          </cell>
          <cell r="R2561">
            <v>0</v>
          </cell>
          <cell r="S2561">
            <v>0</v>
          </cell>
          <cell r="T2561">
            <v>0</v>
          </cell>
          <cell r="U2561">
            <v>0</v>
          </cell>
          <cell r="V2561">
            <v>0</v>
          </cell>
        </row>
        <row r="2562">
          <cell r="D2562" t="str">
            <v/>
          </cell>
          <cell r="E2562">
            <v>0</v>
          </cell>
          <cell r="F2562">
            <v>0</v>
          </cell>
          <cell r="G2562">
            <v>0</v>
          </cell>
          <cell r="H2562">
            <v>0</v>
          </cell>
          <cell r="I2562">
            <v>0</v>
          </cell>
          <cell r="J2562">
            <v>0</v>
          </cell>
          <cell r="K2562">
            <v>0</v>
          </cell>
          <cell r="L2562">
            <v>0</v>
          </cell>
          <cell r="M2562">
            <v>0</v>
          </cell>
          <cell r="N2562">
            <v>0</v>
          </cell>
          <cell r="O2562">
            <v>0</v>
          </cell>
          <cell r="P2562">
            <v>0</v>
          </cell>
          <cell r="Q2562">
            <v>0</v>
          </cell>
          <cell r="R2562">
            <v>0</v>
          </cell>
          <cell r="S2562">
            <v>0</v>
          </cell>
          <cell r="T2562">
            <v>0</v>
          </cell>
          <cell r="U2562">
            <v>0</v>
          </cell>
          <cell r="V2562">
            <v>0</v>
          </cell>
        </row>
        <row r="2563">
          <cell r="D2563" t="str">
            <v/>
          </cell>
          <cell r="E2563">
            <v>0</v>
          </cell>
          <cell r="F2563">
            <v>0</v>
          </cell>
          <cell r="G2563">
            <v>0</v>
          </cell>
          <cell r="H2563">
            <v>0</v>
          </cell>
          <cell r="I2563">
            <v>0</v>
          </cell>
          <cell r="J2563">
            <v>0</v>
          </cell>
          <cell r="K2563">
            <v>0</v>
          </cell>
          <cell r="L2563">
            <v>0</v>
          </cell>
          <cell r="M2563">
            <v>0</v>
          </cell>
          <cell r="N2563">
            <v>0</v>
          </cell>
          <cell r="O2563">
            <v>0</v>
          </cell>
          <cell r="P2563">
            <v>0</v>
          </cell>
          <cell r="Q2563">
            <v>0</v>
          </cell>
          <cell r="R2563">
            <v>0</v>
          </cell>
          <cell r="S2563">
            <v>0</v>
          </cell>
          <cell r="T2563">
            <v>0</v>
          </cell>
          <cell r="U2563">
            <v>0</v>
          </cell>
          <cell r="V2563">
            <v>0</v>
          </cell>
        </row>
        <row r="2564">
          <cell r="D2564" t="str">
            <v/>
          </cell>
          <cell r="E2564">
            <v>0</v>
          </cell>
          <cell r="F2564">
            <v>0</v>
          </cell>
          <cell r="G2564">
            <v>0</v>
          </cell>
          <cell r="H2564">
            <v>0</v>
          </cell>
          <cell r="I2564">
            <v>0</v>
          </cell>
          <cell r="J2564">
            <v>0</v>
          </cell>
          <cell r="K2564">
            <v>0</v>
          </cell>
          <cell r="L2564">
            <v>0</v>
          </cell>
          <cell r="M2564">
            <v>0</v>
          </cell>
          <cell r="N2564">
            <v>0</v>
          </cell>
          <cell r="O2564">
            <v>0</v>
          </cell>
          <cell r="P2564">
            <v>0</v>
          </cell>
          <cell r="Q2564">
            <v>0</v>
          </cell>
          <cell r="R2564">
            <v>0</v>
          </cell>
          <cell r="S2564">
            <v>0</v>
          </cell>
          <cell r="T2564">
            <v>0</v>
          </cell>
          <cell r="U2564">
            <v>0</v>
          </cell>
          <cell r="V2564">
            <v>0</v>
          </cell>
        </row>
        <row r="2565">
          <cell r="D2565" t="str">
            <v/>
          </cell>
          <cell r="E2565">
            <v>0</v>
          </cell>
          <cell r="F2565">
            <v>0</v>
          </cell>
          <cell r="G2565">
            <v>0</v>
          </cell>
          <cell r="H2565">
            <v>0</v>
          </cell>
          <cell r="I2565">
            <v>0</v>
          </cell>
          <cell r="J2565">
            <v>0</v>
          </cell>
          <cell r="K2565">
            <v>0</v>
          </cell>
          <cell r="L2565">
            <v>0</v>
          </cell>
          <cell r="M2565">
            <v>0</v>
          </cell>
          <cell r="N2565">
            <v>0</v>
          </cell>
          <cell r="O2565">
            <v>0</v>
          </cell>
          <cell r="P2565">
            <v>0</v>
          </cell>
          <cell r="Q2565">
            <v>0</v>
          </cell>
          <cell r="R2565">
            <v>0</v>
          </cell>
          <cell r="S2565">
            <v>0</v>
          </cell>
          <cell r="T2565">
            <v>0</v>
          </cell>
          <cell r="U2565">
            <v>0</v>
          </cell>
          <cell r="V2565">
            <v>0</v>
          </cell>
        </row>
        <row r="2566">
          <cell r="D2566" t="str">
            <v>DL</v>
          </cell>
          <cell r="E2566">
            <v>0</v>
          </cell>
          <cell r="F2566">
            <v>19552424.942211799</v>
          </cell>
          <cell r="G2566">
            <v>0</v>
          </cell>
          <cell r="H2566">
            <v>10949383.81654886</v>
          </cell>
          <cell r="I2566">
            <v>0</v>
          </cell>
          <cell r="J2566">
            <v>0</v>
          </cell>
          <cell r="K2566">
            <v>0</v>
          </cell>
          <cell r="L2566">
            <v>4859740.5257066647</v>
          </cell>
          <cell r="M2566">
            <v>0</v>
          </cell>
          <cell r="N2566">
            <v>0</v>
          </cell>
          <cell r="O2566">
            <v>0</v>
          </cell>
          <cell r="P2566">
            <v>0</v>
          </cell>
          <cell r="Q2566">
            <v>0</v>
          </cell>
          <cell r="R2566">
            <v>0</v>
          </cell>
          <cell r="S2566">
            <v>0</v>
          </cell>
          <cell r="T2566">
            <v>0</v>
          </cell>
          <cell r="U2566">
            <v>0</v>
          </cell>
          <cell r="V2566">
            <v>35361549.284467325</v>
          </cell>
        </row>
        <row r="2567">
          <cell r="D2567" t="str">
            <v>DL.A</v>
          </cell>
          <cell r="E2567">
            <v>0</v>
          </cell>
          <cell r="F2567">
            <v>73733.982090759993</v>
          </cell>
          <cell r="G2567">
            <v>0</v>
          </cell>
          <cell r="H2567">
            <v>56759.98759650698</v>
          </cell>
          <cell r="I2567">
            <v>0</v>
          </cell>
          <cell r="J2567">
            <v>0</v>
          </cell>
          <cell r="K2567">
            <v>0</v>
          </cell>
          <cell r="L2567">
            <v>31060.279452669994</v>
          </cell>
          <cell r="M2567">
            <v>0</v>
          </cell>
          <cell r="N2567">
            <v>0</v>
          </cell>
          <cell r="O2567">
            <v>0</v>
          </cell>
          <cell r="P2567">
            <v>0</v>
          </cell>
          <cell r="Q2567">
            <v>0</v>
          </cell>
          <cell r="R2567">
            <v>0</v>
          </cell>
          <cell r="S2567">
            <v>0</v>
          </cell>
          <cell r="T2567">
            <v>0</v>
          </cell>
          <cell r="U2567">
            <v>0</v>
          </cell>
          <cell r="V2567">
            <v>161554.24913993696</v>
          </cell>
        </row>
        <row r="2568">
          <cell r="D2568" t="str">
            <v>DL.C</v>
          </cell>
          <cell r="E2568">
            <v>0</v>
          </cell>
          <cell r="F2568">
            <v>12624296.67940734</v>
          </cell>
          <cell r="G2568">
            <v>0</v>
          </cell>
          <cell r="H2568">
            <v>8267162.9758195188</v>
          </cell>
          <cell r="I2568">
            <v>0</v>
          </cell>
          <cell r="J2568">
            <v>0</v>
          </cell>
          <cell r="K2568">
            <v>0</v>
          </cell>
          <cell r="L2568">
            <v>3240527.4304837668</v>
          </cell>
          <cell r="M2568">
            <v>0</v>
          </cell>
          <cell r="N2568">
            <v>0</v>
          </cell>
          <cell r="O2568">
            <v>0</v>
          </cell>
          <cell r="P2568">
            <v>0</v>
          </cell>
          <cell r="Q2568">
            <v>0</v>
          </cell>
          <cell r="R2568">
            <v>0</v>
          </cell>
          <cell r="S2568">
            <v>0</v>
          </cell>
          <cell r="T2568">
            <v>0</v>
          </cell>
          <cell r="U2568">
            <v>0</v>
          </cell>
          <cell r="V2568">
            <v>24131987.085710622</v>
          </cell>
        </row>
        <row r="2569">
          <cell r="D2569" t="str">
            <v>DL.S</v>
          </cell>
          <cell r="E2569">
            <v>0</v>
          </cell>
          <cell r="F2569">
            <v>1098004.6291722155</v>
          </cell>
          <cell r="G2569">
            <v>0</v>
          </cell>
          <cell r="H2569">
            <v>442886.19081025885</v>
          </cell>
          <cell r="I2569">
            <v>0</v>
          </cell>
          <cell r="J2569">
            <v>0</v>
          </cell>
          <cell r="K2569">
            <v>0</v>
          </cell>
          <cell r="L2569">
            <v>165325.46826421944</v>
          </cell>
          <cell r="M2569">
            <v>0</v>
          </cell>
          <cell r="N2569">
            <v>0</v>
          </cell>
          <cell r="O2569">
            <v>0</v>
          </cell>
          <cell r="P2569">
            <v>0</v>
          </cell>
          <cell r="Q2569">
            <v>0</v>
          </cell>
          <cell r="R2569">
            <v>0</v>
          </cell>
          <cell r="S2569">
            <v>0</v>
          </cell>
          <cell r="T2569">
            <v>0</v>
          </cell>
          <cell r="U2569">
            <v>0</v>
          </cell>
          <cell r="V2569">
            <v>1706216.2882466936</v>
          </cell>
        </row>
        <row r="2570">
          <cell r="D2570" t="str">
            <v>DL.DK</v>
          </cell>
          <cell r="E2570">
            <v>0</v>
          </cell>
          <cell r="F2570">
            <v>106483.16913217811</v>
          </cell>
          <cell r="G2570">
            <v>0</v>
          </cell>
          <cell r="H2570">
            <v>57299.335823900554</v>
          </cell>
          <cell r="I2570">
            <v>0</v>
          </cell>
          <cell r="J2570">
            <v>0</v>
          </cell>
          <cell r="K2570">
            <v>0</v>
          </cell>
          <cell r="L2570">
            <v>50216.261210804973</v>
          </cell>
          <cell r="M2570">
            <v>0</v>
          </cell>
          <cell r="N2570">
            <v>0</v>
          </cell>
          <cell r="O2570">
            <v>0</v>
          </cell>
          <cell r="P2570">
            <v>0</v>
          </cell>
          <cell r="Q2570">
            <v>0</v>
          </cell>
          <cell r="R2570">
            <v>0</v>
          </cell>
          <cell r="S2570">
            <v>0</v>
          </cell>
          <cell r="T2570">
            <v>0</v>
          </cell>
          <cell r="U2570">
            <v>0</v>
          </cell>
          <cell r="V2570">
            <v>213998.76616688364</v>
          </cell>
        </row>
        <row r="2571">
          <cell r="D2571" t="str">
            <v>DL.CXX</v>
          </cell>
          <cell r="E2571">
            <v>0</v>
          </cell>
          <cell r="F2571">
            <v>7011288.1251653032</v>
          </cell>
          <cell r="G2571">
            <v>0</v>
          </cell>
          <cell r="H2571">
            <v>4125023.3948652036</v>
          </cell>
          <cell r="I2571">
            <v>0</v>
          </cell>
          <cell r="J2571">
            <v>0</v>
          </cell>
          <cell r="K2571">
            <v>0</v>
          </cell>
          <cell r="L2571">
            <v>1726015.3516079106</v>
          </cell>
          <cell r="M2571">
            <v>0</v>
          </cell>
          <cell r="N2571">
            <v>0</v>
          </cell>
          <cell r="O2571">
            <v>0</v>
          </cell>
          <cell r="P2571">
            <v>0</v>
          </cell>
          <cell r="Q2571">
            <v>0</v>
          </cell>
          <cell r="R2571">
            <v>0</v>
          </cell>
          <cell r="S2571">
            <v>0</v>
          </cell>
          <cell r="T2571">
            <v>0</v>
          </cell>
          <cell r="U2571">
            <v>0</v>
          </cell>
          <cell r="V2571">
            <v>12862326.871638417</v>
          </cell>
        </row>
        <row r="2572">
          <cell r="D2572" t="str">
            <v>DL.R</v>
          </cell>
          <cell r="E2572">
            <v>0</v>
          </cell>
          <cell r="F2572">
            <v>17.003794351503458</v>
          </cell>
          <cell r="G2572">
            <v>0</v>
          </cell>
          <cell r="H2572">
            <v>2.1838977416381519E-2</v>
          </cell>
          <cell r="I2572">
            <v>0</v>
          </cell>
          <cell r="J2572">
            <v>0</v>
          </cell>
          <cell r="K2572">
            <v>0</v>
          </cell>
          <cell r="L2572">
            <v>3.181365428436504E-3</v>
          </cell>
          <cell r="M2572">
            <v>0</v>
          </cell>
          <cell r="N2572">
            <v>0</v>
          </cell>
          <cell r="O2572">
            <v>0</v>
          </cell>
          <cell r="P2572">
            <v>0</v>
          </cell>
          <cell r="Q2572">
            <v>0</v>
          </cell>
          <cell r="R2572">
            <v>0</v>
          </cell>
          <cell r="S2572">
            <v>0</v>
          </cell>
          <cell r="T2572">
            <v>0</v>
          </cell>
          <cell r="U2572">
            <v>0</v>
          </cell>
          <cell r="V2572">
            <v>17.028814694348277</v>
          </cell>
        </row>
        <row r="2573">
          <cell r="D2573" t="str">
            <v>DL.NR</v>
          </cell>
          <cell r="E2573">
            <v>0</v>
          </cell>
          <cell r="F2573">
            <v>163315.30401689847</v>
          </cell>
          <cell r="G2573">
            <v>0</v>
          </cell>
          <cell r="H2573">
            <v>213457.84563539561</v>
          </cell>
          <cell r="I2573">
            <v>0</v>
          </cell>
          <cell r="J2573">
            <v>0</v>
          </cell>
          <cell r="K2573">
            <v>0</v>
          </cell>
          <cell r="L2573">
            <v>81864.421460124475</v>
          </cell>
          <cell r="M2573">
            <v>0</v>
          </cell>
          <cell r="N2573">
            <v>0</v>
          </cell>
          <cell r="O2573">
            <v>0</v>
          </cell>
          <cell r="P2573">
            <v>0</v>
          </cell>
          <cell r="Q2573">
            <v>0</v>
          </cell>
          <cell r="R2573">
            <v>0</v>
          </cell>
          <cell r="S2573">
            <v>0</v>
          </cell>
          <cell r="T2573">
            <v>0</v>
          </cell>
          <cell r="U2573">
            <v>0</v>
          </cell>
          <cell r="V2573">
            <v>458637.57111241861</v>
          </cell>
        </row>
        <row r="2574">
          <cell r="D2574" t="str">
            <v>DL.CXXR</v>
          </cell>
          <cell r="E2574">
            <v>0</v>
          </cell>
          <cell r="F2574">
            <v>4920.4289249524882</v>
          </cell>
          <cell r="G2574">
            <v>0</v>
          </cell>
          <cell r="H2574">
            <v>36.165346601527787</v>
          </cell>
          <cell r="I2574">
            <v>0</v>
          </cell>
          <cell r="J2574">
            <v>0</v>
          </cell>
          <cell r="K2574">
            <v>0</v>
          </cell>
          <cell r="L2574">
            <v>23.348478266637727</v>
          </cell>
          <cell r="M2574">
            <v>0</v>
          </cell>
          <cell r="N2574">
            <v>0</v>
          </cell>
          <cell r="O2574">
            <v>0</v>
          </cell>
          <cell r="P2574">
            <v>0</v>
          </cell>
          <cell r="Q2574">
            <v>0</v>
          </cell>
          <cell r="R2574">
            <v>0</v>
          </cell>
          <cell r="S2574">
            <v>0</v>
          </cell>
          <cell r="T2574">
            <v>0</v>
          </cell>
          <cell r="U2574">
            <v>0</v>
          </cell>
          <cell r="V2574">
            <v>4979.9427498206533</v>
          </cell>
        </row>
        <row r="2575">
          <cell r="D2575" t="str">
            <v>DL.CXXNR</v>
          </cell>
          <cell r="E2575">
            <v>0</v>
          </cell>
          <cell r="F2575">
            <v>17.845195982614833</v>
          </cell>
          <cell r="G2575">
            <v>0</v>
          </cell>
          <cell r="H2575">
            <v>2.1838977416381512E-2</v>
          </cell>
          <cell r="I2575">
            <v>0</v>
          </cell>
          <cell r="J2575">
            <v>0</v>
          </cell>
          <cell r="K2575">
            <v>0</v>
          </cell>
          <cell r="L2575">
            <v>5.5410274475936301E-3</v>
          </cell>
          <cell r="M2575">
            <v>0</v>
          </cell>
          <cell r="N2575">
            <v>0</v>
          </cell>
          <cell r="O2575">
            <v>0</v>
          </cell>
          <cell r="P2575">
            <v>0</v>
          </cell>
          <cell r="Q2575">
            <v>0</v>
          </cell>
          <cell r="R2575">
            <v>0</v>
          </cell>
          <cell r="S2575">
            <v>0</v>
          </cell>
          <cell r="T2575">
            <v>0</v>
          </cell>
          <cell r="U2575">
            <v>0</v>
          </cell>
          <cell r="V2575">
            <v>17.872575987478811</v>
          </cell>
        </row>
        <row r="2576">
          <cell r="D2576">
            <v>0</v>
          </cell>
          <cell r="E2576">
            <v>0</v>
          </cell>
          <cell r="F2576">
            <v>0</v>
          </cell>
          <cell r="G2576">
            <v>0</v>
          </cell>
          <cell r="H2576">
            <v>0</v>
          </cell>
          <cell r="I2576">
            <v>0</v>
          </cell>
          <cell r="J2576">
            <v>0</v>
          </cell>
          <cell r="K2576">
            <v>0</v>
          </cell>
          <cell r="L2576">
            <v>0</v>
          </cell>
          <cell r="M2576">
            <v>0</v>
          </cell>
          <cell r="N2576">
            <v>0</v>
          </cell>
          <cell r="O2576">
            <v>0</v>
          </cell>
          <cell r="P2576">
            <v>0</v>
          </cell>
          <cell r="Q2576">
            <v>0</v>
          </cell>
          <cell r="R2576">
            <v>0</v>
          </cell>
          <cell r="S2576">
            <v>0</v>
          </cell>
          <cell r="T2576">
            <v>0</v>
          </cell>
          <cell r="U2576">
            <v>0</v>
          </cell>
          <cell r="V2576">
            <v>0</v>
          </cell>
        </row>
        <row r="2577">
          <cell r="D2577" t="str">
            <v/>
          </cell>
          <cell r="E2577">
            <v>0</v>
          </cell>
          <cell r="F2577">
            <v>0</v>
          </cell>
          <cell r="G2577">
            <v>0</v>
          </cell>
          <cell r="H2577">
            <v>0</v>
          </cell>
          <cell r="I2577">
            <v>0</v>
          </cell>
          <cell r="J2577">
            <v>0</v>
          </cell>
          <cell r="K2577">
            <v>0</v>
          </cell>
          <cell r="L2577">
            <v>0</v>
          </cell>
          <cell r="M2577">
            <v>0</v>
          </cell>
          <cell r="N2577">
            <v>0</v>
          </cell>
          <cell r="O2577">
            <v>0</v>
          </cell>
          <cell r="P2577">
            <v>0</v>
          </cell>
          <cell r="Q2577">
            <v>0</v>
          </cell>
          <cell r="R2577">
            <v>0</v>
          </cell>
          <cell r="S2577">
            <v>0</v>
          </cell>
          <cell r="T2577">
            <v>0</v>
          </cell>
          <cell r="U2577">
            <v>0</v>
          </cell>
          <cell r="V2577">
            <v>0</v>
          </cell>
        </row>
        <row r="2578">
          <cell r="D2578" t="str">
            <v>DH</v>
          </cell>
          <cell r="E2578">
            <v>0</v>
          </cell>
          <cell r="F2578">
            <v>11608564.366212411</v>
          </cell>
          <cell r="G2578">
            <v>0</v>
          </cell>
          <cell r="H2578">
            <v>5806871.9163446184</v>
          </cell>
          <cell r="I2578">
            <v>0</v>
          </cell>
          <cell r="J2578">
            <v>0</v>
          </cell>
          <cell r="K2578">
            <v>0</v>
          </cell>
          <cell r="L2578">
            <v>1409054.7619888294</v>
          </cell>
          <cell r="M2578">
            <v>0</v>
          </cell>
          <cell r="N2578">
            <v>0</v>
          </cell>
          <cell r="O2578">
            <v>0</v>
          </cell>
          <cell r="P2578">
            <v>0</v>
          </cell>
          <cell r="Q2578">
            <v>0</v>
          </cell>
          <cell r="R2578">
            <v>0</v>
          </cell>
          <cell r="S2578">
            <v>0</v>
          </cell>
          <cell r="T2578">
            <v>0</v>
          </cell>
          <cell r="U2578">
            <v>0</v>
          </cell>
          <cell r="V2578">
            <v>18824491.044545859</v>
          </cell>
        </row>
        <row r="2579">
          <cell r="D2579" t="str">
            <v>DH.A</v>
          </cell>
          <cell r="E2579">
            <v>0</v>
          </cell>
          <cell r="F2579">
            <v>119878.50939360682</v>
          </cell>
          <cell r="G2579">
            <v>0</v>
          </cell>
          <cell r="H2579">
            <v>41447.72351784588</v>
          </cell>
          <cell r="I2579">
            <v>0</v>
          </cell>
          <cell r="J2579">
            <v>0</v>
          </cell>
          <cell r="K2579">
            <v>0</v>
          </cell>
          <cell r="L2579">
            <v>12011.024499925632</v>
          </cell>
          <cell r="M2579">
            <v>0</v>
          </cell>
          <cell r="N2579">
            <v>0</v>
          </cell>
          <cell r="O2579">
            <v>0</v>
          </cell>
          <cell r="P2579">
            <v>0</v>
          </cell>
          <cell r="Q2579">
            <v>0</v>
          </cell>
          <cell r="R2579">
            <v>0</v>
          </cell>
          <cell r="S2579">
            <v>0</v>
          </cell>
          <cell r="T2579">
            <v>0</v>
          </cell>
          <cell r="U2579">
            <v>0</v>
          </cell>
          <cell r="V2579">
            <v>173337.25741137835</v>
          </cell>
        </row>
        <row r="2580">
          <cell r="D2580" t="str">
            <v>DH.C</v>
          </cell>
          <cell r="E2580">
            <v>0</v>
          </cell>
          <cell r="F2580">
            <v>5756544.8489949116</v>
          </cell>
          <cell r="G2580">
            <v>0</v>
          </cell>
          <cell r="H2580">
            <v>3234309.5600994611</v>
          </cell>
          <cell r="I2580">
            <v>0</v>
          </cell>
          <cell r="J2580">
            <v>0</v>
          </cell>
          <cell r="K2580">
            <v>0</v>
          </cell>
          <cell r="L2580">
            <v>792633.35534038336</v>
          </cell>
          <cell r="M2580">
            <v>0</v>
          </cell>
          <cell r="N2580">
            <v>0</v>
          </cell>
          <cell r="O2580">
            <v>0</v>
          </cell>
          <cell r="P2580">
            <v>0</v>
          </cell>
          <cell r="Q2580">
            <v>0</v>
          </cell>
          <cell r="R2580">
            <v>0</v>
          </cell>
          <cell r="S2580">
            <v>0</v>
          </cell>
          <cell r="T2580">
            <v>0</v>
          </cell>
          <cell r="U2580">
            <v>0</v>
          </cell>
          <cell r="V2580">
            <v>9783487.7644347567</v>
          </cell>
        </row>
        <row r="2581">
          <cell r="D2581" t="str">
            <v>DH.D1</v>
          </cell>
          <cell r="E2581">
            <v>0</v>
          </cell>
          <cell r="F2581">
            <v>665559.94695048279</v>
          </cell>
          <cell r="G2581">
            <v>0</v>
          </cell>
          <cell r="H2581">
            <v>243195.74348848982</v>
          </cell>
          <cell r="I2581">
            <v>0</v>
          </cell>
          <cell r="J2581">
            <v>0</v>
          </cell>
          <cell r="K2581">
            <v>0</v>
          </cell>
          <cell r="L2581">
            <v>81631.211817694188</v>
          </cell>
          <cell r="M2581">
            <v>0</v>
          </cell>
          <cell r="N2581">
            <v>0</v>
          </cell>
          <cell r="O2581">
            <v>0</v>
          </cell>
          <cell r="P2581">
            <v>0</v>
          </cell>
          <cell r="Q2581">
            <v>0</v>
          </cell>
          <cell r="R2581">
            <v>0</v>
          </cell>
          <cell r="S2581">
            <v>0</v>
          </cell>
          <cell r="T2581">
            <v>0</v>
          </cell>
          <cell r="U2581">
            <v>0</v>
          </cell>
          <cell r="V2581">
            <v>990386.90225666668</v>
          </cell>
        </row>
        <row r="2582">
          <cell r="D2582" t="str">
            <v>DH.D2</v>
          </cell>
          <cell r="E2582">
            <v>0</v>
          </cell>
          <cell r="F2582">
            <v>427385.00437923009</v>
          </cell>
          <cell r="G2582">
            <v>0</v>
          </cell>
          <cell r="H2582">
            <v>66202.46170218839</v>
          </cell>
          <cell r="I2582">
            <v>0</v>
          </cell>
          <cell r="J2582">
            <v>0</v>
          </cell>
          <cell r="K2582">
            <v>0</v>
          </cell>
          <cell r="L2582">
            <v>72095.973925388287</v>
          </cell>
          <cell r="M2582">
            <v>0</v>
          </cell>
          <cell r="N2582">
            <v>0</v>
          </cell>
          <cell r="O2582">
            <v>0</v>
          </cell>
          <cell r="P2582">
            <v>0</v>
          </cell>
          <cell r="Q2582">
            <v>0</v>
          </cell>
          <cell r="R2582">
            <v>0</v>
          </cell>
          <cell r="S2582">
            <v>0</v>
          </cell>
          <cell r="T2582">
            <v>0</v>
          </cell>
          <cell r="U2582">
            <v>0</v>
          </cell>
          <cell r="V2582">
            <v>565683.44000680675</v>
          </cell>
        </row>
        <row r="2583">
          <cell r="D2583" t="str">
            <v>DH.DK</v>
          </cell>
          <cell r="E2583">
            <v>0</v>
          </cell>
          <cell r="F2583">
            <v>25138.238410143204</v>
          </cell>
          <cell r="G2583">
            <v>0</v>
          </cell>
          <cell r="H2583">
            <v>10125.505148403876</v>
          </cell>
          <cell r="I2583">
            <v>0</v>
          </cell>
          <cell r="J2583">
            <v>0</v>
          </cell>
          <cell r="K2583">
            <v>0</v>
          </cell>
          <cell r="L2583">
            <v>1913.630098155938</v>
          </cell>
          <cell r="M2583">
            <v>0</v>
          </cell>
          <cell r="N2583">
            <v>0</v>
          </cell>
          <cell r="O2583">
            <v>0</v>
          </cell>
          <cell r="P2583">
            <v>0</v>
          </cell>
          <cell r="Q2583">
            <v>0</v>
          </cell>
          <cell r="R2583">
            <v>0</v>
          </cell>
          <cell r="S2583">
            <v>0</v>
          </cell>
          <cell r="T2583">
            <v>0</v>
          </cell>
          <cell r="U2583">
            <v>0</v>
          </cell>
          <cell r="V2583">
            <v>37177.373656703021</v>
          </cell>
        </row>
        <row r="2584">
          <cell r="D2584" t="str">
            <v>DH.D3</v>
          </cell>
          <cell r="E2584">
            <v>0</v>
          </cell>
          <cell r="F2584">
            <v>489550.89281367598</v>
          </cell>
          <cell r="G2584">
            <v>0</v>
          </cell>
          <cell r="H2584">
            <v>153066.45876124571</v>
          </cell>
          <cell r="I2584">
            <v>0</v>
          </cell>
          <cell r="J2584">
            <v>0</v>
          </cell>
          <cell r="K2584">
            <v>0</v>
          </cell>
          <cell r="L2584">
            <v>20425.031280452222</v>
          </cell>
          <cell r="M2584">
            <v>0</v>
          </cell>
          <cell r="N2584">
            <v>0</v>
          </cell>
          <cell r="O2584">
            <v>0</v>
          </cell>
          <cell r="P2584">
            <v>0</v>
          </cell>
          <cell r="Q2584">
            <v>0</v>
          </cell>
          <cell r="R2584">
            <v>0</v>
          </cell>
          <cell r="S2584">
            <v>0</v>
          </cell>
          <cell r="T2584">
            <v>0</v>
          </cell>
          <cell r="U2584">
            <v>0</v>
          </cell>
          <cell r="V2584">
            <v>663042.38285537402</v>
          </cell>
        </row>
        <row r="2585">
          <cell r="D2585" t="str">
            <v>DH.D4</v>
          </cell>
          <cell r="E2585">
            <v>0</v>
          </cell>
          <cell r="F2585">
            <v>285275.38600269076</v>
          </cell>
          <cell r="G2585">
            <v>0</v>
          </cell>
          <cell r="H2585">
            <v>166381.87213679138</v>
          </cell>
          <cell r="I2585">
            <v>0</v>
          </cell>
          <cell r="J2585">
            <v>0</v>
          </cell>
          <cell r="K2585">
            <v>0</v>
          </cell>
          <cell r="L2585">
            <v>54594.870224772312</v>
          </cell>
          <cell r="M2585">
            <v>0</v>
          </cell>
          <cell r="N2585">
            <v>0</v>
          </cell>
          <cell r="O2585">
            <v>0</v>
          </cell>
          <cell r="P2585">
            <v>0</v>
          </cell>
          <cell r="Q2585">
            <v>0</v>
          </cell>
          <cell r="R2585">
            <v>0</v>
          </cell>
          <cell r="S2585">
            <v>0</v>
          </cell>
          <cell r="T2585">
            <v>0</v>
          </cell>
          <cell r="U2585">
            <v>0</v>
          </cell>
          <cell r="V2585">
            <v>506252.12836425443</v>
          </cell>
        </row>
        <row r="2586">
          <cell r="D2586">
            <v>0</v>
          </cell>
          <cell r="E2586">
            <v>0</v>
          </cell>
          <cell r="F2586">
            <v>0</v>
          </cell>
          <cell r="G2586">
            <v>0</v>
          </cell>
          <cell r="H2586">
            <v>6.1355739331849781E-3</v>
          </cell>
          <cell r="I2586">
            <v>0</v>
          </cell>
          <cell r="J2586">
            <v>0</v>
          </cell>
          <cell r="K2586">
            <v>0</v>
          </cell>
          <cell r="L2586">
            <v>0</v>
          </cell>
          <cell r="M2586">
            <v>0</v>
          </cell>
          <cell r="N2586">
            <v>0</v>
          </cell>
          <cell r="O2586">
            <v>0</v>
          </cell>
          <cell r="P2586">
            <v>0</v>
          </cell>
          <cell r="Q2586">
            <v>0</v>
          </cell>
          <cell r="R2586">
            <v>0</v>
          </cell>
          <cell r="S2586">
            <v>0</v>
          </cell>
          <cell r="T2586">
            <v>0</v>
          </cell>
          <cell r="U2586">
            <v>0</v>
          </cell>
          <cell r="V2586">
            <v>6.1355739331849781E-3</v>
          </cell>
        </row>
        <row r="2587">
          <cell r="D2587">
            <v>0</v>
          </cell>
          <cell r="E2587">
            <v>0</v>
          </cell>
          <cell r="F2587">
            <v>0</v>
          </cell>
          <cell r="G2587">
            <v>0</v>
          </cell>
          <cell r="H2587">
            <v>1.2780739631909404E-2</v>
          </cell>
          <cell r="I2587">
            <v>0</v>
          </cell>
          <cell r="J2587">
            <v>0</v>
          </cell>
          <cell r="K2587">
            <v>0</v>
          </cell>
          <cell r="L2587">
            <v>0</v>
          </cell>
          <cell r="M2587">
            <v>0</v>
          </cell>
          <cell r="N2587">
            <v>0</v>
          </cell>
          <cell r="O2587">
            <v>0</v>
          </cell>
          <cell r="P2587">
            <v>0</v>
          </cell>
          <cell r="Q2587">
            <v>0</v>
          </cell>
          <cell r="R2587">
            <v>0</v>
          </cell>
          <cell r="S2587">
            <v>0</v>
          </cell>
          <cell r="T2587">
            <v>0</v>
          </cell>
          <cell r="U2587">
            <v>0</v>
          </cell>
          <cell r="V2587">
            <v>1.2780739631909404E-2</v>
          </cell>
        </row>
        <row r="2588">
          <cell r="D2588">
            <v>0</v>
          </cell>
          <cell r="E2588">
            <v>0</v>
          </cell>
          <cell r="F2588">
            <v>0</v>
          </cell>
          <cell r="G2588">
            <v>0</v>
          </cell>
          <cell r="H2588">
            <v>1.2780739631909404E-2</v>
          </cell>
          <cell r="I2588">
            <v>0</v>
          </cell>
          <cell r="J2588">
            <v>0</v>
          </cell>
          <cell r="K2588">
            <v>0</v>
          </cell>
          <cell r="L2588">
            <v>0</v>
          </cell>
          <cell r="M2588">
            <v>0</v>
          </cell>
          <cell r="N2588">
            <v>0</v>
          </cell>
          <cell r="O2588">
            <v>0</v>
          </cell>
          <cell r="P2588">
            <v>0</v>
          </cell>
          <cell r="Q2588">
            <v>0</v>
          </cell>
          <cell r="R2588">
            <v>0</v>
          </cell>
          <cell r="S2588">
            <v>0</v>
          </cell>
          <cell r="T2588">
            <v>0</v>
          </cell>
          <cell r="U2588">
            <v>0</v>
          </cell>
          <cell r="V2588">
            <v>1.2780739631909404E-2</v>
          </cell>
        </row>
        <row r="2589">
          <cell r="D2589" t="str">
            <v/>
          </cell>
          <cell r="E2589">
            <v>0</v>
          </cell>
          <cell r="F2589">
            <v>0</v>
          </cell>
          <cell r="G2589">
            <v>0</v>
          </cell>
          <cell r="H2589">
            <v>0</v>
          </cell>
          <cell r="I2589">
            <v>0</v>
          </cell>
          <cell r="J2589">
            <v>0</v>
          </cell>
          <cell r="K2589">
            <v>0</v>
          </cell>
          <cell r="L2589">
            <v>0</v>
          </cell>
          <cell r="M2589">
            <v>0</v>
          </cell>
          <cell r="N2589">
            <v>0</v>
          </cell>
          <cell r="O2589">
            <v>0</v>
          </cell>
          <cell r="P2589">
            <v>0</v>
          </cell>
          <cell r="Q2589">
            <v>0</v>
          </cell>
          <cell r="R2589">
            <v>0</v>
          </cell>
          <cell r="S2589">
            <v>0</v>
          </cell>
          <cell r="T2589">
            <v>0</v>
          </cell>
          <cell r="U2589">
            <v>0</v>
          </cell>
          <cell r="V2589">
            <v>0</v>
          </cell>
        </row>
        <row r="2590">
          <cell r="D2590" t="str">
            <v/>
          </cell>
          <cell r="E2590">
            <v>0</v>
          </cell>
          <cell r="F2590">
            <v>0</v>
          </cell>
          <cell r="G2590">
            <v>0</v>
          </cell>
          <cell r="H2590">
            <v>0</v>
          </cell>
          <cell r="I2590">
            <v>0</v>
          </cell>
          <cell r="J2590">
            <v>0</v>
          </cell>
          <cell r="K2590">
            <v>0</v>
          </cell>
          <cell r="L2590">
            <v>0</v>
          </cell>
          <cell r="M2590">
            <v>0</v>
          </cell>
          <cell r="N2590">
            <v>0</v>
          </cell>
          <cell r="O2590">
            <v>0</v>
          </cell>
          <cell r="P2590">
            <v>0</v>
          </cell>
          <cell r="Q2590">
            <v>0</v>
          </cell>
          <cell r="R2590">
            <v>0</v>
          </cell>
          <cell r="S2590">
            <v>0</v>
          </cell>
          <cell r="T2590">
            <v>0</v>
          </cell>
          <cell r="U2590">
            <v>0</v>
          </cell>
          <cell r="V2590">
            <v>0</v>
          </cell>
        </row>
        <row r="2591">
          <cell r="D2591" t="str">
            <v/>
          </cell>
          <cell r="E2591">
            <v>0</v>
          </cell>
          <cell r="F2591">
            <v>0</v>
          </cell>
          <cell r="G2591">
            <v>0</v>
          </cell>
          <cell r="H2591">
            <v>0</v>
          </cell>
          <cell r="I2591">
            <v>0</v>
          </cell>
          <cell r="J2591">
            <v>0</v>
          </cell>
          <cell r="K2591">
            <v>0</v>
          </cell>
          <cell r="L2591">
            <v>0</v>
          </cell>
          <cell r="M2591">
            <v>0</v>
          </cell>
          <cell r="N2591">
            <v>0</v>
          </cell>
          <cell r="O2591">
            <v>0</v>
          </cell>
          <cell r="P2591">
            <v>0</v>
          </cell>
          <cell r="Q2591">
            <v>0</v>
          </cell>
          <cell r="R2591">
            <v>0</v>
          </cell>
          <cell r="S2591">
            <v>0</v>
          </cell>
          <cell r="T2591">
            <v>0</v>
          </cell>
          <cell r="U2591">
            <v>0</v>
          </cell>
          <cell r="V2591">
            <v>0</v>
          </cell>
        </row>
        <row r="2592">
          <cell r="D2592" t="str">
            <v>DHk</v>
          </cell>
          <cell r="E2592">
            <v>0</v>
          </cell>
          <cell r="F2592">
            <v>0</v>
          </cell>
          <cell r="G2592">
            <v>44.480382486416914</v>
          </cell>
          <cell r="H2592">
            <v>1.1301357315541867E-2</v>
          </cell>
          <cell r="I2592">
            <v>0</v>
          </cell>
          <cell r="J2592">
            <v>0</v>
          </cell>
          <cell r="K2592">
            <v>0</v>
          </cell>
          <cell r="L2592">
            <v>3.0523964249102313E-3</v>
          </cell>
          <cell r="M2592">
            <v>0</v>
          </cell>
          <cell r="N2592">
            <v>0</v>
          </cell>
          <cell r="O2592">
            <v>0</v>
          </cell>
          <cell r="P2592">
            <v>0</v>
          </cell>
          <cell r="Q2592">
            <v>0</v>
          </cell>
          <cell r="R2592">
            <v>0</v>
          </cell>
          <cell r="S2592">
            <v>0</v>
          </cell>
          <cell r="T2592">
            <v>0</v>
          </cell>
          <cell r="U2592">
            <v>0</v>
          </cell>
          <cell r="V2592">
            <v>44.494736240157366</v>
          </cell>
        </row>
        <row r="2593">
          <cell r="D2593" t="str">
            <v>DHDKk</v>
          </cell>
          <cell r="E2593">
            <v>0</v>
          </cell>
          <cell r="F2593">
            <v>0</v>
          </cell>
          <cell r="G2593">
            <v>23.423879207284045</v>
          </cell>
          <cell r="H2593">
            <v>8.155329098456475E-3</v>
          </cell>
          <cell r="I2593">
            <v>0</v>
          </cell>
          <cell r="J2593">
            <v>0</v>
          </cell>
          <cell r="K2593">
            <v>0</v>
          </cell>
          <cell r="L2593">
            <v>3.8295402999640625E-3</v>
          </cell>
          <cell r="M2593">
            <v>0</v>
          </cell>
          <cell r="N2593">
            <v>0</v>
          </cell>
          <cell r="O2593">
            <v>0</v>
          </cell>
          <cell r="P2593">
            <v>0</v>
          </cell>
          <cell r="Q2593">
            <v>0</v>
          </cell>
          <cell r="R2593">
            <v>0</v>
          </cell>
          <cell r="S2593">
            <v>0</v>
          </cell>
          <cell r="T2593">
            <v>0</v>
          </cell>
          <cell r="U2593">
            <v>0</v>
          </cell>
          <cell r="V2593">
            <v>23.435864076682467</v>
          </cell>
        </row>
        <row r="2594">
          <cell r="D2594" t="str">
            <v/>
          </cell>
          <cell r="E2594">
            <v>0</v>
          </cell>
          <cell r="F2594">
            <v>0</v>
          </cell>
          <cell r="G2594">
            <v>0</v>
          </cell>
          <cell r="H2594">
            <v>0</v>
          </cell>
          <cell r="I2594">
            <v>0</v>
          </cell>
          <cell r="J2594">
            <v>0</v>
          </cell>
          <cell r="K2594">
            <v>0</v>
          </cell>
          <cell r="L2594">
            <v>0</v>
          </cell>
          <cell r="M2594">
            <v>0</v>
          </cell>
          <cell r="N2594">
            <v>0</v>
          </cell>
          <cell r="O2594">
            <v>0</v>
          </cell>
          <cell r="P2594">
            <v>0</v>
          </cell>
          <cell r="Q2594">
            <v>0</v>
          </cell>
          <cell r="R2594">
            <v>0</v>
          </cell>
          <cell r="S2594">
            <v>0</v>
          </cell>
          <cell r="T2594">
            <v>0</v>
          </cell>
          <cell r="U2594">
            <v>0</v>
          </cell>
          <cell r="V2594">
            <v>0</v>
          </cell>
        </row>
        <row r="2595">
          <cell r="D2595" t="str">
            <v/>
          </cell>
          <cell r="E2595">
            <v>0</v>
          </cell>
          <cell r="F2595">
            <v>0</v>
          </cell>
          <cell r="G2595">
            <v>0</v>
          </cell>
          <cell r="H2595">
            <v>0</v>
          </cell>
          <cell r="I2595">
            <v>0</v>
          </cell>
          <cell r="J2595">
            <v>0</v>
          </cell>
          <cell r="K2595">
            <v>0</v>
          </cell>
          <cell r="L2595">
            <v>0</v>
          </cell>
          <cell r="M2595">
            <v>0</v>
          </cell>
          <cell r="N2595">
            <v>0</v>
          </cell>
          <cell r="O2595">
            <v>0</v>
          </cell>
          <cell r="P2595">
            <v>0</v>
          </cell>
          <cell r="Q2595">
            <v>0</v>
          </cell>
          <cell r="R2595">
            <v>0</v>
          </cell>
          <cell r="S2595">
            <v>0</v>
          </cell>
          <cell r="T2595">
            <v>0</v>
          </cell>
          <cell r="U2595">
            <v>0</v>
          </cell>
          <cell r="V2595">
            <v>0</v>
          </cell>
        </row>
        <row r="2596">
          <cell r="D2596" t="str">
            <v/>
          </cell>
          <cell r="E2596">
            <v>0</v>
          </cell>
          <cell r="F2596">
            <v>0</v>
          </cell>
          <cell r="G2596">
            <v>0</v>
          </cell>
          <cell r="H2596">
            <v>0</v>
          </cell>
          <cell r="I2596">
            <v>0</v>
          </cell>
          <cell r="J2596">
            <v>0</v>
          </cell>
          <cell r="K2596">
            <v>0</v>
          </cell>
          <cell r="L2596">
            <v>0</v>
          </cell>
          <cell r="M2596">
            <v>0</v>
          </cell>
          <cell r="N2596">
            <v>0</v>
          </cell>
          <cell r="O2596">
            <v>0</v>
          </cell>
          <cell r="P2596">
            <v>0</v>
          </cell>
          <cell r="Q2596">
            <v>0</v>
          </cell>
          <cell r="R2596">
            <v>0</v>
          </cell>
          <cell r="S2596">
            <v>0</v>
          </cell>
          <cell r="T2596">
            <v>0</v>
          </cell>
          <cell r="U2596">
            <v>0</v>
          </cell>
          <cell r="V2596">
            <v>0</v>
          </cell>
        </row>
        <row r="2597">
          <cell r="D2597" t="str">
            <v/>
          </cell>
          <cell r="E2597">
            <v>0</v>
          </cell>
          <cell r="F2597">
            <v>0</v>
          </cell>
          <cell r="G2597">
            <v>0</v>
          </cell>
          <cell r="H2597">
            <v>0</v>
          </cell>
          <cell r="I2597">
            <v>0</v>
          </cell>
          <cell r="J2597">
            <v>0</v>
          </cell>
          <cell r="K2597">
            <v>0</v>
          </cell>
          <cell r="L2597">
            <v>0</v>
          </cell>
          <cell r="M2597">
            <v>0</v>
          </cell>
          <cell r="N2597">
            <v>0</v>
          </cell>
          <cell r="O2597">
            <v>0</v>
          </cell>
          <cell r="P2597">
            <v>0</v>
          </cell>
          <cell r="Q2597">
            <v>0</v>
          </cell>
          <cell r="R2597">
            <v>0</v>
          </cell>
          <cell r="S2597">
            <v>0</v>
          </cell>
          <cell r="T2597">
            <v>0</v>
          </cell>
          <cell r="U2597">
            <v>0</v>
          </cell>
          <cell r="V2597">
            <v>0</v>
          </cell>
        </row>
        <row r="2598">
          <cell r="D2598" t="str">
            <v/>
          </cell>
          <cell r="E2598">
            <v>0</v>
          </cell>
          <cell r="F2598">
            <v>0</v>
          </cell>
          <cell r="G2598">
            <v>0</v>
          </cell>
          <cell r="H2598">
            <v>0</v>
          </cell>
          <cell r="I2598">
            <v>0</v>
          </cell>
          <cell r="J2598">
            <v>0</v>
          </cell>
          <cell r="K2598">
            <v>0</v>
          </cell>
          <cell r="L2598">
            <v>0</v>
          </cell>
          <cell r="M2598">
            <v>0</v>
          </cell>
          <cell r="N2598">
            <v>0</v>
          </cell>
          <cell r="O2598">
            <v>0</v>
          </cell>
          <cell r="P2598">
            <v>0</v>
          </cell>
          <cell r="Q2598">
            <v>0</v>
          </cell>
          <cell r="R2598">
            <v>0</v>
          </cell>
          <cell r="S2598">
            <v>0</v>
          </cell>
          <cell r="T2598">
            <v>0</v>
          </cell>
          <cell r="U2598">
            <v>0</v>
          </cell>
          <cell r="V2598">
            <v>0</v>
          </cell>
        </row>
        <row r="2599">
          <cell r="D2599" t="str">
            <v/>
          </cell>
          <cell r="E2599">
            <v>0</v>
          </cell>
          <cell r="F2599">
            <v>0</v>
          </cell>
          <cell r="G2599">
            <v>0</v>
          </cell>
          <cell r="H2599">
            <v>0</v>
          </cell>
          <cell r="I2599">
            <v>0</v>
          </cell>
          <cell r="J2599">
            <v>0</v>
          </cell>
          <cell r="K2599">
            <v>0</v>
          </cell>
          <cell r="L2599">
            <v>0</v>
          </cell>
          <cell r="M2599">
            <v>0</v>
          </cell>
          <cell r="N2599">
            <v>0</v>
          </cell>
          <cell r="O2599">
            <v>0</v>
          </cell>
          <cell r="P2599">
            <v>0</v>
          </cell>
          <cell r="Q2599">
            <v>0</v>
          </cell>
          <cell r="R2599">
            <v>0</v>
          </cell>
          <cell r="S2599">
            <v>0</v>
          </cell>
          <cell r="T2599">
            <v>0</v>
          </cell>
          <cell r="U2599">
            <v>0</v>
          </cell>
          <cell r="V2599">
            <v>0</v>
          </cell>
        </row>
        <row r="2600">
          <cell r="D2600" t="str">
            <v/>
          </cell>
          <cell r="E2600">
            <v>0</v>
          </cell>
          <cell r="F2600">
            <v>0</v>
          </cell>
          <cell r="G2600">
            <v>0</v>
          </cell>
          <cell r="H2600">
            <v>0</v>
          </cell>
          <cell r="I2600">
            <v>0</v>
          </cell>
          <cell r="J2600">
            <v>0</v>
          </cell>
          <cell r="K2600">
            <v>0</v>
          </cell>
          <cell r="L2600">
            <v>0</v>
          </cell>
          <cell r="M2600">
            <v>0</v>
          </cell>
          <cell r="N2600">
            <v>0</v>
          </cell>
          <cell r="O2600">
            <v>0</v>
          </cell>
          <cell r="P2600">
            <v>0</v>
          </cell>
          <cell r="Q2600">
            <v>0</v>
          </cell>
          <cell r="R2600">
            <v>0</v>
          </cell>
          <cell r="S2600">
            <v>0</v>
          </cell>
          <cell r="T2600">
            <v>0</v>
          </cell>
          <cell r="U2600">
            <v>0</v>
          </cell>
          <cell r="V2600">
            <v>0</v>
          </cell>
        </row>
        <row r="2601">
          <cell r="D2601" t="str">
            <v/>
          </cell>
          <cell r="E2601">
            <v>0</v>
          </cell>
          <cell r="F2601">
            <v>0</v>
          </cell>
          <cell r="G2601">
            <v>0</v>
          </cell>
          <cell r="H2601">
            <v>0</v>
          </cell>
          <cell r="I2601">
            <v>0</v>
          </cell>
          <cell r="J2601">
            <v>0</v>
          </cell>
          <cell r="K2601">
            <v>0</v>
          </cell>
          <cell r="L2601">
            <v>0</v>
          </cell>
          <cell r="M2601">
            <v>0</v>
          </cell>
          <cell r="N2601">
            <v>0</v>
          </cell>
          <cell r="O2601">
            <v>0</v>
          </cell>
          <cell r="P2601">
            <v>0</v>
          </cell>
          <cell r="Q2601">
            <v>0</v>
          </cell>
          <cell r="R2601">
            <v>0</v>
          </cell>
          <cell r="S2601">
            <v>0</v>
          </cell>
          <cell r="T2601">
            <v>0</v>
          </cell>
          <cell r="U2601">
            <v>0</v>
          </cell>
          <cell r="V2601">
            <v>0</v>
          </cell>
        </row>
        <row r="2602">
          <cell r="D2602" t="str">
            <v/>
          </cell>
          <cell r="E2602">
            <v>0</v>
          </cell>
          <cell r="F2602">
            <v>0</v>
          </cell>
          <cell r="G2602">
            <v>0</v>
          </cell>
          <cell r="H2602">
            <v>0</v>
          </cell>
          <cell r="I2602">
            <v>0</v>
          </cell>
          <cell r="J2602">
            <v>0</v>
          </cell>
          <cell r="K2602">
            <v>0</v>
          </cell>
          <cell r="L2602">
            <v>0</v>
          </cell>
          <cell r="M2602">
            <v>0</v>
          </cell>
          <cell r="N2602">
            <v>0</v>
          </cell>
          <cell r="O2602">
            <v>0</v>
          </cell>
          <cell r="P2602">
            <v>0</v>
          </cell>
          <cell r="Q2602">
            <v>0</v>
          </cell>
          <cell r="R2602">
            <v>0</v>
          </cell>
          <cell r="S2602">
            <v>0</v>
          </cell>
          <cell r="T2602">
            <v>0</v>
          </cell>
          <cell r="U2602">
            <v>0</v>
          </cell>
          <cell r="V2602">
            <v>0</v>
          </cell>
        </row>
        <row r="2603">
          <cell r="D2603" t="str">
            <v>DS.A</v>
          </cell>
          <cell r="E2603">
            <v>0</v>
          </cell>
          <cell r="F2603">
            <v>180306.7990440398</v>
          </cell>
          <cell r="G2603">
            <v>0</v>
          </cell>
          <cell r="H2603">
            <v>602565.3151093754</v>
          </cell>
          <cell r="I2603">
            <v>0</v>
          </cell>
          <cell r="J2603">
            <v>0</v>
          </cell>
          <cell r="K2603">
            <v>0</v>
          </cell>
          <cell r="L2603">
            <v>23171.266057717334</v>
          </cell>
          <cell r="M2603">
            <v>0</v>
          </cell>
          <cell r="N2603">
            <v>0</v>
          </cell>
          <cell r="O2603">
            <v>0</v>
          </cell>
          <cell r="P2603">
            <v>0</v>
          </cell>
          <cell r="Q2603">
            <v>0</v>
          </cell>
          <cell r="R2603">
            <v>0</v>
          </cell>
          <cell r="S2603">
            <v>0</v>
          </cell>
          <cell r="T2603">
            <v>0</v>
          </cell>
          <cell r="U2603">
            <v>0</v>
          </cell>
          <cell r="V2603">
            <v>806043.38021113258</v>
          </cell>
        </row>
        <row r="2604">
          <cell r="D2604" t="str">
            <v>DS.G</v>
          </cell>
          <cell r="E2604">
            <v>0</v>
          </cell>
          <cell r="F2604">
            <v>314451.88307917444</v>
          </cell>
          <cell r="G2604">
            <v>0</v>
          </cell>
          <cell r="H2604">
            <v>1044509.9454868205</v>
          </cell>
          <cell r="I2604">
            <v>0</v>
          </cell>
          <cell r="J2604">
            <v>0</v>
          </cell>
          <cell r="K2604">
            <v>0</v>
          </cell>
          <cell r="L2604">
            <v>49893.225713178741</v>
          </cell>
          <cell r="M2604">
            <v>0</v>
          </cell>
          <cell r="N2604">
            <v>0</v>
          </cell>
          <cell r="O2604">
            <v>0</v>
          </cell>
          <cell r="P2604">
            <v>0</v>
          </cell>
          <cell r="Q2604">
            <v>0</v>
          </cell>
          <cell r="R2604">
            <v>0</v>
          </cell>
          <cell r="S2604">
            <v>0</v>
          </cell>
          <cell r="T2604">
            <v>0</v>
          </cell>
          <cell r="U2604">
            <v>0</v>
          </cell>
          <cell r="V2604">
            <v>1408855.0542791737</v>
          </cell>
        </row>
        <row r="2605">
          <cell r="D2605" t="str">
            <v>DS.S</v>
          </cell>
          <cell r="E2605">
            <v>0</v>
          </cell>
          <cell r="F2605">
            <v>384472.49912525679</v>
          </cell>
          <cell r="G2605">
            <v>0</v>
          </cell>
          <cell r="H2605">
            <v>955792.61131291953</v>
          </cell>
          <cell r="I2605">
            <v>0</v>
          </cell>
          <cell r="J2605">
            <v>0</v>
          </cell>
          <cell r="K2605">
            <v>0</v>
          </cell>
          <cell r="L2605">
            <v>53161.408260951604</v>
          </cell>
          <cell r="M2605">
            <v>0</v>
          </cell>
          <cell r="N2605">
            <v>0</v>
          </cell>
          <cell r="O2605">
            <v>0</v>
          </cell>
          <cell r="P2605">
            <v>0</v>
          </cell>
          <cell r="Q2605">
            <v>0</v>
          </cell>
          <cell r="R2605">
            <v>0</v>
          </cell>
          <cell r="S2605">
            <v>0</v>
          </cell>
          <cell r="T2605">
            <v>0</v>
          </cell>
          <cell r="U2605">
            <v>0</v>
          </cell>
          <cell r="V2605">
            <v>1393426.5186991279</v>
          </cell>
        </row>
        <row r="2606">
          <cell r="D2606" t="str">
            <v>DSk</v>
          </cell>
          <cell r="E2606">
            <v>0</v>
          </cell>
          <cell r="F2606">
            <v>0</v>
          </cell>
          <cell r="G2606">
            <v>3.7515818591617753</v>
          </cell>
          <cell r="H2606">
            <v>5.1128970371580361E-3</v>
          </cell>
          <cell r="I2606">
            <v>0</v>
          </cell>
          <cell r="J2606">
            <v>0</v>
          </cell>
          <cell r="K2606">
            <v>0</v>
          </cell>
          <cell r="L2606">
            <v>2.3685944740827963E-4</v>
          </cell>
          <cell r="M2606">
            <v>0</v>
          </cell>
          <cell r="N2606">
            <v>0</v>
          </cell>
          <cell r="O2606">
            <v>0</v>
          </cell>
          <cell r="P2606">
            <v>0</v>
          </cell>
          <cell r="Q2606">
            <v>0</v>
          </cell>
          <cell r="R2606">
            <v>0</v>
          </cell>
          <cell r="S2606">
            <v>0</v>
          </cell>
          <cell r="T2606">
            <v>0</v>
          </cell>
          <cell r="U2606">
            <v>0</v>
          </cell>
          <cell r="V2606">
            <v>3.7569316156463417</v>
          </cell>
        </row>
        <row r="2607">
          <cell r="D2607" t="str">
            <v/>
          </cell>
          <cell r="E2607">
            <v>0</v>
          </cell>
          <cell r="F2607">
            <v>0</v>
          </cell>
          <cell r="G2607">
            <v>0</v>
          </cell>
          <cell r="H2607">
            <v>0</v>
          </cell>
          <cell r="I2607">
            <v>0</v>
          </cell>
          <cell r="J2607">
            <v>0</v>
          </cell>
          <cell r="K2607">
            <v>0</v>
          </cell>
          <cell r="L2607">
            <v>0</v>
          </cell>
          <cell r="M2607">
            <v>0</v>
          </cell>
          <cell r="N2607">
            <v>0</v>
          </cell>
          <cell r="O2607">
            <v>0</v>
          </cell>
          <cell r="P2607">
            <v>0</v>
          </cell>
          <cell r="Q2607">
            <v>0</v>
          </cell>
          <cell r="R2607">
            <v>0</v>
          </cell>
          <cell r="S2607">
            <v>0</v>
          </cell>
          <cell r="T2607">
            <v>0</v>
          </cell>
          <cell r="U2607">
            <v>0</v>
          </cell>
          <cell r="V2607">
            <v>0</v>
          </cell>
        </row>
        <row r="2608">
          <cell r="D2608" t="str">
            <v/>
          </cell>
          <cell r="E2608">
            <v>0</v>
          </cell>
          <cell r="F2608">
            <v>0</v>
          </cell>
          <cell r="G2608">
            <v>0</v>
          </cell>
          <cell r="H2608">
            <v>0</v>
          </cell>
          <cell r="I2608">
            <v>0</v>
          </cell>
          <cell r="J2608">
            <v>0</v>
          </cell>
          <cell r="K2608">
            <v>0</v>
          </cell>
          <cell r="L2608">
            <v>0</v>
          </cell>
          <cell r="M2608">
            <v>0</v>
          </cell>
          <cell r="N2608">
            <v>0</v>
          </cell>
          <cell r="O2608">
            <v>0</v>
          </cell>
          <cell r="P2608">
            <v>0</v>
          </cell>
          <cell r="Q2608">
            <v>0</v>
          </cell>
          <cell r="R2608">
            <v>0</v>
          </cell>
          <cell r="S2608">
            <v>0</v>
          </cell>
          <cell r="T2608">
            <v>0</v>
          </cell>
          <cell r="U2608">
            <v>0</v>
          </cell>
          <cell r="V2608">
            <v>0</v>
          </cell>
        </row>
        <row r="2609">
          <cell r="D2609" t="str">
            <v/>
          </cell>
          <cell r="E2609">
            <v>0</v>
          </cell>
          <cell r="F2609">
            <v>0</v>
          </cell>
          <cell r="G2609">
            <v>0</v>
          </cell>
          <cell r="H2609">
            <v>0</v>
          </cell>
          <cell r="I2609">
            <v>0</v>
          </cell>
          <cell r="J2609">
            <v>0</v>
          </cell>
          <cell r="K2609">
            <v>0</v>
          </cell>
          <cell r="L2609">
            <v>0</v>
          </cell>
          <cell r="M2609">
            <v>0</v>
          </cell>
          <cell r="N2609">
            <v>0</v>
          </cell>
          <cell r="O2609">
            <v>0</v>
          </cell>
          <cell r="P2609">
            <v>0</v>
          </cell>
          <cell r="Q2609">
            <v>0</v>
          </cell>
          <cell r="R2609">
            <v>0</v>
          </cell>
          <cell r="S2609">
            <v>0</v>
          </cell>
          <cell r="T2609">
            <v>0</v>
          </cell>
          <cell r="U2609">
            <v>0</v>
          </cell>
          <cell r="V2609">
            <v>0</v>
          </cell>
        </row>
        <row r="2610">
          <cell r="D2610" t="str">
            <v/>
          </cell>
          <cell r="E2610">
            <v>0</v>
          </cell>
          <cell r="F2610">
            <v>0</v>
          </cell>
          <cell r="G2610">
            <v>0</v>
          </cell>
          <cell r="H2610">
            <v>0</v>
          </cell>
          <cell r="I2610">
            <v>0</v>
          </cell>
          <cell r="J2610">
            <v>0</v>
          </cell>
          <cell r="K2610">
            <v>0</v>
          </cell>
          <cell r="L2610">
            <v>0</v>
          </cell>
          <cell r="M2610">
            <v>0</v>
          </cell>
          <cell r="N2610">
            <v>0</v>
          </cell>
          <cell r="O2610">
            <v>0</v>
          </cell>
          <cell r="P2610">
            <v>0</v>
          </cell>
          <cell r="Q2610">
            <v>0</v>
          </cell>
          <cell r="R2610">
            <v>0</v>
          </cell>
          <cell r="S2610">
            <v>0</v>
          </cell>
          <cell r="T2610">
            <v>0</v>
          </cell>
          <cell r="U2610">
            <v>0</v>
          </cell>
          <cell r="V2610">
            <v>0</v>
          </cell>
        </row>
        <row r="2611">
          <cell r="D2611" t="str">
            <v/>
          </cell>
          <cell r="E2611">
            <v>0</v>
          </cell>
          <cell r="F2611">
            <v>0</v>
          </cell>
          <cell r="G2611">
            <v>0</v>
          </cell>
          <cell r="H2611">
            <v>0</v>
          </cell>
          <cell r="I2611">
            <v>0</v>
          </cell>
          <cell r="J2611">
            <v>0</v>
          </cell>
          <cell r="K2611">
            <v>0</v>
          </cell>
          <cell r="L2611">
            <v>0</v>
          </cell>
          <cell r="M2611">
            <v>0</v>
          </cell>
          <cell r="N2611">
            <v>0</v>
          </cell>
          <cell r="O2611">
            <v>0</v>
          </cell>
          <cell r="P2611">
            <v>0</v>
          </cell>
          <cell r="Q2611">
            <v>0</v>
          </cell>
          <cell r="R2611">
            <v>0</v>
          </cell>
          <cell r="S2611">
            <v>0</v>
          </cell>
          <cell r="T2611">
            <v>0</v>
          </cell>
          <cell r="U2611">
            <v>0</v>
          </cell>
          <cell r="V2611">
            <v>0</v>
          </cell>
        </row>
        <row r="2612">
          <cell r="D2612" t="str">
            <v/>
          </cell>
          <cell r="E2612">
            <v>0</v>
          </cell>
          <cell r="F2612">
            <v>0</v>
          </cell>
          <cell r="G2612">
            <v>0</v>
          </cell>
          <cell r="H2612">
            <v>0</v>
          </cell>
          <cell r="I2612">
            <v>0</v>
          </cell>
          <cell r="J2612">
            <v>0</v>
          </cell>
          <cell r="K2612">
            <v>0</v>
          </cell>
          <cell r="L2612">
            <v>0</v>
          </cell>
          <cell r="M2612">
            <v>0</v>
          </cell>
          <cell r="N2612">
            <v>0</v>
          </cell>
          <cell r="O2612">
            <v>0</v>
          </cell>
          <cell r="P2612">
            <v>0</v>
          </cell>
          <cell r="Q2612">
            <v>0</v>
          </cell>
          <cell r="R2612">
            <v>0</v>
          </cell>
          <cell r="S2612">
            <v>0</v>
          </cell>
          <cell r="T2612">
            <v>0</v>
          </cell>
          <cell r="U2612">
            <v>0</v>
          </cell>
          <cell r="V2612">
            <v>0</v>
          </cell>
        </row>
        <row r="2613">
          <cell r="D2613" t="str">
            <v/>
          </cell>
          <cell r="E2613">
            <v>0</v>
          </cell>
          <cell r="F2613">
            <v>0</v>
          </cell>
          <cell r="G2613">
            <v>0</v>
          </cell>
          <cell r="H2613">
            <v>0</v>
          </cell>
          <cell r="I2613">
            <v>0</v>
          </cell>
          <cell r="J2613">
            <v>0</v>
          </cell>
          <cell r="K2613">
            <v>0</v>
          </cell>
          <cell r="L2613">
            <v>0</v>
          </cell>
          <cell r="M2613">
            <v>0</v>
          </cell>
          <cell r="N2613">
            <v>0</v>
          </cell>
          <cell r="O2613">
            <v>0</v>
          </cell>
          <cell r="P2613">
            <v>0</v>
          </cell>
          <cell r="Q2613">
            <v>0</v>
          </cell>
          <cell r="R2613">
            <v>0</v>
          </cell>
          <cell r="S2613">
            <v>0</v>
          </cell>
          <cell r="T2613">
            <v>0</v>
          </cell>
          <cell r="U2613">
            <v>0</v>
          </cell>
          <cell r="V2613">
            <v>0</v>
          </cell>
        </row>
        <row r="2614">
          <cell r="E2614">
            <v>17221400.085047953</v>
          </cell>
          <cell r="F2614">
            <v>60891630.483517408</v>
          </cell>
          <cell r="G2614">
            <v>244.64723082876264</v>
          </cell>
          <cell r="H2614">
            <v>154406332.55502895</v>
          </cell>
          <cell r="I2614">
            <v>89365359.542449832</v>
          </cell>
          <cell r="J2614">
            <v>40253550.468616478</v>
          </cell>
          <cell r="K2614">
            <v>27595066.005156461</v>
          </cell>
          <cell r="L2614">
            <v>24973437.400368586</v>
          </cell>
          <cell r="M2614">
            <v>0</v>
          </cell>
          <cell r="N2614">
            <v>0</v>
          </cell>
          <cell r="O2614">
            <v>0</v>
          </cell>
          <cell r="P2614">
            <v>0</v>
          </cell>
          <cell r="Q2614">
            <v>0</v>
          </cell>
          <cell r="R2614">
            <v>0</v>
          </cell>
          <cell r="S2614">
            <v>0</v>
          </cell>
          <cell r="T2614">
            <v>0</v>
          </cell>
          <cell r="U2614">
            <v>0</v>
          </cell>
          <cell r="V2614">
            <v>414707021.18741655</v>
          </cell>
        </row>
        <row r="2619">
          <cell r="G2619" t="str">
            <v>Price</v>
          </cell>
          <cell r="H2619">
            <v>2019</v>
          </cell>
          <cell r="I2619" t="str">
            <v>Quantity</v>
          </cell>
          <cell r="J2619">
            <v>2017</v>
          </cell>
        </row>
        <row r="2622">
          <cell r="F2622" t="str">
            <v>Revenue from demand charges</v>
          </cell>
          <cell r="H2622" t="str">
            <v>Revenue from peak charges</v>
          </cell>
          <cell r="L2622" t="str">
            <v>Revenue from off peak charges</v>
          </cell>
          <cell r="N2622" t="str">
            <v>Summer Time of Use Tariffs</v>
          </cell>
          <cell r="R2622" t="str">
            <v>Winter Time of use tariffs</v>
          </cell>
        </row>
        <row r="2623">
          <cell r="D2623" t="str">
            <v>Network Tariff Category</v>
          </cell>
          <cell r="E2623" t="str">
            <v>Standing revenue</v>
          </cell>
          <cell r="F2623" t="str">
            <v>kW</v>
          </cell>
          <cell r="G2623" t="str">
            <v>kVA</v>
          </cell>
          <cell r="H2623" t="str">
            <v>Block1</v>
          </cell>
          <cell r="I2623" t="str">
            <v>Block 2</v>
          </cell>
          <cell r="J2623" t="str">
            <v>Block 3</v>
          </cell>
          <cell r="K2623" t="str">
            <v>Block 4</v>
          </cell>
          <cell r="L2623" t="str">
            <v>Block 1</v>
          </cell>
          <cell r="M2623" t="str">
            <v>Block 2</v>
          </cell>
          <cell r="N2623" t="str">
            <v>Block 1</v>
          </cell>
          <cell r="O2623" t="str">
            <v>Block 2</v>
          </cell>
          <cell r="P2623" t="str">
            <v>Block 3</v>
          </cell>
          <cell r="Q2623" t="str">
            <v>Block 4</v>
          </cell>
          <cell r="R2623" t="str">
            <v>Block1</v>
          </cell>
          <cell r="S2623" t="str">
            <v>Block 2</v>
          </cell>
          <cell r="T2623" t="str">
            <v>Block 3</v>
          </cell>
          <cell r="U2623" t="str">
            <v>Block 4</v>
          </cell>
          <cell r="V2623" t="str">
            <v>Total Revenue</v>
          </cell>
        </row>
        <row r="2624">
          <cell r="E2624" t="str">
            <v>$ pa</v>
          </cell>
          <cell r="F2624" t="str">
            <v>$ pa</v>
          </cell>
          <cell r="G2624" t="str">
            <v>$ pa</v>
          </cell>
          <cell r="H2624" t="str">
            <v>$ pa</v>
          </cell>
          <cell r="I2624" t="str">
            <v>$ pa</v>
          </cell>
          <cell r="J2624" t="str">
            <v>$ pa</v>
          </cell>
          <cell r="K2624" t="str">
            <v>$ pa</v>
          </cell>
          <cell r="L2624" t="str">
            <v>$ pa</v>
          </cell>
          <cell r="M2624" t="str">
            <v>$ pa</v>
          </cell>
          <cell r="N2624" t="str">
            <v>c/kWh</v>
          </cell>
          <cell r="O2624" t="str">
            <v>c/kWh</v>
          </cell>
          <cell r="P2624" t="str">
            <v>c/kWh</v>
          </cell>
          <cell r="Q2624" t="str">
            <v>c/kWh</v>
          </cell>
          <cell r="R2624" t="str">
            <v>c/kWh</v>
          </cell>
          <cell r="S2624" t="str">
            <v>c/kWh</v>
          </cell>
          <cell r="T2624" t="str">
            <v>c/kWh</v>
          </cell>
          <cell r="U2624" t="str">
            <v>c/kWh</v>
          </cell>
          <cell r="V2624" t="str">
            <v>$ pa</v>
          </cell>
        </row>
        <row r="2625">
          <cell r="D2625" t="str">
            <v>D1</v>
          </cell>
          <cell r="E2625">
            <v>12863122.010866931</v>
          </cell>
          <cell r="F2625">
            <v>0</v>
          </cell>
          <cell r="G2625">
            <v>0</v>
          </cell>
          <cell r="H2625">
            <v>85018182.857627347</v>
          </cell>
          <cell r="I2625">
            <v>50079103.680801027</v>
          </cell>
          <cell r="J2625">
            <v>1726302.3248330834</v>
          </cell>
          <cell r="K2625">
            <v>386963.46674459445</v>
          </cell>
          <cell r="L2625">
            <v>0</v>
          </cell>
          <cell r="M2625">
            <v>0</v>
          </cell>
          <cell r="N2625">
            <v>0</v>
          </cell>
          <cell r="O2625">
            <v>0</v>
          </cell>
          <cell r="P2625">
            <v>0</v>
          </cell>
          <cell r="Q2625">
            <v>0</v>
          </cell>
          <cell r="R2625">
            <v>0</v>
          </cell>
          <cell r="S2625">
            <v>0</v>
          </cell>
          <cell r="T2625">
            <v>0</v>
          </cell>
          <cell r="U2625">
            <v>0</v>
          </cell>
          <cell r="V2625">
            <v>150073674.340873</v>
          </cell>
        </row>
        <row r="2626">
          <cell r="D2626" t="str">
            <v>D1.CS</v>
          </cell>
          <cell r="E2626">
            <v>0</v>
          </cell>
          <cell r="F2626">
            <v>0</v>
          </cell>
          <cell r="G2626">
            <v>0</v>
          </cell>
          <cell r="H2626">
            <v>713421.2840933433</v>
          </cell>
          <cell r="I2626">
            <v>199150.20411444499</v>
          </cell>
          <cell r="J2626">
            <v>4725.8857430727958</v>
          </cell>
          <cell r="K2626">
            <v>7.0308198677709672</v>
          </cell>
          <cell r="L2626">
            <v>546708.38373801508</v>
          </cell>
          <cell r="M2626">
            <v>0</v>
          </cell>
          <cell r="N2626">
            <v>0</v>
          </cell>
          <cell r="O2626">
            <v>0</v>
          </cell>
          <cell r="P2626">
            <v>0</v>
          </cell>
          <cell r="Q2626">
            <v>0</v>
          </cell>
          <cell r="R2626">
            <v>0</v>
          </cell>
          <cell r="S2626">
            <v>0</v>
          </cell>
          <cell r="T2626">
            <v>0</v>
          </cell>
          <cell r="U2626">
            <v>0</v>
          </cell>
          <cell r="V2626">
            <v>1464012.788508744</v>
          </cell>
        </row>
        <row r="2627">
          <cell r="D2627" t="str">
            <v>D3.CS</v>
          </cell>
          <cell r="E2627">
            <v>0</v>
          </cell>
          <cell r="F2627">
            <v>0</v>
          </cell>
          <cell r="G2627">
            <v>0</v>
          </cell>
          <cell r="H2627">
            <v>205770.68793638513</v>
          </cell>
          <cell r="I2627">
            <v>60014.630980788061</v>
          </cell>
          <cell r="J2627">
            <v>859.36191501198903</v>
          </cell>
          <cell r="K2627">
            <v>373.85040392434314</v>
          </cell>
          <cell r="L2627">
            <v>193846.69202124927</v>
          </cell>
          <cell r="M2627">
            <v>0</v>
          </cell>
          <cell r="N2627">
            <v>0</v>
          </cell>
          <cell r="O2627">
            <v>0</v>
          </cell>
          <cell r="P2627">
            <v>0</v>
          </cell>
          <cell r="Q2627">
            <v>0</v>
          </cell>
          <cell r="R2627">
            <v>0</v>
          </cell>
          <cell r="S2627">
            <v>0</v>
          </cell>
          <cell r="T2627">
            <v>0</v>
          </cell>
          <cell r="U2627">
            <v>0</v>
          </cell>
          <cell r="V2627">
            <v>460865.22325735883</v>
          </cell>
        </row>
        <row r="2628">
          <cell r="D2628" t="str">
            <v/>
          </cell>
          <cell r="E2628">
            <v>0</v>
          </cell>
          <cell r="F2628">
            <v>0</v>
          </cell>
          <cell r="G2628">
            <v>0</v>
          </cell>
          <cell r="H2628">
            <v>0</v>
          </cell>
          <cell r="I2628">
            <v>0</v>
          </cell>
          <cell r="J2628">
            <v>0</v>
          </cell>
          <cell r="K2628">
            <v>0</v>
          </cell>
          <cell r="L2628">
            <v>0</v>
          </cell>
          <cell r="M2628">
            <v>0</v>
          </cell>
          <cell r="N2628">
            <v>0</v>
          </cell>
          <cell r="O2628">
            <v>0</v>
          </cell>
          <cell r="P2628">
            <v>0</v>
          </cell>
          <cell r="Q2628">
            <v>0</v>
          </cell>
          <cell r="R2628">
            <v>0</v>
          </cell>
          <cell r="S2628">
            <v>0</v>
          </cell>
          <cell r="T2628">
            <v>0</v>
          </cell>
          <cell r="U2628">
            <v>0</v>
          </cell>
          <cell r="V2628">
            <v>0</v>
          </cell>
        </row>
        <row r="2629">
          <cell r="D2629" t="str">
            <v/>
          </cell>
          <cell r="E2629">
            <v>0</v>
          </cell>
          <cell r="F2629">
            <v>0</v>
          </cell>
          <cell r="G2629">
            <v>0</v>
          </cell>
          <cell r="H2629">
            <v>0</v>
          </cell>
          <cell r="I2629">
            <v>0</v>
          </cell>
          <cell r="J2629">
            <v>0</v>
          </cell>
          <cell r="K2629">
            <v>0</v>
          </cell>
          <cell r="L2629">
            <v>0</v>
          </cell>
          <cell r="M2629">
            <v>0</v>
          </cell>
          <cell r="N2629">
            <v>0</v>
          </cell>
          <cell r="O2629">
            <v>0</v>
          </cell>
          <cell r="P2629">
            <v>0</v>
          </cell>
          <cell r="Q2629">
            <v>0</v>
          </cell>
          <cell r="R2629">
            <v>0</v>
          </cell>
          <cell r="S2629">
            <v>0</v>
          </cell>
          <cell r="T2629">
            <v>0</v>
          </cell>
          <cell r="U2629">
            <v>0</v>
          </cell>
          <cell r="V2629">
            <v>0</v>
          </cell>
        </row>
        <row r="2630">
          <cell r="D2630" t="str">
            <v/>
          </cell>
          <cell r="E2630">
            <v>0</v>
          </cell>
          <cell r="F2630">
            <v>0</v>
          </cell>
          <cell r="G2630">
            <v>0</v>
          </cell>
          <cell r="H2630">
            <v>0</v>
          </cell>
          <cell r="I2630">
            <v>0</v>
          </cell>
          <cell r="J2630">
            <v>0</v>
          </cell>
          <cell r="K2630">
            <v>0</v>
          </cell>
          <cell r="L2630">
            <v>0</v>
          </cell>
          <cell r="M2630">
            <v>0</v>
          </cell>
          <cell r="N2630">
            <v>0</v>
          </cell>
          <cell r="O2630">
            <v>0</v>
          </cell>
          <cell r="P2630">
            <v>0</v>
          </cell>
          <cell r="Q2630">
            <v>0</v>
          </cell>
          <cell r="R2630">
            <v>0</v>
          </cell>
          <cell r="S2630">
            <v>0</v>
          </cell>
          <cell r="T2630">
            <v>0</v>
          </cell>
          <cell r="U2630">
            <v>0</v>
          </cell>
          <cell r="V2630">
            <v>0</v>
          </cell>
        </row>
        <row r="2631">
          <cell r="D2631" t="str">
            <v/>
          </cell>
          <cell r="E2631">
            <v>0</v>
          </cell>
          <cell r="F2631">
            <v>0</v>
          </cell>
          <cell r="G2631">
            <v>0</v>
          </cell>
          <cell r="H2631">
            <v>0</v>
          </cell>
          <cell r="I2631">
            <v>0</v>
          </cell>
          <cell r="J2631">
            <v>0</v>
          </cell>
          <cell r="K2631">
            <v>0</v>
          </cell>
          <cell r="L2631">
            <v>0</v>
          </cell>
          <cell r="M2631">
            <v>0</v>
          </cell>
          <cell r="N2631">
            <v>0</v>
          </cell>
          <cell r="O2631">
            <v>0</v>
          </cell>
          <cell r="P2631">
            <v>0</v>
          </cell>
          <cell r="Q2631">
            <v>0</v>
          </cell>
          <cell r="R2631">
            <v>0</v>
          </cell>
          <cell r="S2631">
            <v>0</v>
          </cell>
          <cell r="T2631">
            <v>0</v>
          </cell>
          <cell r="U2631">
            <v>0</v>
          </cell>
          <cell r="V2631">
            <v>0</v>
          </cell>
        </row>
        <row r="2632">
          <cell r="D2632" t="str">
            <v/>
          </cell>
          <cell r="E2632">
            <v>0</v>
          </cell>
          <cell r="F2632">
            <v>0</v>
          </cell>
          <cell r="G2632">
            <v>0</v>
          </cell>
          <cell r="H2632">
            <v>0</v>
          </cell>
          <cell r="I2632">
            <v>0</v>
          </cell>
          <cell r="J2632">
            <v>0</v>
          </cell>
          <cell r="K2632">
            <v>0</v>
          </cell>
          <cell r="L2632">
            <v>0</v>
          </cell>
          <cell r="M2632">
            <v>0</v>
          </cell>
          <cell r="N2632">
            <v>0</v>
          </cell>
          <cell r="O2632">
            <v>0</v>
          </cell>
          <cell r="P2632">
            <v>0</v>
          </cell>
          <cell r="Q2632">
            <v>0</v>
          </cell>
          <cell r="R2632">
            <v>0</v>
          </cell>
          <cell r="S2632">
            <v>0</v>
          </cell>
          <cell r="T2632">
            <v>0</v>
          </cell>
          <cell r="U2632">
            <v>0</v>
          </cell>
          <cell r="V2632">
            <v>0</v>
          </cell>
        </row>
        <row r="2633">
          <cell r="D2633" t="str">
            <v/>
          </cell>
          <cell r="E2633">
            <v>0</v>
          </cell>
          <cell r="F2633">
            <v>0</v>
          </cell>
          <cell r="G2633">
            <v>0</v>
          </cell>
          <cell r="H2633">
            <v>0</v>
          </cell>
          <cell r="I2633">
            <v>0</v>
          </cell>
          <cell r="J2633">
            <v>0</v>
          </cell>
          <cell r="K2633">
            <v>0</v>
          </cell>
          <cell r="L2633">
            <v>0</v>
          </cell>
          <cell r="M2633">
            <v>0</v>
          </cell>
          <cell r="N2633">
            <v>0</v>
          </cell>
          <cell r="O2633">
            <v>0</v>
          </cell>
          <cell r="P2633">
            <v>0</v>
          </cell>
          <cell r="Q2633">
            <v>0</v>
          </cell>
          <cell r="R2633">
            <v>0</v>
          </cell>
          <cell r="S2633">
            <v>0</v>
          </cell>
          <cell r="T2633">
            <v>0</v>
          </cell>
          <cell r="U2633">
            <v>0</v>
          </cell>
          <cell r="V2633">
            <v>0</v>
          </cell>
        </row>
        <row r="2634">
          <cell r="D2634" t="str">
            <v/>
          </cell>
          <cell r="E2634">
            <v>0</v>
          </cell>
          <cell r="F2634">
            <v>0</v>
          </cell>
          <cell r="G2634">
            <v>0</v>
          </cell>
          <cell r="H2634">
            <v>0</v>
          </cell>
          <cell r="I2634">
            <v>0</v>
          </cell>
          <cell r="J2634">
            <v>0</v>
          </cell>
          <cell r="K2634">
            <v>0</v>
          </cell>
          <cell r="L2634">
            <v>0</v>
          </cell>
          <cell r="M2634">
            <v>0</v>
          </cell>
          <cell r="N2634">
            <v>0</v>
          </cell>
          <cell r="O2634">
            <v>0</v>
          </cell>
          <cell r="P2634">
            <v>0</v>
          </cell>
          <cell r="Q2634">
            <v>0</v>
          </cell>
          <cell r="R2634">
            <v>0</v>
          </cell>
          <cell r="S2634">
            <v>0</v>
          </cell>
          <cell r="T2634">
            <v>0</v>
          </cell>
          <cell r="U2634">
            <v>0</v>
          </cell>
          <cell r="V2634">
            <v>0</v>
          </cell>
        </row>
        <row r="2635">
          <cell r="D2635" t="str">
            <v/>
          </cell>
          <cell r="E2635">
            <v>0</v>
          </cell>
          <cell r="F2635">
            <v>0</v>
          </cell>
          <cell r="G2635">
            <v>0</v>
          </cell>
          <cell r="H2635">
            <v>0</v>
          </cell>
          <cell r="I2635">
            <v>0</v>
          </cell>
          <cell r="J2635">
            <v>0</v>
          </cell>
          <cell r="K2635">
            <v>0</v>
          </cell>
          <cell r="L2635">
            <v>0</v>
          </cell>
          <cell r="M2635">
            <v>0</v>
          </cell>
          <cell r="N2635">
            <v>0</v>
          </cell>
          <cell r="O2635">
            <v>0</v>
          </cell>
          <cell r="P2635">
            <v>0</v>
          </cell>
          <cell r="Q2635">
            <v>0</v>
          </cell>
          <cell r="R2635">
            <v>0</v>
          </cell>
          <cell r="S2635">
            <v>0</v>
          </cell>
          <cell r="T2635">
            <v>0</v>
          </cell>
          <cell r="U2635">
            <v>0</v>
          </cell>
          <cell r="V2635">
            <v>0</v>
          </cell>
        </row>
        <row r="2636">
          <cell r="D2636" t="str">
            <v/>
          </cell>
          <cell r="E2636">
            <v>0</v>
          </cell>
          <cell r="F2636">
            <v>0</v>
          </cell>
          <cell r="G2636">
            <v>0</v>
          </cell>
          <cell r="H2636">
            <v>0</v>
          </cell>
          <cell r="I2636">
            <v>0</v>
          </cell>
          <cell r="J2636">
            <v>0</v>
          </cell>
          <cell r="K2636">
            <v>0</v>
          </cell>
          <cell r="L2636">
            <v>0</v>
          </cell>
          <cell r="M2636">
            <v>0</v>
          </cell>
          <cell r="N2636">
            <v>0</v>
          </cell>
          <cell r="O2636">
            <v>0</v>
          </cell>
          <cell r="P2636">
            <v>0</v>
          </cell>
          <cell r="Q2636">
            <v>0</v>
          </cell>
          <cell r="R2636">
            <v>0</v>
          </cell>
          <cell r="S2636">
            <v>0</v>
          </cell>
          <cell r="T2636">
            <v>0</v>
          </cell>
          <cell r="U2636">
            <v>0</v>
          </cell>
          <cell r="V2636">
            <v>0</v>
          </cell>
        </row>
        <row r="2637">
          <cell r="D2637" t="str">
            <v>D2</v>
          </cell>
          <cell r="E2637">
            <v>1372097.296462677</v>
          </cell>
          <cell r="F2637">
            <v>0</v>
          </cell>
          <cell r="G2637">
            <v>0</v>
          </cell>
          <cell r="H2637">
            <v>7256909.5450461749</v>
          </cell>
          <cell r="I2637">
            <v>1918459.7673445698</v>
          </cell>
          <cell r="J2637">
            <v>63868.45688675069</v>
          </cell>
          <cell r="K2637">
            <v>21976.341542765731</v>
          </cell>
          <cell r="L2637">
            <v>1885453.3299572822</v>
          </cell>
          <cell r="M2637">
            <v>0</v>
          </cell>
          <cell r="N2637">
            <v>0</v>
          </cell>
          <cell r="O2637">
            <v>0</v>
          </cell>
          <cell r="P2637">
            <v>0</v>
          </cell>
          <cell r="Q2637">
            <v>0</v>
          </cell>
          <cell r="R2637">
            <v>0</v>
          </cell>
          <cell r="S2637">
            <v>0</v>
          </cell>
          <cell r="T2637">
            <v>0</v>
          </cell>
          <cell r="U2637">
            <v>0</v>
          </cell>
          <cell r="V2637">
            <v>12518764.737240221</v>
          </cell>
        </row>
        <row r="2638">
          <cell r="D2638" t="str">
            <v>D2.DK</v>
          </cell>
          <cell r="E2638">
            <v>16839.118647121977</v>
          </cell>
          <cell r="F2638">
            <v>0</v>
          </cell>
          <cell r="G2638">
            <v>0</v>
          </cell>
          <cell r="H2638">
            <v>170431.22709880688</v>
          </cell>
          <cell r="I2638">
            <v>44948.727099670257</v>
          </cell>
          <cell r="J2638">
            <v>10694.733077607076</v>
          </cell>
          <cell r="K2638">
            <v>6651.6296955523485</v>
          </cell>
          <cell r="L2638">
            <v>21751.274767118794</v>
          </cell>
          <cell r="M2638">
            <v>0</v>
          </cell>
          <cell r="N2638">
            <v>0</v>
          </cell>
          <cell r="O2638">
            <v>0</v>
          </cell>
          <cell r="P2638">
            <v>0</v>
          </cell>
          <cell r="Q2638">
            <v>0</v>
          </cell>
          <cell r="R2638">
            <v>0</v>
          </cell>
          <cell r="S2638">
            <v>0</v>
          </cell>
          <cell r="T2638">
            <v>0</v>
          </cell>
          <cell r="U2638">
            <v>0</v>
          </cell>
          <cell r="V2638">
            <v>271316.71038587729</v>
          </cell>
        </row>
        <row r="2639">
          <cell r="D2639" t="str">
            <v>D3</v>
          </cell>
          <cell r="E2639">
            <v>376182.35292890808</v>
          </cell>
          <cell r="F2639">
            <v>0</v>
          </cell>
          <cell r="G2639">
            <v>0</v>
          </cell>
          <cell r="H2639">
            <v>2908411.3659969373</v>
          </cell>
          <cell r="I2639">
            <v>1065127.115336353</v>
          </cell>
          <cell r="J2639">
            <v>94286.005957891786</v>
          </cell>
          <cell r="K2639">
            <v>97186.103150757102</v>
          </cell>
          <cell r="L2639">
            <v>343834.60766728618</v>
          </cell>
          <cell r="M2639">
            <v>0</v>
          </cell>
          <cell r="N2639">
            <v>0</v>
          </cell>
          <cell r="O2639">
            <v>0</v>
          </cell>
          <cell r="P2639">
            <v>0</v>
          </cell>
          <cell r="Q2639">
            <v>0</v>
          </cell>
          <cell r="R2639">
            <v>0</v>
          </cell>
          <cell r="S2639">
            <v>0</v>
          </cell>
          <cell r="T2639">
            <v>0</v>
          </cell>
          <cell r="U2639">
            <v>0</v>
          </cell>
          <cell r="V2639">
            <v>4885027.551038133</v>
          </cell>
        </row>
        <row r="2640">
          <cell r="D2640" t="str">
            <v>D4</v>
          </cell>
          <cell r="E2640">
            <v>420140.14627307217</v>
          </cell>
          <cell r="F2640">
            <v>0</v>
          </cell>
          <cell r="G2640">
            <v>0</v>
          </cell>
          <cell r="H2640">
            <v>3830347.1601524595</v>
          </cell>
          <cell r="I2640">
            <v>0</v>
          </cell>
          <cell r="J2640">
            <v>0</v>
          </cell>
          <cell r="K2640">
            <v>0</v>
          </cell>
          <cell r="L2640">
            <v>0</v>
          </cell>
          <cell r="M2640">
            <v>0</v>
          </cell>
          <cell r="N2640">
            <v>0</v>
          </cell>
          <cell r="O2640">
            <v>0</v>
          </cell>
          <cell r="P2640">
            <v>0</v>
          </cell>
          <cell r="Q2640">
            <v>0</v>
          </cell>
          <cell r="R2640">
            <v>0</v>
          </cell>
          <cell r="S2640">
            <v>0</v>
          </cell>
          <cell r="T2640">
            <v>0</v>
          </cell>
          <cell r="U2640">
            <v>0</v>
          </cell>
          <cell r="V2640">
            <v>4250487.3064255314</v>
          </cell>
        </row>
        <row r="2641">
          <cell r="D2641" t="str">
            <v>D4.DK</v>
          </cell>
          <cell r="E2641">
            <v>0</v>
          </cell>
          <cell r="F2641">
            <v>0</v>
          </cell>
          <cell r="G2641">
            <v>0</v>
          </cell>
          <cell r="H2641">
            <v>0</v>
          </cell>
          <cell r="I2641">
            <v>0</v>
          </cell>
          <cell r="J2641">
            <v>0</v>
          </cell>
          <cell r="K2641">
            <v>0</v>
          </cell>
          <cell r="L2641">
            <v>0</v>
          </cell>
          <cell r="M2641">
            <v>0</v>
          </cell>
          <cell r="N2641">
            <v>0</v>
          </cell>
          <cell r="O2641">
            <v>0</v>
          </cell>
          <cell r="P2641">
            <v>0</v>
          </cell>
          <cell r="Q2641">
            <v>0</v>
          </cell>
          <cell r="R2641">
            <v>0</v>
          </cell>
          <cell r="S2641">
            <v>0</v>
          </cell>
          <cell r="T2641">
            <v>0</v>
          </cell>
          <cell r="U2641">
            <v>0</v>
          </cell>
          <cell r="V2641">
            <v>0</v>
          </cell>
        </row>
        <row r="2642">
          <cell r="D2642" t="str">
            <v/>
          </cell>
          <cell r="E2642">
            <v>0</v>
          </cell>
          <cell r="F2642">
            <v>0</v>
          </cell>
          <cell r="G2642">
            <v>0</v>
          </cell>
          <cell r="H2642">
            <v>0</v>
          </cell>
          <cell r="I2642">
            <v>0</v>
          </cell>
          <cell r="J2642">
            <v>0</v>
          </cell>
          <cell r="K2642">
            <v>0</v>
          </cell>
          <cell r="L2642">
            <v>0</v>
          </cell>
          <cell r="M2642">
            <v>0</v>
          </cell>
          <cell r="N2642">
            <v>0</v>
          </cell>
          <cell r="O2642">
            <v>0</v>
          </cell>
          <cell r="P2642">
            <v>0</v>
          </cell>
          <cell r="Q2642">
            <v>0</v>
          </cell>
          <cell r="R2642">
            <v>0</v>
          </cell>
          <cell r="S2642">
            <v>0</v>
          </cell>
          <cell r="T2642">
            <v>0</v>
          </cell>
          <cell r="U2642">
            <v>0</v>
          </cell>
          <cell r="V2642">
            <v>0</v>
          </cell>
        </row>
        <row r="2643">
          <cell r="D2643" t="str">
            <v/>
          </cell>
          <cell r="E2643">
            <v>0</v>
          </cell>
          <cell r="F2643">
            <v>0</v>
          </cell>
          <cell r="G2643">
            <v>0</v>
          </cell>
          <cell r="H2643">
            <v>0</v>
          </cell>
          <cell r="I2643">
            <v>0</v>
          </cell>
          <cell r="J2643">
            <v>0</v>
          </cell>
          <cell r="K2643">
            <v>0</v>
          </cell>
          <cell r="L2643">
            <v>0</v>
          </cell>
          <cell r="M2643">
            <v>0</v>
          </cell>
          <cell r="N2643">
            <v>0</v>
          </cell>
          <cell r="O2643">
            <v>0</v>
          </cell>
          <cell r="P2643">
            <v>0</v>
          </cell>
          <cell r="Q2643">
            <v>0</v>
          </cell>
          <cell r="R2643">
            <v>0</v>
          </cell>
          <cell r="S2643">
            <v>0</v>
          </cell>
          <cell r="T2643">
            <v>0</v>
          </cell>
          <cell r="U2643">
            <v>0</v>
          </cell>
          <cell r="V2643">
            <v>0</v>
          </cell>
        </row>
        <row r="2644">
          <cell r="D2644" t="str">
            <v/>
          </cell>
          <cell r="E2644">
            <v>0</v>
          </cell>
          <cell r="F2644">
            <v>0</v>
          </cell>
          <cell r="G2644">
            <v>0</v>
          </cell>
          <cell r="H2644">
            <v>0</v>
          </cell>
          <cell r="I2644">
            <v>0</v>
          </cell>
          <cell r="J2644">
            <v>0</v>
          </cell>
          <cell r="K2644">
            <v>0</v>
          </cell>
          <cell r="L2644">
            <v>0</v>
          </cell>
          <cell r="M2644">
            <v>0</v>
          </cell>
          <cell r="N2644">
            <v>0</v>
          </cell>
          <cell r="O2644">
            <v>0</v>
          </cell>
          <cell r="P2644">
            <v>0</v>
          </cell>
          <cell r="Q2644">
            <v>0</v>
          </cell>
          <cell r="R2644">
            <v>0</v>
          </cell>
          <cell r="S2644">
            <v>0</v>
          </cell>
          <cell r="T2644">
            <v>0</v>
          </cell>
          <cell r="U2644">
            <v>0</v>
          </cell>
          <cell r="V2644">
            <v>0</v>
          </cell>
        </row>
        <row r="2645">
          <cell r="D2645" t="str">
            <v/>
          </cell>
          <cell r="E2645">
            <v>0</v>
          </cell>
          <cell r="F2645">
            <v>0</v>
          </cell>
          <cell r="G2645">
            <v>0</v>
          </cell>
          <cell r="H2645">
            <v>0</v>
          </cell>
          <cell r="I2645">
            <v>0</v>
          </cell>
          <cell r="J2645">
            <v>0</v>
          </cell>
          <cell r="K2645">
            <v>0</v>
          </cell>
          <cell r="L2645">
            <v>0</v>
          </cell>
          <cell r="M2645">
            <v>0</v>
          </cell>
          <cell r="N2645">
            <v>0</v>
          </cell>
          <cell r="O2645">
            <v>0</v>
          </cell>
          <cell r="P2645">
            <v>0</v>
          </cell>
          <cell r="Q2645">
            <v>0</v>
          </cell>
          <cell r="R2645">
            <v>0</v>
          </cell>
          <cell r="S2645">
            <v>0</v>
          </cell>
          <cell r="T2645">
            <v>0</v>
          </cell>
          <cell r="U2645">
            <v>0</v>
          </cell>
          <cell r="V2645">
            <v>0</v>
          </cell>
        </row>
        <row r="2646">
          <cell r="D2646" t="str">
            <v/>
          </cell>
          <cell r="E2646">
            <v>0</v>
          </cell>
          <cell r="F2646">
            <v>0</v>
          </cell>
          <cell r="G2646">
            <v>0</v>
          </cell>
          <cell r="H2646">
            <v>0</v>
          </cell>
          <cell r="I2646">
            <v>0</v>
          </cell>
          <cell r="J2646">
            <v>0</v>
          </cell>
          <cell r="K2646">
            <v>0</v>
          </cell>
          <cell r="L2646">
            <v>0</v>
          </cell>
          <cell r="M2646">
            <v>0</v>
          </cell>
          <cell r="N2646">
            <v>0</v>
          </cell>
          <cell r="O2646">
            <v>0</v>
          </cell>
          <cell r="P2646">
            <v>0</v>
          </cell>
          <cell r="Q2646">
            <v>0</v>
          </cell>
          <cell r="R2646">
            <v>0</v>
          </cell>
          <cell r="S2646">
            <v>0</v>
          </cell>
          <cell r="T2646">
            <v>0</v>
          </cell>
          <cell r="U2646">
            <v>0</v>
          </cell>
          <cell r="V2646">
            <v>0</v>
          </cell>
        </row>
        <row r="2647">
          <cell r="D2647" t="str">
            <v/>
          </cell>
          <cell r="E2647">
            <v>0</v>
          </cell>
          <cell r="F2647">
            <v>0</v>
          </cell>
          <cell r="G2647">
            <v>0</v>
          </cell>
          <cell r="H2647">
            <v>0</v>
          </cell>
          <cell r="I2647">
            <v>0</v>
          </cell>
          <cell r="J2647">
            <v>0</v>
          </cell>
          <cell r="K2647">
            <v>0</v>
          </cell>
          <cell r="L2647">
            <v>0</v>
          </cell>
          <cell r="M2647">
            <v>0</v>
          </cell>
          <cell r="N2647">
            <v>0</v>
          </cell>
          <cell r="O2647">
            <v>0</v>
          </cell>
          <cell r="P2647">
            <v>0</v>
          </cell>
          <cell r="Q2647">
            <v>0</v>
          </cell>
          <cell r="R2647">
            <v>0</v>
          </cell>
          <cell r="S2647">
            <v>0</v>
          </cell>
          <cell r="T2647">
            <v>0</v>
          </cell>
          <cell r="U2647">
            <v>0</v>
          </cell>
          <cell r="V2647">
            <v>0</v>
          </cell>
        </row>
        <row r="2648">
          <cell r="D2648" t="str">
            <v/>
          </cell>
          <cell r="E2648">
            <v>0</v>
          </cell>
          <cell r="F2648">
            <v>0</v>
          </cell>
          <cell r="G2648">
            <v>0</v>
          </cell>
          <cell r="H2648">
            <v>0</v>
          </cell>
          <cell r="I2648">
            <v>0</v>
          </cell>
          <cell r="J2648">
            <v>0</v>
          </cell>
          <cell r="K2648">
            <v>0</v>
          </cell>
          <cell r="L2648">
            <v>0</v>
          </cell>
          <cell r="M2648">
            <v>0</v>
          </cell>
          <cell r="N2648">
            <v>0</v>
          </cell>
          <cell r="O2648">
            <v>0</v>
          </cell>
          <cell r="P2648">
            <v>0</v>
          </cell>
          <cell r="Q2648">
            <v>0</v>
          </cell>
          <cell r="R2648">
            <v>0</v>
          </cell>
          <cell r="S2648">
            <v>0</v>
          </cell>
          <cell r="T2648">
            <v>0</v>
          </cell>
          <cell r="U2648">
            <v>0</v>
          </cell>
          <cell r="V2648">
            <v>0</v>
          </cell>
        </row>
        <row r="2649">
          <cell r="D2649" t="str">
            <v>DD1</v>
          </cell>
          <cell r="E2649">
            <v>0</v>
          </cell>
          <cell r="F2649">
            <v>0</v>
          </cell>
          <cell r="G2649">
            <v>0</v>
          </cell>
          <cell r="H2649">
            <v>0</v>
          </cell>
          <cell r="I2649">
            <v>0</v>
          </cell>
          <cell r="J2649">
            <v>0</v>
          </cell>
          <cell r="K2649">
            <v>0</v>
          </cell>
          <cell r="L2649">
            <v>723697.72748072539</v>
          </cell>
          <cell r="M2649">
            <v>0</v>
          </cell>
          <cell r="N2649">
            <v>0</v>
          </cell>
          <cell r="O2649">
            <v>0</v>
          </cell>
          <cell r="P2649">
            <v>0</v>
          </cell>
          <cell r="Q2649">
            <v>0</v>
          </cell>
          <cell r="R2649">
            <v>0</v>
          </cell>
          <cell r="S2649">
            <v>0</v>
          </cell>
          <cell r="T2649">
            <v>0</v>
          </cell>
          <cell r="U2649">
            <v>0</v>
          </cell>
          <cell r="V2649">
            <v>723697.72748072539</v>
          </cell>
        </row>
        <row r="2650">
          <cell r="D2650" t="str">
            <v>D3.HW</v>
          </cell>
          <cell r="E2650">
            <v>0</v>
          </cell>
          <cell r="F2650">
            <v>0</v>
          </cell>
          <cell r="G2650">
            <v>0</v>
          </cell>
          <cell r="H2650">
            <v>0</v>
          </cell>
          <cell r="I2650">
            <v>0</v>
          </cell>
          <cell r="J2650">
            <v>0</v>
          </cell>
          <cell r="K2650">
            <v>0</v>
          </cell>
          <cell r="L2650">
            <v>18293.39653628632</v>
          </cell>
          <cell r="M2650">
            <v>0</v>
          </cell>
          <cell r="N2650">
            <v>0</v>
          </cell>
          <cell r="O2650">
            <v>0</v>
          </cell>
          <cell r="P2650">
            <v>0</v>
          </cell>
          <cell r="Q2650">
            <v>0</v>
          </cell>
          <cell r="R2650">
            <v>0</v>
          </cell>
          <cell r="S2650">
            <v>0</v>
          </cell>
          <cell r="T2650">
            <v>0</v>
          </cell>
          <cell r="U2650">
            <v>0</v>
          </cell>
          <cell r="V2650">
            <v>18293.39653628632</v>
          </cell>
        </row>
        <row r="2651">
          <cell r="D2651" t="str">
            <v>DCSH</v>
          </cell>
          <cell r="E2651">
            <v>0</v>
          </cell>
          <cell r="F2651">
            <v>0</v>
          </cell>
          <cell r="G2651">
            <v>0</v>
          </cell>
          <cell r="H2651">
            <v>0</v>
          </cell>
          <cell r="I2651">
            <v>0</v>
          </cell>
          <cell r="J2651">
            <v>0</v>
          </cell>
          <cell r="K2651">
            <v>0</v>
          </cell>
          <cell r="L2651">
            <v>1.3695832760953215E-3</v>
          </cell>
          <cell r="M2651">
            <v>0</v>
          </cell>
          <cell r="N2651">
            <v>0</v>
          </cell>
          <cell r="O2651">
            <v>0</v>
          </cell>
          <cell r="P2651">
            <v>0</v>
          </cell>
          <cell r="Q2651">
            <v>0</v>
          </cell>
          <cell r="R2651">
            <v>0</v>
          </cell>
          <cell r="S2651">
            <v>0</v>
          </cell>
          <cell r="T2651">
            <v>0</v>
          </cell>
          <cell r="U2651">
            <v>0</v>
          </cell>
          <cell r="V2651">
            <v>1.3695832760953215E-3</v>
          </cell>
        </row>
        <row r="2652">
          <cell r="D2652" t="str">
            <v>DCHW</v>
          </cell>
          <cell r="E2652">
            <v>0</v>
          </cell>
          <cell r="F2652">
            <v>0</v>
          </cell>
          <cell r="G2652">
            <v>0</v>
          </cell>
          <cell r="H2652">
            <v>0</v>
          </cell>
          <cell r="I2652">
            <v>0</v>
          </cell>
          <cell r="J2652">
            <v>0</v>
          </cell>
          <cell r="K2652">
            <v>0</v>
          </cell>
          <cell r="L2652">
            <v>1.3695832760953215E-3</v>
          </cell>
          <cell r="M2652">
            <v>0</v>
          </cell>
          <cell r="N2652">
            <v>0</v>
          </cell>
          <cell r="O2652">
            <v>0</v>
          </cell>
          <cell r="P2652">
            <v>0</v>
          </cell>
          <cell r="Q2652">
            <v>0</v>
          </cell>
          <cell r="R2652">
            <v>0</v>
          </cell>
          <cell r="S2652">
            <v>0</v>
          </cell>
          <cell r="T2652">
            <v>0</v>
          </cell>
          <cell r="U2652">
            <v>0</v>
          </cell>
          <cell r="V2652">
            <v>1.3695832760953215E-3</v>
          </cell>
        </row>
        <row r="2653">
          <cell r="D2653" t="str">
            <v/>
          </cell>
          <cell r="E2653">
            <v>0</v>
          </cell>
          <cell r="F2653">
            <v>0</v>
          </cell>
          <cell r="G2653">
            <v>0</v>
          </cell>
          <cell r="H2653">
            <v>0</v>
          </cell>
          <cell r="I2653">
            <v>0</v>
          </cell>
          <cell r="J2653">
            <v>0</v>
          </cell>
          <cell r="K2653">
            <v>0</v>
          </cell>
          <cell r="L2653">
            <v>0</v>
          </cell>
          <cell r="M2653">
            <v>0</v>
          </cell>
          <cell r="N2653">
            <v>0</v>
          </cell>
          <cell r="O2653">
            <v>0</v>
          </cell>
          <cell r="P2653">
            <v>0</v>
          </cell>
          <cell r="Q2653">
            <v>0</v>
          </cell>
          <cell r="R2653">
            <v>0</v>
          </cell>
          <cell r="S2653">
            <v>0</v>
          </cell>
          <cell r="T2653">
            <v>0</v>
          </cell>
          <cell r="U2653">
            <v>0</v>
          </cell>
          <cell r="V2653">
            <v>0</v>
          </cell>
        </row>
        <row r="2654">
          <cell r="D2654" t="str">
            <v/>
          </cell>
          <cell r="E2654">
            <v>0</v>
          </cell>
          <cell r="F2654">
            <v>0</v>
          </cell>
          <cell r="G2654">
            <v>0</v>
          </cell>
          <cell r="H2654">
            <v>0</v>
          </cell>
          <cell r="I2654">
            <v>0</v>
          </cell>
          <cell r="J2654">
            <v>0</v>
          </cell>
          <cell r="K2654">
            <v>0</v>
          </cell>
          <cell r="L2654">
            <v>0</v>
          </cell>
          <cell r="M2654">
            <v>0</v>
          </cell>
          <cell r="N2654">
            <v>0</v>
          </cell>
          <cell r="O2654">
            <v>0</v>
          </cell>
          <cell r="P2654">
            <v>0</v>
          </cell>
          <cell r="Q2654">
            <v>0</v>
          </cell>
          <cell r="R2654">
            <v>0</v>
          </cell>
          <cell r="S2654">
            <v>0</v>
          </cell>
          <cell r="T2654">
            <v>0</v>
          </cell>
          <cell r="U2654">
            <v>0</v>
          </cell>
          <cell r="V2654">
            <v>0</v>
          </cell>
        </row>
        <row r="2655">
          <cell r="D2655" t="str">
            <v/>
          </cell>
          <cell r="E2655">
            <v>0</v>
          </cell>
          <cell r="F2655">
            <v>0</v>
          </cell>
          <cell r="G2655">
            <v>0</v>
          </cell>
          <cell r="H2655">
            <v>0</v>
          </cell>
          <cell r="I2655">
            <v>0</v>
          </cell>
          <cell r="J2655">
            <v>0</v>
          </cell>
          <cell r="K2655">
            <v>0</v>
          </cell>
          <cell r="L2655">
            <v>0</v>
          </cell>
          <cell r="M2655">
            <v>0</v>
          </cell>
          <cell r="N2655">
            <v>0</v>
          </cell>
          <cell r="O2655">
            <v>0</v>
          </cell>
          <cell r="P2655">
            <v>0</v>
          </cell>
          <cell r="Q2655">
            <v>0</v>
          </cell>
          <cell r="R2655">
            <v>0</v>
          </cell>
          <cell r="S2655">
            <v>0</v>
          </cell>
          <cell r="T2655">
            <v>0</v>
          </cell>
          <cell r="U2655">
            <v>0</v>
          </cell>
          <cell r="V2655">
            <v>0</v>
          </cell>
        </row>
        <row r="2656">
          <cell r="D2656" t="str">
            <v/>
          </cell>
          <cell r="E2656">
            <v>0</v>
          </cell>
          <cell r="F2656">
            <v>0</v>
          </cell>
          <cell r="G2656">
            <v>0</v>
          </cell>
          <cell r="H2656">
            <v>0</v>
          </cell>
          <cell r="I2656">
            <v>0</v>
          </cell>
          <cell r="J2656">
            <v>0</v>
          </cell>
          <cell r="K2656">
            <v>0</v>
          </cell>
          <cell r="L2656">
            <v>0</v>
          </cell>
          <cell r="M2656">
            <v>0</v>
          </cell>
          <cell r="N2656">
            <v>0</v>
          </cell>
          <cell r="O2656">
            <v>0</v>
          </cell>
          <cell r="P2656">
            <v>0</v>
          </cell>
          <cell r="Q2656">
            <v>0</v>
          </cell>
          <cell r="R2656">
            <v>0</v>
          </cell>
          <cell r="S2656">
            <v>0</v>
          </cell>
          <cell r="T2656">
            <v>0</v>
          </cell>
          <cell r="U2656">
            <v>0</v>
          </cell>
          <cell r="V2656">
            <v>0</v>
          </cell>
        </row>
        <row r="2657">
          <cell r="D2657" t="str">
            <v/>
          </cell>
          <cell r="E2657">
            <v>0</v>
          </cell>
          <cell r="F2657">
            <v>0</v>
          </cell>
          <cell r="G2657">
            <v>0</v>
          </cell>
          <cell r="H2657">
            <v>0</v>
          </cell>
          <cell r="I2657">
            <v>0</v>
          </cell>
          <cell r="J2657">
            <v>0</v>
          </cell>
          <cell r="K2657">
            <v>0</v>
          </cell>
          <cell r="L2657">
            <v>0</v>
          </cell>
          <cell r="M2657">
            <v>0</v>
          </cell>
          <cell r="N2657">
            <v>0</v>
          </cell>
          <cell r="O2657">
            <v>0</v>
          </cell>
          <cell r="P2657">
            <v>0</v>
          </cell>
          <cell r="Q2657">
            <v>0</v>
          </cell>
          <cell r="R2657">
            <v>0</v>
          </cell>
          <cell r="S2657">
            <v>0</v>
          </cell>
          <cell r="T2657">
            <v>0</v>
          </cell>
          <cell r="U2657">
            <v>0</v>
          </cell>
          <cell r="V2657">
            <v>0</v>
          </cell>
        </row>
        <row r="2658">
          <cell r="D2658" t="str">
            <v/>
          </cell>
          <cell r="E2658">
            <v>0</v>
          </cell>
          <cell r="F2658">
            <v>0</v>
          </cell>
          <cell r="G2658">
            <v>0</v>
          </cell>
          <cell r="H2658">
            <v>0</v>
          </cell>
          <cell r="I2658">
            <v>0</v>
          </cell>
          <cell r="J2658">
            <v>0</v>
          </cell>
          <cell r="K2658">
            <v>0</v>
          </cell>
          <cell r="L2658">
            <v>0</v>
          </cell>
          <cell r="M2658">
            <v>0</v>
          </cell>
          <cell r="N2658">
            <v>0</v>
          </cell>
          <cell r="O2658">
            <v>0</v>
          </cell>
          <cell r="P2658">
            <v>0</v>
          </cell>
          <cell r="Q2658">
            <v>0</v>
          </cell>
          <cell r="R2658">
            <v>0</v>
          </cell>
          <cell r="S2658">
            <v>0</v>
          </cell>
          <cell r="T2658">
            <v>0</v>
          </cell>
          <cell r="U2658">
            <v>0</v>
          </cell>
          <cell r="V2658">
            <v>0</v>
          </cell>
        </row>
        <row r="2659">
          <cell r="D2659" t="str">
            <v/>
          </cell>
          <cell r="E2659">
            <v>0</v>
          </cell>
          <cell r="F2659">
            <v>0</v>
          </cell>
          <cell r="G2659">
            <v>0</v>
          </cell>
          <cell r="H2659">
            <v>0</v>
          </cell>
          <cell r="I2659">
            <v>0</v>
          </cell>
          <cell r="J2659">
            <v>0</v>
          </cell>
          <cell r="K2659">
            <v>0</v>
          </cell>
          <cell r="L2659">
            <v>0</v>
          </cell>
          <cell r="M2659">
            <v>0</v>
          </cell>
          <cell r="N2659">
            <v>0</v>
          </cell>
          <cell r="O2659">
            <v>0</v>
          </cell>
          <cell r="P2659">
            <v>0</v>
          </cell>
          <cell r="Q2659">
            <v>0</v>
          </cell>
          <cell r="R2659">
            <v>0</v>
          </cell>
          <cell r="S2659">
            <v>0</v>
          </cell>
          <cell r="T2659">
            <v>0</v>
          </cell>
          <cell r="U2659">
            <v>0</v>
          </cell>
          <cell r="V2659">
            <v>0</v>
          </cell>
        </row>
        <row r="2660">
          <cell r="D2660" t="str">
            <v/>
          </cell>
          <cell r="E2660">
            <v>0</v>
          </cell>
          <cell r="F2660">
            <v>0</v>
          </cell>
          <cell r="G2660">
            <v>0</v>
          </cell>
          <cell r="H2660">
            <v>0</v>
          </cell>
          <cell r="I2660">
            <v>0</v>
          </cell>
          <cell r="J2660">
            <v>0</v>
          </cell>
          <cell r="K2660">
            <v>0</v>
          </cell>
          <cell r="L2660">
            <v>0</v>
          </cell>
          <cell r="M2660">
            <v>0</v>
          </cell>
          <cell r="N2660">
            <v>0</v>
          </cell>
          <cell r="O2660">
            <v>0</v>
          </cell>
          <cell r="P2660">
            <v>0</v>
          </cell>
          <cell r="Q2660">
            <v>0</v>
          </cell>
          <cell r="R2660">
            <v>0</v>
          </cell>
          <cell r="S2660">
            <v>0</v>
          </cell>
          <cell r="T2660">
            <v>0</v>
          </cell>
          <cell r="U2660">
            <v>0</v>
          </cell>
          <cell r="V2660">
            <v>0</v>
          </cell>
        </row>
        <row r="2661">
          <cell r="D2661" t="str">
            <v>ND1</v>
          </cell>
          <cell r="E2661">
            <v>851378.75958091917</v>
          </cell>
          <cell r="F2661">
            <v>0</v>
          </cell>
          <cell r="G2661">
            <v>0</v>
          </cell>
          <cell r="H2661">
            <v>4400216.6516192993</v>
          </cell>
          <cell r="I2661">
            <v>6804766.4794864273</v>
          </cell>
          <cell r="J2661">
            <v>4260437.8471568553</v>
          </cell>
          <cell r="K2661">
            <v>1740502.412042731</v>
          </cell>
          <cell r="L2661">
            <v>0</v>
          </cell>
          <cell r="M2661">
            <v>0</v>
          </cell>
          <cell r="N2661">
            <v>0</v>
          </cell>
          <cell r="O2661">
            <v>0</v>
          </cell>
          <cell r="P2661">
            <v>0</v>
          </cell>
          <cell r="Q2661">
            <v>0</v>
          </cell>
          <cell r="R2661">
            <v>0</v>
          </cell>
          <cell r="S2661">
            <v>0</v>
          </cell>
          <cell r="T2661">
            <v>0</v>
          </cell>
          <cell r="U2661">
            <v>0</v>
          </cell>
          <cell r="V2661">
            <v>18057302.149886232</v>
          </cell>
        </row>
        <row r="2662">
          <cell r="D2662" t="str">
            <v>ND1.R</v>
          </cell>
          <cell r="E2662">
            <v>0</v>
          </cell>
          <cell r="F2662">
            <v>0</v>
          </cell>
          <cell r="G2662">
            <v>0</v>
          </cell>
          <cell r="H2662">
            <v>5.287860594733617E-2</v>
          </cell>
          <cell r="I2662">
            <v>0</v>
          </cell>
          <cell r="J2662">
            <v>0</v>
          </cell>
          <cell r="K2662">
            <v>0</v>
          </cell>
          <cell r="L2662">
            <v>0</v>
          </cell>
          <cell r="M2662">
            <v>0</v>
          </cell>
          <cell r="N2662">
            <v>0</v>
          </cell>
          <cell r="O2662">
            <v>0</v>
          </cell>
          <cell r="P2662">
            <v>0</v>
          </cell>
          <cell r="Q2662">
            <v>0</v>
          </cell>
          <cell r="R2662">
            <v>0</v>
          </cell>
          <cell r="S2662">
            <v>0</v>
          </cell>
          <cell r="T2662">
            <v>0</v>
          </cell>
          <cell r="U2662">
            <v>0</v>
          </cell>
          <cell r="V2662">
            <v>5.287860594733617E-2</v>
          </cell>
        </row>
        <row r="2663">
          <cell r="D2663" t="str">
            <v/>
          </cell>
          <cell r="E2663">
            <v>0</v>
          </cell>
          <cell r="F2663">
            <v>0</v>
          </cell>
          <cell r="G2663">
            <v>0</v>
          </cell>
          <cell r="H2663">
            <v>0</v>
          </cell>
          <cell r="I2663">
            <v>0</v>
          </cell>
          <cell r="J2663">
            <v>0</v>
          </cell>
          <cell r="K2663">
            <v>0</v>
          </cell>
          <cell r="L2663">
            <v>0</v>
          </cell>
          <cell r="M2663">
            <v>0</v>
          </cell>
          <cell r="N2663">
            <v>0</v>
          </cell>
          <cell r="O2663">
            <v>0</v>
          </cell>
          <cell r="P2663">
            <v>0</v>
          </cell>
          <cell r="Q2663">
            <v>0</v>
          </cell>
          <cell r="R2663">
            <v>0</v>
          </cell>
          <cell r="S2663">
            <v>0</v>
          </cell>
          <cell r="T2663">
            <v>0</v>
          </cell>
          <cell r="U2663">
            <v>0</v>
          </cell>
          <cell r="V2663">
            <v>0</v>
          </cell>
        </row>
        <row r="2664">
          <cell r="D2664" t="str">
            <v/>
          </cell>
          <cell r="E2664">
            <v>0</v>
          </cell>
          <cell r="F2664">
            <v>0</v>
          </cell>
          <cell r="G2664">
            <v>0</v>
          </cell>
          <cell r="H2664">
            <v>0</v>
          </cell>
          <cell r="I2664">
            <v>0</v>
          </cell>
          <cell r="J2664">
            <v>0</v>
          </cell>
          <cell r="K2664">
            <v>0</v>
          </cell>
          <cell r="L2664">
            <v>0</v>
          </cell>
          <cell r="M2664">
            <v>0</v>
          </cell>
          <cell r="N2664">
            <v>0</v>
          </cell>
          <cell r="O2664">
            <v>0</v>
          </cell>
          <cell r="P2664">
            <v>0</v>
          </cell>
          <cell r="Q2664">
            <v>0</v>
          </cell>
          <cell r="R2664">
            <v>0</v>
          </cell>
          <cell r="S2664">
            <v>0</v>
          </cell>
          <cell r="T2664">
            <v>0</v>
          </cell>
          <cell r="U2664">
            <v>0</v>
          </cell>
          <cell r="V2664">
            <v>0</v>
          </cell>
        </row>
        <row r="2665">
          <cell r="D2665" t="str">
            <v/>
          </cell>
          <cell r="E2665">
            <v>0</v>
          </cell>
          <cell r="F2665">
            <v>0</v>
          </cell>
          <cell r="G2665">
            <v>0</v>
          </cell>
          <cell r="H2665">
            <v>0</v>
          </cell>
          <cell r="I2665">
            <v>0</v>
          </cell>
          <cell r="J2665">
            <v>0</v>
          </cell>
          <cell r="K2665">
            <v>0</v>
          </cell>
          <cell r="L2665">
            <v>0</v>
          </cell>
          <cell r="M2665">
            <v>0</v>
          </cell>
          <cell r="N2665">
            <v>0</v>
          </cell>
          <cell r="O2665">
            <v>0</v>
          </cell>
          <cell r="P2665">
            <v>0</v>
          </cell>
          <cell r="Q2665">
            <v>0</v>
          </cell>
          <cell r="R2665">
            <v>0</v>
          </cell>
          <cell r="S2665">
            <v>0</v>
          </cell>
          <cell r="T2665">
            <v>0</v>
          </cell>
          <cell r="U2665">
            <v>0</v>
          </cell>
          <cell r="V2665">
            <v>0</v>
          </cell>
        </row>
        <row r="2666">
          <cell r="D2666" t="str">
            <v/>
          </cell>
          <cell r="E2666">
            <v>0</v>
          </cell>
          <cell r="F2666">
            <v>0</v>
          </cell>
          <cell r="G2666">
            <v>0</v>
          </cell>
          <cell r="H2666">
            <v>0</v>
          </cell>
          <cell r="I2666">
            <v>0</v>
          </cell>
          <cell r="J2666">
            <v>0</v>
          </cell>
          <cell r="K2666">
            <v>0</v>
          </cell>
          <cell r="L2666">
            <v>0</v>
          </cell>
          <cell r="M2666">
            <v>0</v>
          </cell>
          <cell r="N2666">
            <v>0</v>
          </cell>
          <cell r="O2666">
            <v>0</v>
          </cell>
          <cell r="P2666">
            <v>0</v>
          </cell>
          <cell r="Q2666">
            <v>0</v>
          </cell>
          <cell r="R2666">
            <v>0</v>
          </cell>
          <cell r="S2666">
            <v>0</v>
          </cell>
          <cell r="T2666">
            <v>0</v>
          </cell>
          <cell r="U2666">
            <v>0</v>
          </cell>
          <cell r="V2666">
            <v>0</v>
          </cell>
        </row>
        <row r="2667">
          <cell r="D2667" t="str">
            <v/>
          </cell>
          <cell r="E2667">
            <v>0</v>
          </cell>
          <cell r="F2667">
            <v>0</v>
          </cell>
          <cell r="G2667">
            <v>0</v>
          </cell>
          <cell r="H2667">
            <v>0</v>
          </cell>
          <cell r="I2667">
            <v>0</v>
          </cell>
          <cell r="J2667">
            <v>0</v>
          </cell>
          <cell r="K2667">
            <v>0</v>
          </cell>
          <cell r="L2667">
            <v>0</v>
          </cell>
          <cell r="M2667">
            <v>0</v>
          </cell>
          <cell r="N2667">
            <v>0</v>
          </cell>
          <cell r="O2667">
            <v>0</v>
          </cell>
          <cell r="P2667">
            <v>0</v>
          </cell>
          <cell r="Q2667">
            <v>0</v>
          </cell>
          <cell r="R2667">
            <v>0</v>
          </cell>
          <cell r="S2667">
            <v>0</v>
          </cell>
          <cell r="T2667">
            <v>0</v>
          </cell>
          <cell r="U2667">
            <v>0</v>
          </cell>
          <cell r="V2667">
            <v>0</v>
          </cell>
        </row>
        <row r="2668">
          <cell r="D2668" t="str">
            <v/>
          </cell>
          <cell r="E2668">
            <v>0</v>
          </cell>
          <cell r="F2668">
            <v>0</v>
          </cell>
          <cell r="G2668">
            <v>0</v>
          </cell>
          <cell r="H2668">
            <v>0</v>
          </cell>
          <cell r="I2668">
            <v>0</v>
          </cell>
          <cell r="J2668">
            <v>0</v>
          </cell>
          <cell r="K2668">
            <v>0</v>
          </cell>
          <cell r="L2668">
            <v>0</v>
          </cell>
          <cell r="M2668">
            <v>0</v>
          </cell>
          <cell r="N2668">
            <v>0</v>
          </cell>
          <cell r="O2668">
            <v>0</v>
          </cell>
          <cell r="P2668">
            <v>0</v>
          </cell>
          <cell r="Q2668">
            <v>0</v>
          </cell>
          <cell r="R2668">
            <v>0</v>
          </cell>
          <cell r="S2668">
            <v>0</v>
          </cell>
          <cell r="T2668">
            <v>0</v>
          </cell>
          <cell r="U2668">
            <v>0</v>
          </cell>
          <cell r="V2668">
            <v>0</v>
          </cell>
        </row>
        <row r="2669">
          <cell r="D2669" t="str">
            <v/>
          </cell>
          <cell r="E2669">
            <v>0</v>
          </cell>
          <cell r="F2669">
            <v>0</v>
          </cell>
          <cell r="G2669">
            <v>0</v>
          </cell>
          <cell r="H2669">
            <v>0</v>
          </cell>
          <cell r="I2669">
            <v>0</v>
          </cell>
          <cell r="J2669">
            <v>0</v>
          </cell>
          <cell r="K2669">
            <v>0</v>
          </cell>
          <cell r="L2669">
            <v>0</v>
          </cell>
          <cell r="M2669">
            <v>0</v>
          </cell>
          <cell r="N2669">
            <v>0</v>
          </cell>
          <cell r="O2669">
            <v>0</v>
          </cell>
          <cell r="P2669">
            <v>0</v>
          </cell>
          <cell r="Q2669">
            <v>0</v>
          </cell>
          <cell r="R2669">
            <v>0</v>
          </cell>
          <cell r="S2669">
            <v>0</v>
          </cell>
          <cell r="T2669">
            <v>0</v>
          </cell>
          <cell r="U2669">
            <v>0</v>
          </cell>
          <cell r="V2669">
            <v>0</v>
          </cell>
        </row>
        <row r="2670">
          <cell r="D2670" t="str">
            <v/>
          </cell>
          <cell r="E2670">
            <v>0</v>
          </cell>
          <cell r="F2670">
            <v>0</v>
          </cell>
          <cell r="G2670">
            <v>0</v>
          </cell>
          <cell r="H2670">
            <v>0</v>
          </cell>
          <cell r="I2670">
            <v>0</v>
          </cell>
          <cell r="J2670">
            <v>0</v>
          </cell>
          <cell r="K2670">
            <v>0</v>
          </cell>
          <cell r="L2670">
            <v>0</v>
          </cell>
          <cell r="M2670">
            <v>0</v>
          </cell>
          <cell r="N2670">
            <v>0</v>
          </cell>
          <cell r="O2670">
            <v>0</v>
          </cell>
          <cell r="P2670">
            <v>0</v>
          </cell>
          <cell r="Q2670">
            <v>0</v>
          </cell>
          <cell r="R2670">
            <v>0</v>
          </cell>
          <cell r="S2670">
            <v>0</v>
          </cell>
          <cell r="T2670">
            <v>0</v>
          </cell>
          <cell r="U2670">
            <v>0</v>
          </cell>
          <cell r="V2670">
            <v>0</v>
          </cell>
        </row>
        <row r="2671">
          <cell r="D2671" t="str">
            <v/>
          </cell>
          <cell r="E2671">
            <v>0</v>
          </cell>
          <cell r="F2671">
            <v>0</v>
          </cell>
          <cell r="G2671">
            <v>0</v>
          </cell>
          <cell r="H2671">
            <v>0</v>
          </cell>
          <cell r="I2671">
            <v>0</v>
          </cell>
          <cell r="J2671">
            <v>0</v>
          </cell>
          <cell r="K2671">
            <v>0</v>
          </cell>
          <cell r="L2671">
            <v>0</v>
          </cell>
          <cell r="M2671">
            <v>0</v>
          </cell>
          <cell r="N2671">
            <v>0</v>
          </cell>
          <cell r="O2671">
            <v>0</v>
          </cell>
          <cell r="P2671">
            <v>0</v>
          </cell>
          <cell r="Q2671">
            <v>0</v>
          </cell>
          <cell r="R2671">
            <v>0</v>
          </cell>
          <cell r="S2671">
            <v>0</v>
          </cell>
          <cell r="T2671">
            <v>0</v>
          </cell>
          <cell r="U2671">
            <v>0</v>
          </cell>
          <cell r="V2671">
            <v>0</v>
          </cell>
        </row>
        <row r="2672">
          <cell r="D2672" t="str">
            <v/>
          </cell>
          <cell r="E2672">
            <v>0</v>
          </cell>
          <cell r="F2672">
            <v>0</v>
          </cell>
          <cell r="G2672">
            <v>0</v>
          </cell>
          <cell r="H2672">
            <v>0</v>
          </cell>
          <cell r="I2672">
            <v>0</v>
          </cell>
          <cell r="J2672">
            <v>0</v>
          </cell>
          <cell r="K2672">
            <v>0</v>
          </cell>
          <cell r="L2672">
            <v>0</v>
          </cell>
          <cell r="M2672">
            <v>0</v>
          </cell>
          <cell r="N2672">
            <v>0</v>
          </cell>
          <cell r="O2672">
            <v>0</v>
          </cell>
          <cell r="P2672">
            <v>0</v>
          </cell>
          <cell r="Q2672">
            <v>0</v>
          </cell>
          <cell r="R2672">
            <v>0</v>
          </cell>
          <cell r="S2672">
            <v>0</v>
          </cell>
          <cell r="T2672">
            <v>0</v>
          </cell>
          <cell r="U2672">
            <v>0</v>
          </cell>
          <cell r="V2672">
            <v>0</v>
          </cell>
        </row>
        <row r="2673">
          <cell r="D2673" t="str">
            <v>ND2</v>
          </cell>
          <cell r="E2673">
            <v>1213720.4551478492</v>
          </cell>
          <cell r="F2673">
            <v>0</v>
          </cell>
          <cell r="G2673">
            <v>0</v>
          </cell>
          <cell r="H2673">
            <v>10283705.233531384</v>
          </cell>
          <cell r="I2673">
            <v>24940681.03121246</v>
          </cell>
          <cell r="J2673">
            <v>28636887.969482817</v>
          </cell>
          <cell r="K2673">
            <v>20468927.97110891</v>
          </cell>
          <cell r="L2673">
            <v>5951029.4890242219</v>
          </cell>
          <cell r="M2673">
            <v>0</v>
          </cell>
          <cell r="N2673">
            <v>0</v>
          </cell>
          <cell r="O2673">
            <v>0</v>
          </cell>
          <cell r="P2673">
            <v>0</v>
          </cell>
          <cell r="Q2673">
            <v>0</v>
          </cell>
          <cell r="R2673">
            <v>0</v>
          </cell>
          <cell r="S2673">
            <v>0</v>
          </cell>
          <cell r="T2673">
            <v>0</v>
          </cell>
          <cell r="U2673">
            <v>0</v>
          </cell>
          <cell r="V2673">
            <v>91494952.149507642</v>
          </cell>
        </row>
        <row r="2674">
          <cell r="D2674">
            <v>0</v>
          </cell>
          <cell r="E2674">
            <v>0</v>
          </cell>
          <cell r="F2674">
            <v>0</v>
          </cell>
          <cell r="G2674">
            <v>0</v>
          </cell>
          <cell r="H2674">
            <v>7.1416045944079326E-2</v>
          </cell>
          <cell r="I2674">
            <v>0</v>
          </cell>
          <cell r="J2674">
            <v>0</v>
          </cell>
          <cell r="K2674">
            <v>0</v>
          </cell>
          <cell r="L2674">
            <v>0</v>
          </cell>
          <cell r="M2674">
            <v>0</v>
          </cell>
          <cell r="N2674">
            <v>0</v>
          </cell>
          <cell r="O2674">
            <v>0</v>
          </cell>
          <cell r="P2674">
            <v>0</v>
          </cell>
          <cell r="Q2674">
            <v>0</v>
          </cell>
          <cell r="R2674">
            <v>0</v>
          </cell>
          <cell r="S2674">
            <v>0</v>
          </cell>
          <cell r="T2674">
            <v>0</v>
          </cell>
          <cell r="U2674">
            <v>0</v>
          </cell>
          <cell r="V2674">
            <v>7.1416045944079326E-2</v>
          </cell>
        </row>
        <row r="2675">
          <cell r="D2675" t="str">
            <v>ND5</v>
          </cell>
          <cell r="E2675">
            <v>209040.07724324087</v>
          </cell>
          <cell r="F2675">
            <v>0</v>
          </cell>
          <cell r="G2675">
            <v>0</v>
          </cell>
          <cell r="H2675">
            <v>1614389.6126279444</v>
          </cell>
          <cell r="I2675">
            <v>3676884.7008624654</v>
          </cell>
          <cell r="J2675">
            <v>4104184.9901981698</v>
          </cell>
          <cell r="K2675">
            <v>2581852.9080566973</v>
          </cell>
          <cell r="L2675">
            <v>836816.20688960294</v>
          </cell>
          <cell r="M2675">
            <v>0</v>
          </cell>
          <cell r="N2675">
            <v>0</v>
          </cell>
          <cell r="O2675">
            <v>0</v>
          </cell>
          <cell r="P2675">
            <v>0</v>
          </cell>
          <cell r="Q2675">
            <v>0</v>
          </cell>
          <cell r="R2675">
            <v>0</v>
          </cell>
          <cell r="S2675">
            <v>0</v>
          </cell>
          <cell r="T2675">
            <v>0</v>
          </cell>
          <cell r="U2675">
            <v>0</v>
          </cell>
          <cell r="V2675">
            <v>13023168.495878121</v>
          </cell>
        </row>
        <row r="2676">
          <cell r="D2676" t="str">
            <v>ND7</v>
          </cell>
          <cell r="E2676">
            <v>0</v>
          </cell>
          <cell r="F2676">
            <v>0</v>
          </cell>
          <cell r="G2676">
            <v>0</v>
          </cell>
          <cell r="H2676">
            <v>0</v>
          </cell>
          <cell r="I2676">
            <v>0</v>
          </cell>
          <cell r="J2676">
            <v>0</v>
          </cell>
          <cell r="K2676">
            <v>0</v>
          </cell>
          <cell r="L2676">
            <v>0</v>
          </cell>
          <cell r="M2676">
            <v>0</v>
          </cell>
          <cell r="N2676">
            <v>0</v>
          </cell>
          <cell r="O2676">
            <v>0</v>
          </cell>
          <cell r="P2676">
            <v>0</v>
          </cell>
          <cell r="Q2676">
            <v>0</v>
          </cell>
          <cell r="R2676">
            <v>0</v>
          </cell>
          <cell r="S2676">
            <v>0</v>
          </cell>
          <cell r="T2676">
            <v>0</v>
          </cell>
          <cell r="U2676">
            <v>0</v>
          </cell>
          <cell r="V2676">
            <v>0</v>
          </cell>
        </row>
        <row r="2677">
          <cell r="D2677" t="str">
            <v/>
          </cell>
          <cell r="E2677">
            <v>0</v>
          </cell>
          <cell r="F2677">
            <v>0</v>
          </cell>
          <cell r="G2677">
            <v>0</v>
          </cell>
          <cell r="H2677">
            <v>0</v>
          </cell>
          <cell r="I2677">
            <v>0</v>
          </cell>
          <cell r="J2677">
            <v>0</v>
          </cell>
          <cell r="K2677">
            <v>0</v>
          </cell>
          <cell r="L2677">
            <v>0</v>
          </cell>
          <cell r="M2677">
            <v>0</v>
          </cell>
          <cell r="N2677">
            <v>0</v>
          </cell>
          <cell r="O2677">
            <v>0</v>
          </cell>
          <cell r="P2677">
            <v>0</v>
          </cell>
          <cell r="Q2677">
            <v>0</v>
          </cell>
          <cell r="R2677">
            <v>0</v>
          </cell>
          <cell r="S2677">
            <v>0</v>
          </cell>
          <cell r="T2677">
            <v>0</v>
          </cell>
          <cell r="U2677">
            <v>0</v>
          </cell>
          <cell r="V2677">
            <v>0</v>
          </cell>
        </row>
        <row r="2678">
          <cell r="D2678" t="str">
            <v/>
          </cell>
          <cell r="E2678">
            <v>0</v>
          </cell>
          <cell r="F2678">
            <v>0</v>
          </cell>
          <cell r="G2678">
            <v>0</v>
          </cell>
          <cell r="H2678">
            <v>0</v>
          </cell>
          <cell r="I2678">
            <v>0</v>
          </cell>
          <cell r="J2678">
            <v>0</v>
          </cell>
          <cell r="K2678">
            <v>0</v>
          </cell>
          <cell r="L2678">
            <v>0</v>
          </cell>
          <cell r="M2678">
            <v>0</v>
          </cell>
          <cell r="N2678">
            <v>0</v>
          </cell>
          <cell r="O2678">
            <v>0</v>
          </cell>
          <cell r="P2678">
            <v>0</v>
          </cell>
          <cell r="Q2678">
            <v>0</v>
          </cell>
          <cell r="R2678">
            <v>0</v>
          </cell>
          <cell r="S2678">
            <v>0</v>
          </cell>
          <cell r="T2678">
            <v>0</v>
          </cell>
          <cell r="U2678">
            <v>0</v>
          </cell>
          <cell r="V2678">
            <v>0</v>
          </cell>
        </row>
        <row r="2679">
          <cell r="D2679" t="str">
            <v/>
          </cell>
          <cell r="E2679">
            <v>0</v>
          </cell>
          <cell r="F2679">
            <v>0</v>
          </cell>
          <cell r="G2679">
            <v>0</v>
          </cell>
          <cell r="H2679">
            <v>0</v>
          </cell>
          <cell r="I2679">
            <v>0</v>
          </cell>
          <cell r="J2679">
            <v>0</v>
          </cell>
          <cell r="K2679">
            <v>0</v>
          </cell>
          <cell r="L2679">
            <v>0</v>
          </cell>
          <cell r="M2679">
            <v>0</v>
          </cell>
          <cell r="N2679">
            <v>0</v>
          </cell>
          <cell r="O2679">
            <v>0</v>
          </cell>
          <cell r="P2679">
            <v>0</v>
          </cell>
          <cell r="Q2679">
            <v>0</v>
          </cell>
          <cell r="R2679">
            <v>0</v>
          </cell>
          <cell r="S2679">
            <v>0</v>
          </cell>
          <cell r="T2679">
            <v>0</v>
          </cell>
          <cell r="U2679">
            <v>0</v>
          </cell>
          <cell r="V2679">
            <v>0</v>
          </cell>
        </row>
        <row r="2680">
          <cell r="D2680" t="str">
            <v/>
          </cell>
          <cell r="E2680">
            <v>0</v>
          </cell>
          <cell r="F2680">
            <v>0</v>
          </cell>
          <cell r="G2680">
            <v>0</v>
          </cell>
          <cell r="H2680">
            <v>0</v>
          </cell>
          <cell r="I2680">
            <v>0</v>
          </cell>
          <cell r="J2680">
            <v>0</v>
          </cell>
          <cell r="K2680">
            <v>0</v>
          </cell>
          <cell r="L2680">
            <v>0</v>
          </cell>
          <cell r="M2680">
            <v>0</v>
          </cell>
          <cell r="N2680">
            <v>0</v>
          </cell>
          <cell r="O2680">
            <v>0</v>
          </cell>
          <cell r="P2680">
            <v>0</v>
          </cell>
          <cell r="Q2680">
            <v>0</v>
          </cell>
          <cell r="R2680">
            <v>0</v>
          </cell>
          <cell r="S2680">
            <v>0</v>
          </cell>
          <cell r="T2680">
            <v>0</v>
          </cell>
          <cell r="U2680">
            <v>0</v>
          </cell>
          <cell r="V2680">
            <v>0</v>
          </cell>
        </row>
        <row r="2681">
          <cell r="D2681" t="str">
            <v/>
          </cell>
          <cell r="E2681">
            <v>0</v>
          </cell>
          <cell r="F2681">
            <v>0</v>
          </cell>
          <cell r="G2681">
            <v>0</v>
          </cell>
          <cell r="H2681">
            <v>0</v>
          </cell>
          <cell r="I2681">
            <v>0</v>
          </cell>
          <cell r="J2681">
            <v>0</v>
          </cell>
          <cell r="K2681">
            <v>0</v>
          </cell>
          <cell r="L2681">
            <v>0</v>
          </cell>
          <cell r="M2681">
            <v>0</v>
          </cell>
          <cell r="N2681">
            <v>0</v>
          </cell>
          <cell r="O2681">
            <v>0</v>
          </cell>
          <cell r="P2681">
            <v>0</v>
          </cell>
          <cell r="Q2681">
            <v>0</v>
          </cell>
          <cell r="R2681">
            <v>0</v>
          </cell>
          <cell r="S2681">
            <v>0</v>
          </cell>
          <cell r="T2681">
            <v>0</v>
          </cell>
          <cell r="U2681">
            <v>0</v>
          </cell>
          <cell r="V2681">
            <v>0</v>
          </cell>
        </row>
        <row r="2682">
          <cell r="D2682" t="str">
            <v/>
          </cell>
          <cell r="E2682">
            <v>0</v>
          </cell>
          <cell r="F2682">
            <v>0</v>
          </cell>
          <cell r="G2682">
            <v>0</v>
          </cell>
          <cell r="H2682">
            <v>0</v>
          </cell>
          <cell r="I2682">
            <v>0</v>
          </cell>
          <cell r="J2682">
            <v>0</v>
          </cell>
          <cell r="K2682">
            <v>0</v>
          </cell>
          <cell r="L2682">
            <v>0</v>
          </cell>
          <cell r="M2682">
            <v>0</v>
          </cell>
          <cell r="N2682">
            <v>0</v>
          </cell>
          <cell r="O2682">
            <v>0</v>
          </cell>
          <cell r="P2682">
            <v>0</v>
          </cell>
          <cell r="Q2682">
            <v>0</v>
          </cell>
          <cell r="R2682">
            <v>0</v>
          </cell>
          <cell r="S2682">
            <v>0</v>
          </cell>
          <cell r="T2682">
            <v>0</v>
          </cell>
          <cell r="U2682">
            <v>0</v>
          </cell>
          <cell r="V2682">
            <v>0</v>
          </cell>
        </row>
        <row r="2683">
          <cell r="D2683" t="str">
            <v/>
          </cell>
          <cell r="E2683">
            <v>0</v>
          </cell>
          <cell r="F2683">
            <v>0</v>
          </cell>
          <cell r="G2683">
            <v>0</v>
          </cell>
          <cell r="H2683">
            <v>0</v>
          </cell>
          <cell r="I2683">
            <v>0</v>
          </cell>
          <cell r="J2683">
            <v>0</v>
          </cell>
          <cell r="K2683">
            <v>0</v>
          </cell>
          <cell r="L2683">
            <v>0</v>
          </cell>
          <cell r="M2683">
            <v>0</v>
          </cell>
          <cell r="N2683">
            <v>0</v>
          </cell>
          <cell r="O2683">
            <v>0</v>
          </cell>
          <cell r="P2683">
            <v>0</v>
          </cell>
          <cell r="Q2683">
            <v>0</v>
          </cell>
          <cell r="R2683">
            <v>0</v>
          </cell>
          <cell r="S2683">
            <v>0</v>
          </cell>
          <cell r="T2683">
            <v>0</v>
          </cell>
          <cell r="U2683">
            <v>0</v>
          </cell>
          <cell r="V2683">
            <v>0</v>
          </cell>
        </row>
        <row r="2684">
          <cell r="D2684" t="str">
            <v/>
          </cell>
          <cell r="E2684">
            <v>0</v>
          </cell>
          <cell r="F2684">
            <v>0</v>
          </cell>
          <cell r="G2684">
            <v>0</v>
          </cell>
          <cell r="H2684">
            <v>0</v>
          </cell>
          <cell r="I2684">
            <v>0</v>
          </cell>
          <cell r="J2684">
            <v>0</v>
          </cell>
          <cell r="K2684">
            <v>0</v>
          </cell>
          <cell r="L2684">
            <v>0</v>
          </cell>
          <cell r="M2684">
            <v>0</v>
          </cell>
          <cell r="N2684">
            <v>0</v>
          </cell>
          <cell r="O2684">
            <v>0</v>
          </cell>
          <cell r="P2684">
            <v>0</v>
          </cell>
          <cell r="Q2684">
            <v>0</v>
          </cell>
          <cell r="R2684">
            <v>0</v>
          </cell>
          <cell r="S2684">
            <v>0</v>
          </cell>
          <cell r="T2684">
            <v>0</v>
          </cell>
          <cell r="U2684">
            <v>0</v>
          </cell>
          <cell r="V2684">
            <v>0</v>
          </cell>
        </row>
        <row r="2685">
          <cell r="D2685" t="str">
            <v>ND3</v>
          </cell>
          <cell r="E2685">
            <v>238428.06070844724</v>
          </cell>
          <cell r="F2685">
            <v>0</v>
          </cell>
          <cell r="G2685">
            <v>0</v>
          </cell>
          <cell r="H2685">
            <v>1089251.3214090678</v>
          </cell>
          <cell r="I2685">
            <v>2291446.6667278418</v>
          </cell>
          <cell r="J2685">
            <v>2322848.8047308982</v>
          </cell>
          <cell r="K2685">
            <v>2921585.4756587846</v>
          </cell>
          <cell r="L2685">
            <v>347302.19890841527</v>
          </cell>
          <cell r="M2685">
            <v>0</v>
          </cell>
          <cell r="N2685">
            <v>0</v>
          </cell>
          <cell r="O2685">
            <v>0</v>
          </cell>
          <cell r="P2685">
            <v>0</v>
          </cell>
          <cell r="Q2685">
            <v>0</v>
          </cell>
          <cell r="R2685">
            <v>0</v>
          </cell>
          <cell r="S2685">
            <v>0</v>
          </cell>
          <cell r="T2685">
            <v>0</v>
          </cell>
          <cell r="U2685">
            <v>0</v>
          </cell>
          <cell r="V2685">
            <v>9210862.5281434543</v>
          </cell>
        </row>
        <row r="2686">
          <cell r="D2686" t="str">
            <v/>
          </cell>
          <cell r="E2686">
            <v>0</v>
          </cell>
          <cell r="F2686">
            <v>0</v>
          </cell>
          <cell r="G2686">
            <v>0</v>
          </cell>
          <cell r="H2686">
            <v>0</v>
          </cell>
          <cell r="I2686">
            <v>0</v>
          </cell>
          <cell r="J2686">
            <v>0</v>
          </cell>
          <cell r="K2686">
            <v>0</v>
          </cell>
          <cell r="L2686">
            <v>0</v>
          </cell>
          <cell r="M2686">
            <v>0</v>
          </cell>
          <cell r="N2686">
            <v>0</v>
          </cell>
          <cell r="O2686">
            <v>0</v>
          </cell>
          <cell r="P2686">
            <v>0</v>
          </cell>
          <cell r="Q2686">
            <v>0</v>
          </cell>
          <cell r="R2686">
            <v>0</v>
          </cell>
          <cell r="S2686">
            <v>0</v>
          </cell>
          <cell r="T2686">
            <v>0</v>
          </cell>
          <cell r="U2686">
            <v>0</v>
          </cell>
          <cell r="V2686">
            <v>0</v>
          </cell>
        </row>
        <row r="2687">
          <cell r="D2687" t="str">
            <v/>
          </cell>
          <cell r="E2687">
            <v>0</v>
          </cell>
          <cell r="F2687">
            <v>0</v>
          </cell>
          <cell r="G2687">
            <v>0</v>
          </cell>
          <cell r="H2687">
            <v>0</v>
          </cell>
          <cell r="I2687">
            <v>0</v>
          </cell>
          <cell r="J2687">
            <v>0</v>
          </cell>
          <cell r="K2687">
            <v>0</v>
          </cell>
          <cell r="L2687">
            <v>0</v>
          </cell>
          <cell r="M2687">
            <v>0</v>
          </cell>
          <cell r="N2687">
            <v>0</v>
          </cell>
          <cell r="O2687">
            <v>0</v>
          </cell>
          <cell r="P2687">
            <v>0</v>
          </cell>
          <cell r="Q2687">
            <v>0</v>
          </cell>
          <cell r="R2687">
            <v>0</v>
          </cell>
          <cell r="S2687">
            <v>0</v>
          </cell>
          <cell r="T2687">
            <v>0</v>
          </cell>
          <cell r="U2687">
            <v>0</v>
          </cell>
          <cell r="V2687">
            <v>0</v>
          </cell>
        </row>
        <row r="2688">
          <cell r="D2688" t="str">
            <v/>
          </cell>
          <cell r="E2688">
            <v>0</v>
          </cell>
          <cell r="F2688">
            <v>0</v>
          </cell>
          <cell r="G2688">
            <v>0</v>
          </cell>
          <cell r="H2688">
            <v>0</v>
          </cell>
          <cell r="I2688">
            <v>0</v>
          </cell>
          <cell r="J2688">
            <v>0</v>
          </cell>
          <cell r="K2688">
            <v>0</v>
          </cell>
          <cell r="L2688">
            <v>0</v>
          </cell>
          <cell r="M2688">
            <v>0</v>
          </cell>
          <cell r="N2688">
            <v>0</v>
          </cell>
          <cell r="O2688">
            <v>0</v>
          </cell>
          <cell r="P2688">
            <v>0</v>
          </cell>
          <cell r="Q2688">
            <v>0</v>
          </cell>
          <cell r="R2688">
            <v>0</v>
          </cell>
          <cell r="S2688">
            <v>0</v>
          </cell>
          <cell r="T2688">
            <v>0</v>
          </cell>
          <cell r="U2688">
            <v>0</v>
          </cell>
          <cell r="V2688">
            <v>0</v>
          </cell>
        </row>
        <row r="2689">
          <cell r="D2689" t="str">
            <v/>
          </cell>
          <cell r="E2689">
            <v>0</v>
          </cell>
          <cell r="F2689">
            <v>0</v>
          </cell>
          <cell r="G2689">
            <v>0</v>
          </cell>
          <cell r="H2689">
            <v>0</v>
          </cell>
          <cell r="I2689">
            <v>0</v>
          </cell>
          <cell r="J2689">
            <v>0</v>
          </cell>
          <cell r="K2689">
            <v>0</v>
          </cell>
          <cell r="L2689">
            <v>0</v>
          </cell>
          <cell r="M2689">
            <v>0</v>
          </cell>
          <cell r="N2689">
            <v>0</v>
          </cell>
          <cell r="O2689">
            <v>0</v>
          </cell>
          <cell r="P2689">
            <v>0</v>
          </cell>
          <cell r="Q2689">
            <v>0</v>
          </cell>
          <cell r="R2689">
            <v>0</v>
          </cell>
          <cell r="S2689">
            <v>0</v>
          </cell>
          <cell r="T2689">
            <v>0</v>
          </cell>
          <cell r="U2689">
            <v>0</v>
          </cell>
          <cell r="V2689">
            <v>0</v>
          </cell>
        </row>
        <row r="2690">
          <cell r="D2690" t="str">
            <v/>
          </cell>
          <cell r="E2690">
            <v>0</v>
          </cell>
          <cell r="F2690">
            <v>0</v>
          </cell>
          <cell r="G2690">
            <v>0</v>
          </cell>
          <cell r="H2690">
            <v>0</v>
          </cell>
          <cell r="I2690">
            <v>0</v>
          </cell>
          <cell r="J2690">
            <v>0</v>
          </cell>
          <cell r="K2690">
            <v>0</v>
          </cell>
          <cell r="L2690">
            <v>0</v>
          </cell>
          <cell r="M2690">
            <v>0</v>
          </cell>
          <cell r="N2690">
            <v>0</v>
          </cell>
          <cell r="O2690">
            <v>0</v>
          </cell>
          <cell r="P2690">
            <v>0</v>
          </cell>
          <cell r="Q2690">
            <v>0</v>
          </cell>
          <cell r="R2690">
            <v>0</v>
          </cell>
          <cell r="S2690">
            <v>0</v>
          </cell>
          <cell r="T2690">
            <v>0</v>
          </cell>
          <cell r="U2690">
            <v>0</v>
          </cell>
          <cell r="V2690">
            <v>0</v>
          </cell>
        </row>
        <row r="2691">
          <cell r="D2691" t="str">
            <v/>
          </cell>
          <cell r="E2691">
            <v>0</v>
          </cell>
          <cell r="F2691">
            <v>0</v>
          </cell>
          <cell r="G2691">
            <v>0</v>
          </cell>
          <cell r="H2691">
            <v>0</v>
          </cell>
          <cell r="I2691">
            <v>0</v>
          </cell>
          <cell r="J2691">
            <v>0</v>
          </cell>
          <cell r="K2691">
            <v>0</v>
          </cell>
          <cell r="L2691">
            <v>0</v>
          </cell>
          <cell r="M2691">
            <v>0</v>
          </cell>
          <cell r="N2691">
            <v>0</v>
          </cell>
          <cell r="O2691">
            <v>0</v>
          </cell>
          <cell r="P2691">
            <v>0</v>
          </cell>
          <cell r="Q2691">
            <v>0</v>
          </cell>
          <cell r="R2691">
            <v>0</v>
          </cell>
          <cell r="S2691">
            <v>0</v>
          </cell>
          <cell r="T2691">
            <v>0</v>
          </cell>
          <cell r="U2691">
            <v>0</v>
          </cell>
          <cell r="V2691">
            <v>0</v>
          </cell>
        </row>
        <row r="2692">
          <cell r="D2692" t="str">
            <v/>
          </cell>
          <cell r="E2692">
            <v>0</v>
          </cell>
          <cell r="F2692">
            <v>0</v>
          </cell>
          <cell r="G2692">
            <v>0</v>
          </cell>
          <cell r="H2692">
            <v>0</v>
          </cell>
          <cell r="I2692">
            <v>0</v>
          </cell>
          <cell r="J2692">
            <v>0</v>
          </cell>
          <cell r="K2692">
            <v>0</v>
          </cell>
          <cell r="L2692">
            <v>0</v>
          </cell>
          <cell r="M2692">
            <v>0</v>
          </cell>
          <cell r="N2692">
            <v>0</v>
          </cell>
          <cell r="O2692">
            <v>0</v>
          </cell>
          <cell r="P2692">
            <v>0</v>
          </cell>
          <cell r="Q2692">
            <v>0</v>
          </cell>
          <cell r="R2692">
            <v>0</v>
          </cell>
          <cell r="S2692">
            <v>0</v>
          </cell>
          <cell r="T2692">
            <v>0</v>
          </cell>
          <cell r="U2692">
            <v>0</v>
          </cell>
          <cell r="V2692">
            <v>0</v>
          </cell>
        </row>
        <row r="2693">
          <cell r="D2693" t="str">
            <v/>
          </cell>
          <cell r="E2693">
            <v>0</v>
          </cell>
          <cell r="F2693">
            <v>0</v>
          </cell>
          <cell r="G2693">
            <v>0</v>
          </cell>
          <cell r="H2693">
            <v>0</v>
          </cell>
          <cell r="I2693">
            <v>0</v>
          </cell>
          <cell r="J2693">
            <v>0</v>
          </cell>
          <cell r="K2693">
            <v>0</v>
          </cell>
          <cell r="L2693">
            <v>0</v>
          </cell>
          <cell r="M2693">
            <v>0</v>
          </cell>
          <cell r="N2693">
            <v>0</v>
          </cell>
          <cell r="O2693">
            <v>0</v>
          </cell>
          <cell r="P2693">
            <v>0</v>
          </cell>
          <cell r="Q2693">
            <v>0</v>
          </cell>
          <cell r="R2693">
            <v>0</v>
          </cell>
          <cell r="S2693">
            <v>0</v>
          </cell>
          <cell r="T2693">
            <v>0</v>
          </cell>
          <cell r="U2693">
            <v>0</v>
          </cell>
          <cell r="V2693">
            <v>0</v>
          </cell>
        </row>
        <row r="2694">
          <cell r="D2694" t="str">
            <v/>
          </cell>
          <cell r="E2694">
            <v>0</v>
          </cell>
          <cell r="F2694">
            <v>0</v>
          </cell>
          <cell r="G2694">
            <v>0</v>
          </cell>
          <cell r="H2694">
            <v>0</v>
          </cell>
          <cell r="I2694">
            <v>0</v>
          </cell>
          <cell r="J2694">
            <v>0</v>
          </cell>
          <cell r="K2694">
            <v>0</v>
          </cell>
          <cell r="L2694">
            <v>0</v>
          </cell>
          <cell r="M2694">
            <v>0</v>
          </cell>
          <cell r="N2694">
            <v>0</v>
          </cell>
          <cell r="O2694">
            <v>0</v>
          </cell>
          <cell r="P2694">
            <v>0</v>
          </cell>
          <cell r="Q2694">
            <v>0</v>
          </cell>
          <cell r="R2694">
            <v>0</v>
          </cell>
          <cell r="S2694">
            <v>0</v>
          </cell>
          <cell r="T2694">
            <v>0</v>
          </cell>
          <cell r="U2694">
            <v>0</v>
          </cell>
          <cell r="V2694">
            <v>0</v>
          </cell>
        </row>
        <row r="2695">
          <cell r="D2695" t="str">
            <v/>
          </cell>
          <cell r="E2695">
            <v>0</v>
          </cell>
          <cell r="F2695">
            <v>0</v>
          </cell>
          <cell r="G2695">
            <v>0</v>
          </cell>
          <cell r="H2695">
            <v>0</v>
          </cell>
          <cell r="I2695">
            <v>0</v>
          </cell>
          <cell r="J2695">
            <v>0</v>
          </cell>
          <cell r="K2695">
            <v>0</v>
          </cell>
          <cell r="L2695">
            <v>0</v>
          </cell>
          <cell r="M2695">
            <v>0</v>
          </cell>
          <cell r="N2695">
            <v>0</v>
          </cell>
          <cell r="O2695">
            <v>0</v>
          </cell>
          <cell r="P2695">
            <v>0</v>
          </cell>
          <cell r="Q2695">
            <v>0</v>
          </cell>
          <cell r="R2695">
            <v>0</v>
          </cell>
          <cell r="S2695">
            <v>0</v>
          </cell>
          <cell r="T2695">
            <v>0</v>
          </cell>
          <cell r="U2695">
            <v>0</v>
          </cell>
          <cell r="V2695">
            <v>0</v>
          </cell>
        </row>
        <row r="2696">
          <cell r="D2696" t="str">
            <v/>
          </cell>
          <cell r="E2696">
            <v>0</v>
          </cell>
          <cell r="F2696">
            <v>0</v>
          </cell>
          <cell r="G2696">
            <v>0</v>
          </cell>
          <cell r="H2696">
            <v>0</v>
          </cell>
          <cell r="I2696">
            <v>0</v>
          </cell>
          <cell r="J2696">
            <v>0</v>
          </cell>
          <cell r="K2696">
            <v>0</v>
          </cell>
          <cell r="L2696">
            <v>0</v>
          </cell>
          <cell r="M2696">
            <v>0</v>
          </cell>
          <cell r="N2696">
            <v>0</v>
          </cell>
          <cell r="O2696">
            <v>0</v>
          </cell>
          <cell r="P2696">
            <v>0</v>
          </cell>
          <cell r="Q2696">
            <v>0</v>
          </cell>
          <cell r="R2696">
            <v>0</v>
          </cell>
          <cell r="S2696">
            <v>0</v>
          </cell>
          <cell r="T2696">
            <v>0</v>
          </cell>
          <cell r="U2696">
            <v>0</v>
          </cell>
          <cell r="V2696">
            <v>0</v>
          </cell>
        </row>
        <row r="2697">
          <cell r="D2697" t="str">
            <v>PL2</v>
          </cell>
          <cell r="E2697">
            <v>0</v>
          </cell>
          <cell r="F2697">
            <v>0</v>
          </cell>
          <cell r="G2697">
            <v>0</v>
          </cell>
          <cell r="H2697">
            <v>2924940.3242405816</v>
          </cell>
          <cell r="I2697">
            <v>0</v>
          </cell>
          <cell r="J2697">
            <v>0</v>
          </cell>
          <cell r="K2697">
            <v>0</v>
          </cell>
          <cell r="L2697">
            <v>1625748.1941878872</v>
          </cell>
          <cell r="M2697">
            <v>0</v>
          </cell>
          <cell r="N2697">
            <v>0</v>
          </cell>
          <cell r="O2697">
            <v>0</v>
          </cell>
          <cell r="P2697">
            <v>0</v>
          </cell>
          <cell r="Q2697">
            <v>0</v>
          </cell>
          <cell r="R2697">
            <v>0</v>
          </cell>
          <cell r="S2697">
            <v>0</v>
          </cell>
          <cell r="T2697">
            <v>0</v>
          </cell>
          <cell r="U2697">
            <v>0</v>
          </cell>
          <cell r="V2697">
            <v>4550688.5184284691</v>
          </cell>
        </row>
        <row r="2698">
          <cell r="D2698">
            <v>0</v>
          </cell>
          <cell r="E2698">
            <v>0</v>
          </cell>
          <cell r="F2698">
            <v>0</v>
          </cell>
          <cell r="G2698">
            <v>0</v>
          </cell>
          <cell r="H2698">
            <v>0</v>
          </cell>
          <cell r="I2698">
            <v>0</v>
          </cell>
          <cell r="J2698">
            <v>0</v>
          </cell>
          <cell r="K2698">
            <v>0</v>
          </cell>
          <cell r="L2698">
            <v>0</v>
          </cell>
          <cell r="M2698">
            <v>0</v>
          </cell>
          <cell r="N2698">
            <v>0</v>
          </cell>
          <cell r="O2698">
            <v>0</v>
          </cell>
          <cell r="P2698">
            <v>0</v>
          </cell>
          <cell r="Q2698">
            <v>0</v>
          </cell>
          <cell r="R2698">
            <v>0</v>
          </cell>
          <cell r="S2698">
            <v>0</v>
          </cell>
          <cell r="T2698">
            <v>0</v>
          </cell>
          <cell r="U2698">
            <v>0</v>
          </cell>
          <cell r="V2698">
            <v>0</v>
          </cell>
        </row>
        <row r="2699">
          <cell r="D2699" t="str">
            <v/>
          </cell>
          <cell r="E2699">
            <v>0</v>
          </cell>
          <cell r="F2699">
            <v>0</v>
          </cell>
          <cell r="G2699">
            <v>0</v>
          </cell>
          <cell r="H2699">
            <v>0</v>
          </cell>
          <cell r="I2699">
            <v>0</v>
          </cell>
          <cell r="J2699">
            <v>0</v>
          </cell>
          <cell r="K2699">
            <v>0</v>
          </cell>
          <cell r="L2699">
            <v>0</v>
          </cell>
          <cell r="M2699">
            <v>0</v>
          </cell>
          <cell r="N2699">
            <v>0</v>
          </cell>
          <cell r="O2699">
            <v>0</v>
          </cell>
          <cell r="P2699">
            <v>0</v>
          </cell>
          <cell r="Q2699">
            <v>0</v>
          </cell>
          <cell r="R2699">
            <v>0</v>
          </cell>
          <cell r="S2699">
            <v>0</v>
          </cell>
          <cell r="T2699">
            <v>0</v>
          </cell>
          <cell r="U2699">
            <v>0</v>
          </cell>
          <cell r="V2699">
            <v>0</v>
          </cell>
        </row>
        <row r="2700">
          <cell r="D2700" t="str">
            <v>DLk</v>
          </cell>
          <cell r="E2700">
            <v>0</v>
          </cell>
          <cell r="F2700">
            <v>0</v>
          </cell>
          <cell r="G2700">
            <v>59.141852169798504</v>
          </cell>
          <cell r="H2700">
            <v>2.0028345942128462E-2</v>
          </cell>
          <cell r="I2700">
            <v>0</v>
          </cell>
          <cell r="J2700">
            <v>0</v>
          </cell>
          <cell r="K2700">
            <v>0</v>
          </cell>
          <cell r="L2700">
            <v>1.2214455338592238E-2</v>
          </cell>
          <cell r="M2700">
            <v>0</v>
          </cell>
          <cell r="N2700">
            <v>0</v>
          </cell>
          <cell r="O2700">
            <v>0</v>
          </cell>
          <cell r="P2700">
            <v>0</v>
          </cell>
          <cell r="Q2700">
            <v>0</v>
          </cell>
          <cell r="R2700">
            <v>0</v>
          </cell>
          <cell r="S2700">
            <v>0</v>
          </cell>
          <cell r="T2700">
            <v>0</v>
          </cell>
          <cell r="U2700">
            <v>0</v>
          </cell>
          <cell r="V2700">
            <v>59.174094971079228</v>
          </cell>
        </row>
        <row r="2701">
          <cell r="D2701" t="str">
            <v>DLDKk</v>
          </cell>
          <cell r="E2701">
            <v>0</v>
          </cell>
          <cell r="F2701">
            <v>0</v>
          </cell>
          <cell r="G2701">
            <v>50.654771485144543</v>
          </cell>
          <cell r="H2701">
            <v>1.359028822711811E-2</v>
          </cell>
          <cell r="I2701">
            <v>0</v>
          </cell>
          <cell r="J2701">
            <v>0</v>
          </cell>
          <cell r="K2701">
            <v>0</v>
          </cell>
          <cell r="L2701">
            <v>1.1720835905304332E-2</v>
          </cell>
          <cell r="M2701">
            <v>0</v>
          </cell>
          <cell r="N2701">
            <v>0</v>
          </cell>
          <cell r="O2701">
            <v>0</v>
          </cell>
          <cell r="P2701">
            <v>0</v>
          </cell>
          <cell r="Q2701">
            <v>0</v>
          </cell>
          <cell r="R2701">
            <v>0</v>
          </cell>
          <cell r="S2701">
            <v>0</v>
          </cell>
          <cell r="T2701">
            <v>0</v>
          </cell>
          <cell r="U2701">
            <v>0</v>
          </cell>
          <cell r="V2701">
            <v>50.680082609276965</v>
          </cell>
        </row>
        <row r="2702">
          <cell r="D2702" t="str">
            <v>DLCXXk</v>
          </cell>
          <cell r="E2702">
            <v>0</v>
          </cell>
          <cell r="F2702">
            <v>0</v>
          </cell>
          <cell r="G2702">
            <v>67.780505442349622</v>
          </cell>
          <cell r="H2702">
            <v>2.3651722633284369E-2</v>
          </cell>
          <cell r="I2702">
            <v>0</v>
          </cell>
          <cell r="J2702">
            <v>0</v>
          </cell>
          <cell r="K2702">
            <v>0</v>
          </cell>
          <cell r="L2702">
            <v>1.4136420366074933E-2</v>
          </cell>
          <cell r="M2702">
            <v>0</v>
          </cell>
          <cell r="N2702">
            <v>0</v>
          </cell>
          <cell r="O2702">
            <v>0</v>
          </cell>
          <cell r="P2702">
            <v>0</v>
          </cell>
          <cell r="Q2702">
            <v>0</v>
          </cell>
          <cell r="R2702">
            <v>0</v>
          </cell>
          <cell r="S2702">
            <v>0</v>
          </cell>
          <cell r="T2702">
            <v>0</v>
          </cell>
          <cell r="U2702">
            <v>0</v>
          </cell>
          <cell r="V2702">
            <v>67.818293585348982</v>
          </cell>
        </row>
        <row r="2703">
          <cell r="D2703" t="str">
            <v/>
          </cell>
          <cell r="E2703">
            <v>0</v>
          </cell>
          <cell r="F2703">
            <v>0</v>
          </cell>
          <cell r="G2703">
            <v>0</v>
          </cell>
          <cell r="H2703">
            <v>0</v>
          </cell>
          <cell r="I2703">
            <v>0</v>
          </cell>
          <cell r="J2703">
            <v>0</v>
          </cell>
          <cell r="K2703">
            <v>0</v>
          </cell>
          <cell r="L2703">
            <v>0</v>
          </cell>
          <cell r="M2703">
            <v>0</v>
          </cell>
          <cell r="N2703">
            <v>0</v>
          </cell>
          <cell r="O2703">
            <v>0</v>
          </cell>
          <cell r="P2703">
            <v>0</v>
          </cell>
          <cell r="Q2703">
            <v>0</v>
          </cell>
          <cell r="R2703">
            <v>0</v>
          </cell>
          <cell r="S2703">
            <v>0</v>
          </cell>
          <cell r="T2703">
            <v>0</v>
          </cell>
          <cell r="U2703">
            <v>0</v>
          </cell>
          <cell r="V2703">
            <v>0</v>
          </cell>
        </row>
        <row r="2704">
          <cell r="D2704" t="str">
            <v/>
          </cell>
          <cell r="E2704">
            <v>0</v>
          </cell>
          <cell r="F2704">
            <v>0</v>
          </cell>
          <cell r="G2704">
            <v>0</v>
          </cell>
          <cell r="H2704">
            <v>0</v>
          </cell>
          <cell r="I2704">
            <v>0</v>
          </cell>
          <cell r="J2704">
            <v>0</v>
          </cell>
          <cell r="K2704">
            <v>0</v>
          </cell>
          <cell r="L2704">
            <v>0</v>
          </cell>
          <cell r="M2704">
            <v>0</v>
          </cell>
          <cell r="N2704">
            <v>0</v>
          </cell>
          <cell r="O2704">
            <v>0</v>
          </cell>
          <cell r="P2704">
            <v>0</v>
          </cell>
          <cell r="Q2704">
            <v>0</v>
          </cell>
          <cell r="R2704">
            <v>0</v>
          </cell>
          <cell r="S2704">
            <v>0</v>
          </cell>
          <cell r="T2704">
            <v>0</v>
          </cell>
          <cell r="U2704">
            <v>0</v>
          </cell>
          <cell r="V2704">
            <v>0</v>
          </cell>
        </row>
        <row r="2705">
          <cell r="D2705" t="str">
            <v/>
          </cell>
          <cell r="E2705">
            <v>0</v>
          </cell>
          <cell r="F2705">
            <v>0</v>
          </cell>
          <cell r="G2705">
            <v>0</v>
          </cell>
          <cell r="H2705">
            <v>0</v>
          </cell>
          <cell r="I2705">
            <v>0</v>
          </cell>
          <cell r="J2705">
            <v>0</v>
          </cell>
          <cell r="K2705">
            <v>0</v>
          </cell>
          <cell r="L2705">
            <v>0</v>
          </cell>
          <cell r="M2705">
            <v>0</v>
          </cell>
          <cell r="N2705">
            <v>0</v>
          </cell>
          <cell r="O2705">
            <v>0</v>
          </cell>
          <cell r="P2705">
            <v>0</v>
          </cell>
          <cell r="Q2705">
            <v>0</v>
          </cell>
          <cell r="R2705">
            <v>0</v>
          </cell>
          <cell r="S2705">
            <v>0</v>
          </cell>
          <cell r="T2705">
            <v>0</v>
          </cell>
          <cell r="U2705">
            <v>0</v>
          </cell>
          <cell r="V2705">
            <v>0</v>
          </cell>
        </row>
        <row r="2706">
          <cell r="D2706" t="str">
            <v/>
          </cell>
          <cell r="E2706">
            <v>0</v>
          </cell>
          <cell r="F2706">
            <v>0</v>
          </cell>
          <cell r="G2706">
            <v>0</v>
          </cell>
          <cell r="H2706">
            <v>0</v>
          </cell>
          <cell r="I2706">
            <v>0</v>
          </cell>
          <cell r="J2706">
            <v>0</v>
          </cell>
          <cell r="K2706">
            <v>0</v>
          </cell>
          <cell r="L2706">
            <v>0</v>
          </cell>
          <cell r="M2706">
            <v>0</v>
          </cell>
          <cell r="N2706">
            <v>0</v>
          </cell>
          <cell r="O2706">
            <v>0</v>
          </cell>
          <cell r="P2706">
            <v>0</v>
          </cell>
          <cell r="Q2706">
            <v>0</v>
          </cell>
          <cell r="R2706">
            <v>0</v>
          </cell>
          <cell r="S2706">
            <v>0</v>
          </cell>
          <cell r="T2706">
            <v>0</v>
          </cell>
          <cell r="U2706">
            <v>0</v>
          </cell>
          <cell r="V2706">
            <v>0</v>
          </cell>
        </row>
        <row r="2707">
          <cell r="D2707" t="str">
            <v/>
          </cell>
          <cell r="E2707">
            <v>0</v>
          </cell>
          <cell r="F2707">
            <v>0</v>
          </cell>
          <cell r="G2707">
            <v>0</v>
          </cell>
          <cell r="H2707">
            <v>0</v>
          </cell>
          <cell r="I2707">
            <v>0</v>
          </cell>
          <cell r="J2707">
            <v>0</v>
          </cell>
          <cell r="K2707">
            <v>0</v>
          </cell>
          <cell r="L2707">
            <v>0</v>
          </cell>
          <cell r="M2707">
            <v>0</v>
          </cell>
          <cell r="N2707">
            <v>0</v>
          </cell>
          <cell r="O2707">
            <v>0</v>
          </cell>
          <cell r="P2707">
            <v>0</v>
          </cell>
          <cell r="Q2707">
            <v>0</v>
          </cell>
          <cell r="R2707">
            <v>0</v>
          </cell>
          <cell r="S2707">
            <v>0</v>
          </cell>
          <cell r="T2707">
            <v>0</v>
          </cell>
          <cell r="U2707">
            <v>0</v>
          </cell>
          <cell r="V2707">
            <v>0</v>
          </cell>
        </row>
        <row r="2708">
          <cell r="D2708" t="str">
            <v/>
          </cell>
          <cell r="E2708">
            <v>0</v>
          </cell>
          <cell r="F2708">
            <v>0</v>
          </cell>
          <cell r="G2708">
            <v>0</v>
          </cell>
          <cell r="H2708">
            <v>0</v>
          </cell>
          <cell r="I2708">
            <v>0</v>
          </cell>
          <cell r="J2708">
            <v>0</v>
          </cell>
          <cell r="K2708">
            <v>0</v>
          </cell>
          <cell r="L2708">
            <v>0</v>
          </cell>
          <cell r="M2708">
            <v>0</v>
          </cell>
          <cell r="N2708">
            <v>0</v>
          </cell>
          <cell r="O2708">
            <v>0</v>
          </cell>
          <cell r="P2708">
            <v>0</v>
          </cell>
          <cell r="Q2708">
            <v>0</v>
          </cell>
          <cell r="R2708">
            <v>0</v>
          </cell>
          <cell r="S2708">
            <v>0</v>
          </cell>
          <cell r="T2708">
            <v>0</v>
          </cell>
          <cell r="U2708">
            <v>0</v>
          </cell>
          <cell r="V2708">
            <v>0</v>
          </cell>
        </row>
        <row r="2709">
          <cell r="D2709" t="str">
            <v>DL</v>
          </cell>
          <cell r="E2709">
            <v>0</v>
          </cell>
          <cell r="F2709">
            <v>19966876.480386063</v>
          </cell>
          <cell r="G2709">
            <v>0</v>
          </cell>
          <cell r="H2709">
            <v>11226360.185698651</v>
          </cell>
          <cell r="I2709">
            <v>0</v>
          </cell>
          <cell r="J2709">
            <v>0</v>
          </cell>
          <cell r="K2709">
            <v>0</v>
          </cell>
          <cell r="L2709">
            <v>4982672.8576417211</v>
          </cell>
          <cell r="M2709">
            <v>0</v>
          </cell>
          <cell r="N2709">
            <v>0</v>
          </cell>
          <cell r="O2709">
            <v>0</v>
          </cell>
          <cell r="P2709">
            <v>0</v>
          </cell>
          <cell r="Q2709">
            <v>0</v>
          </cell>
          <cell r="R2709">
            <v>0</v>
          </cell>
          <cell r="S2709">
            <v>0</v>
          </cell>
          <cell r="T2709">
            <v>0</v>
          </cell>
          <cell r="U2709">
            <v>0</v>
          </cell>
          <cell r="V2709">
            <v>36175909.523726434</v>
          </cell>
        </row>
        <row r="2710">
          <cell r="D2710" t="str">
            <v>DL.A</v>
          </cell>
          <cell r="E2710">
            <v>0</v>
          </cell>
          <cell r="F2710">
            <v>75296.916733575301</v>
          </cell>
          <cell r="G2710">
            <v>0</v>
          </cell>
          <cell r="H2710">
            <v>58195.792162395577</v>
          </cell>
          <cell r="I2710">
            <v>0</v>
          </cell>
          <cell r="J2710">
            <v>0</v>
          </cell>
          <cell r="K2710">
            <v>0</v>
          </cell>
          <cell r="L2710">
            <v>31845.982426619608</v>
          </cell>
          <cell r="M2710">
            <v>0</v>
          </cell>
          <cell r="N2710">
            <v>0</v>
          </cell>
          <cell r="O2710">
            <v>0</v>
          </cell>
          <cell r="P2710">
            <v>0</v>
          </cell>
          <cell r="Q2710">
            <v>0</v>
          </cell>
          <cell r="R2710">
            <v>0</v>
          </cell>
          <cell r="S2710">
            <v>0</v>
          </cell>
          <cell r="T2710">
            <v>0</v>
          </cell>
          <cell r="U2710">
            <v>0</v>
          </cell>
          <cell r="V2710">
            <v>165338.69132259052</v>
          </cell>
        </row>
        <row r="2711">
          <cell r="D2711" t="str">
            <v>DL.C</v>
          </cell>
          <cell r="E2711">
            <v>0</v>
          </cell>
          <cell r="F2711">
            <v>12891893.112719961</v>
          </cell>
          <cell r="G2711">
            <v>0</v>
          </cell>
          <cell r="H2711">
            <v>8476289.701357374</v>
          </cell>
          <cell r="I2711">
            <v>0</v>
          </cell>
          <cell r="J2711">
            <v>0</v>
          </cell>
          <cell r="K2711">
            <v>0</v>
          </cell>
          <cell r="L2711">
            <v>3322500.0361448391</v>
          </cell>
          <cell r="M2711">
            <v>0</v>
          </cell>
          <cell r="N2711">
            <v>0</v>
          </cell>
          <cell r="O2711">
            <v>0</v>
          </cell>
          <cell r="P2711">
            <v>0</v>
          </cell>
          <cell r="Q2711">
            <v>0</v>
          </cell>
          <cell r="R2711">
            <v>0</v>
          </cell>
          <cell r="S2711">
            <v>0</v>
          </cell>
          <cell r="T2711">
            <v>0</v>
          </cell>
          <cell r="U2711">
            <v>0</v>
          </cell>
          <cell r="V2711">
            <v>24690682.85022217</v>
          </cell>
        </row>
        <row r="2712">
          <cell r="D2712" t="str">
            <v>DL.S</v>
          </cell>
          <cell r="E2712">
            <v>0</v>
          </cell>
          <cell r="F2712">
            <v>1121278.9651600977</v>
          </cell>
          <cell r="G2712">
            <v>0</v>
          </cell>
          <cell r="H2712">
            <v>454089.47047717543</v>
          </cell>
          <cell r="I2712">
            <v>0</v>
          </cell>
          <cell r="J2712">
            <v>0</v>
          </cell>
          <cell r="K2712">
            <v>0</v>
          </cell>
          <cell r="L2712">
            <v>169507.55272623309</v>
          </cell>
          <cell r="M2712">
            <v>0</v>
          </cell>
          <cell r="N2712">
            <v>0</v>
          </cell>
          <cell r="O2712">
            <v>0</v>
          </cell>
          <cell r="P2712">
            <v>0</v>
          </cell>
          <cell r="Q2712">
            <v>0</v>
          </cell>
          <cell r="R2712">
            <v>0</v>
          </cell>
          <cell r="S2712">
            <v>0</v>
          </cell>
          <cell r="T2712">
            <v>0</v>
          </cell>
          <cell r="U2712">
            <v>0</v>
          </cell>
          <cell r="V2712">
            <v>1744875.9883635063</v>
          </cell>
        </row>
        <row r="2713">
          <cell r="D2713" t="str">
            <v>DL.DK</v>
          </cell>
          <cell r="E2713">
            <v>0</v>
          </cell>
          <cell r="F2713">
            <v>108740.28626045944</v>
          </cell>
          <cell r="G2713">
            <v>0</v>
          </cell>
          <cell r="H2713">
            <v>58748.783779794794</v>
          </cell>
          <cell r="I2713">
            <v>0</v>
          </cell>
          <cell r="J2713">
            <v>0</v>
          </cell>
          <cell r="K2713">
            <v>0</v>
          </cell>
          <cell r="L2713">
            <v>51486.535222153841</v>
          </cell>
          <cell r="M2713">
            <v>0</v>
          </cell>
          <cell r="N2713">
            <v>0</v>
          </cell>
          <cell r="O2713">
            <v>0</v>
          </cell>
          <cell r="P2713">
            <v>0</v>
          </cell>
          <cell r="Q2713">
            <v>0</v>
          </cell>
          <cell r="R2713">
            <v>0</v>
          </cell>
          <cell r="S2713">
            <v>0</v>
          </cell>
          <cell r="T2713">
            <v>0</v>
          </cell>
          <cell r="U2713">
            <v>0</v>
          </cell>
          <cell r="V2713">
            <v>218975.60526240809</v>
          </cell>
        </row>
        <row r="2714">
          <cell r="D2714" t="str">
            <v>DL.CXX</v>
          </cell>
          <cell r="E2714">
            <v>0</v>
          </cell>
          <cell r="F2714">
            <v>7159905.9644689215</v>
          </cell>
          <cell r="G2714">
            <v>0</v>
          </cell>
          <cell r="H2714">
            <v>4229370.2715214835</v>
          </cell>
          <cell r="I2714">
            <v>0</v>
          </cell>
          <cell r="J2714">
            <v>0</v>
          </cell>
          <cell r="K2714">
            <v>0</v>
          </cell>
          <cell r="L2714">
            <v>1769676.7551348025</v>
          </cell>
          <cell r="M2714">
            <v>0</v>
          </cell>
          <cell r="N2714">
            <v>0</v>
          </cell>
          <cell r="O2714">
            <v>0</v>
          </cell>
          <cell r="P2714">
            <v>0</v>
          </cell>
          <cell r="Q2714">
            <v>0</v>
          </cell>
          <cell r="R2714">
            <v>0</v>
          </cell>
          <cell r="S2714">
            <v>0</v>
          </cell>
          <cell r="T2714">
            <v>0</v>
          </cell>
          <cell r="U2714">
            <v>0</v>
          </cell>
          <cell r="V2714">
            <v>13158952.991125207</v>
          </cell>
        </row>
        <row r="2715">
          <cell r="D2715" t="str">
            <v>DL.R</v>
          </cell>
          <cell r="E2715">
            <v>0</v>
          </cell>
          <cell r="F2715">
            <v>17.36422272520176</v>
          </cell>
          <cell r="G2715">
            <v>0</v>
          </cell>
          <cell r="H2715">
            <v>2.2391417697230142E-2</v>
          </cell>
          <cell r="I2715">
            <v>0</v>
          </cell>
          <cell r="J2715">
            <v>0</v>
          </cell>
          <cell r="K2715">
            <v>0</v>
          </cell>
          <cell r="L2715">
            <v>3.2618414680082664E-3</v>
          </cell>
          <cell r="M2715">
            <v>0</v>
          </cell>
          <cell r="N2715">
            <v>0</v>
          </cell>
          <cell r="O2715">
            <v>0</v>
          </cell>
          <cell r="P2715">
            <v>0</v>
          </cell>
          <cell r="Q2715">
            <v>0</v>
          </cell>
          <cell r="R2715">
            <v>0</v>
          </cell>
          <cell r="S2715">
            <v>0</v>
          </cell>
          <cell r="T2715">
            <v>0</v>
          </cell>
          <cell r="U2715">
            <v>0</v>
          </cell>
          <cell r="V2715">
            <v>17.389875984366995</v>
          </cell>
        </row>
        <row r="2716">
          <cell r="D2716" t="str">
            <v>DL.NR</v>
          </cell>
          <cell r="E2716">
            <v>0</v>
          </cell>
          <cell r="F2716">
            <v>166777.08838161291</v>
          </cell>
          <cell r="G2716">
            <v>0</v>
          </cell>
          <cell r="H2716">
            <v>218857.49003924511</v>
          </cell>
          <cell r="I2716">
            <v>0</v>
          </cell>
          <cell r="J2716">
            <v>0</v>
          </cell>
          <cell r="K2716">
            <v>0</v>
          </cell>
          <cell r="L2716">
            <v>83935.269518652043</v>
          </cell>
          <cell r="M2716">
            <v>0</v>
          </cell>
          <cell r="N2716">
            <v>0</v>
          </cell>
          <cell r="O2716">
            <v>0</v>
          </cell>
          <cell r="P2716">
            <v>0</v>
          </cell>
          <cell r="Q2716">
            <v>0</v>
          </cell>
          <cell r="R2716">
            <v>0</v>
          </cell>
          <cell r="S2716">
            <v>0</v>
          </cell>
          <cell r="T2716">
            <v>0</v>
          </cell>
          <cell r="U2716">
            <v>0</v>
          </cell>
          <cell r="V2716">
            <v>469569.84793951007</v>
          </cell>
        </row>
        <row r="2717">
          <cell r="D2717" t="str">
            <v>DL.CXXR</v>
          </cell>
          <cell r="E2717">
            <v>0</v>
          </cell>
          <cell r="F2717">
            <v>5024.726951537471</v>
          </cell>
          <cell r="G2717">
            <v>0</v>
          </cell>
          <cell r="H2717">
            <v>37.080187706613103</v>
          </cell>
          <cell r="I2717">
            <v>0</v>
          </cell>
          <cell r="J2717">
            <v>0</v>
          </cell>
          <cell r="K2717">
            <v>0</v>
          </cell>
          <cell r="L2717">
            <v>23.939102985235305</v>
          </cell>
          <cell r="M2717">
            <v>0</v>
          </cell>
          <cell r="N2717">
            <v>0</v>
          </cell>
          <cell r="O2717">
            <v>0</v>
          </cell>
          <cell r="P2717">
            <v>0</v>
          </cell>
          <cell r="Q2717">
            <v>0</v>
          </cell>
          <cell r="R2717">
            <v>0</v>
          </cell>
          <cell r="S2717">
            <v>0</v>
          </cell>
          <cell r="T2717">
            <v>0</v>
          </cell>
          <cell r="U2717">
            <v>0</v>
          </cell>
          <cell r="V2717">
            <v>5085.7462422293193</v>
          </cell>
        </row>
        <row r="2718">
          <cell r="D2718" t="str">
            <v>DL.CXXNR</v>
          </cell>
          <cell r="E2718">
            <v>0</v>
          </cell>
          <cell r="F2718">
            <v>18.223459494474618</v>
          </cell>
          <cell r="G2718">
            <v>0</v>
          </cell>
          <cell r="H2718">
            <v>2.2391417697230135E-2</v>
          </cell>
          <cell r="I2718">
            <v>0</v>
          </cell>
          <cell r="J2718">
            <v>0</v>
          </cell>
          <cell r="K2718">
            <v>0</v>
          </cell>
          <cell r="L2718">
            <v>5.6811936605520438E-3</v>
          </cell>
          <cell r="M2718">
            <v>0</v>
          </cell>
          <cell r="N2718">
            <v>0</v>
          </cell>
          <cell r="O2718">
            <v>0</v>
          </cell>
          <cell r="P2718">
            <v>0</v>
          </cell>
          <cell r="Q2718">
            <v>0</v>
          </cell>
          <cell r="R2718">
            <v>0</v>
          </cell>
          <cell r="S2718">
            <v>0</v>
          </cell>
          <cell r="T2718">
            <v>0</v>
          </cell>
          <cell r="U2718">
            <v>0</v>
          </cell>
          <cell r="V2718">
            <v>18.2515321058324</v>
          </cell>
        </row>
        <row r="2719">
          <cell r="D2719">
            <v>0</v>
          </cell>
          <cell r="E2719">
            <v>0</v>
          </cell>
          <cell r="F2719">
            <v>0</v>
          </cell>
          <cell r="G2719">
            <v>0</v>
          </cell>
          <cell r="H2719">
            <v>0</v>
          </cell>
          <cell r="I2719">
            <v>0</v>
          </cell>
          <cell r="J2719">
            <v>0</v>
          </cell>
          <cell r="K2719">
            <v>0</v>
          </cell>
          <cell r="L2719">
            <v>0</v>
          </cell>
          <cell r="M2719">
            <v>0</v>
          </cell>
          <cell r="N2719">
            <v>0</v>
          </cell>
          <cell r="O2719">
            <v>0</v>
          </cell>
          <cell r="P2719">
            <v>0</v>
          </cell>
          <cell r="Q2719">
            <v>0</v>
          </cell>
          <cell r="R2719">
            <v>0</v>
          </cell>
          <cell r="S2719">
            <v>0</v>
          </cell>
          <cell r="T2719">
            <v>0</v>
          </cell>
          <cell r="U2719">
            <v>0</v>
          </cell>
          <cell r="V2719">
            <v>0</v>
          </cell>
        </row>
        <row r="2720">
          <cell r="D2720" t="str">
            <v/>
          </cell>
          <cell r="E2720">
            <v>0</v>
          </cell>
          <cell r="F2720">
            <v>0</v>
          </cell>
          <cell r="G2720">
            <v>0</v>
          </cell>
          <cell r="H2720">
            <v>0</v>
          </cell>
          <cell r="I2720">
            <v>0</v>
          </cell>
          <cell r="J2720">
            <v>0</v>
          </cell>
          <cell r="K2720">
            <v>0</v>
          </cell>
          <cell r="L2720">
            <v>0</v>
          </cell>
          <cell r="M2720">
            <v>0</v>
          </cell>
          <cell r="N2720">
            <v>0</v>
          </cell>
          <cell r="O2720">
            <v>0</v>
          </cell>
          <cell r="P2720">
            <v>0</v>
          </cell>
          <cell r="Q2720">
            <v>0</v>
          </cell>
          <cell r="R2720">
            <v>0</v>
          </cell>
          <cell r="S2720">
            <v>0</v>
          </cell>
          <cell r="T2720">
            <v>0</v>
          </cell>
          <cell r="U2720">
            <v>0</v>
          </cell>
          <cell r="V2720">
            <v>0</v>
          </cell>
        </row>
        <row r="2721">
          <cell r="D2721" t="str">
            <v>DH</v>
          </cell>
          <cell r="E2721">
            <v>0</v>
          </cell>
          <cell r="F2721">
            <v>11688799.059981523</v>
          </cell>
          <cell r="G2721">
            <v>0</v>
          </cell>
          <cell r="H2721">
            <v>5866345.1711806068</v>
          </cell>
          <cell r="I2721">
            <v>0</v>
          </cell>
          <cell r="J2721">
            <v>0</v>
          </cell>
          <cell r="K2721">
            <v>0</v>
          </cell>
          <cell r="L2721">
            <v>1423486.1243720341</v>
          </cell>
          <cell r="M2721">
            <v>0</v>
          </cell>
          <cell r="N2721">
            <v>0</v>
          </cell>
          <cell r="O2721">
            <v>0</v>
          </cell>
          <cell r="P2721">
            <v>0</v>
          </cell>
          <cell r="Q2721">
            <v>0</v>
          </cell>
          <cell r="R2721">
            <v>0</v>
          </cell>
          <cell r="S2721">
            <v>0</v>
          </cell>
          <cell r="T2721">
            <v>0</v>
          </cell>
          <cell r="U2721">
            <v>0</v>
          </cell>
          <cell r="V2721">
            <v>18978630.355534166</v>
          </cell>
        </row>
        <row r="2722">
          <cell r="D2722" t="str">
            <v>DH.A</v>
          </cell>
          <cell r="E2722">
            <v>0</v>
          </cell>
          <cell r="F2722">
            <v>120707.07140931037</v>
          </cell>
          <cell r="G2722">
            <v>0</v>
          </cell>
          <cell r="H2722">
            <v>41872.225910641922</v>
          </cell>
          <cell r="I2722">
            <v>0</v>
          </cell>
          <cell r="J2722">
            <v>0</v>
          </cell>
          <cell r="K2722">
            <v>0</v>
          </cell>
          <cell r="L2722">
            <v>12134.039908430634</v>
          </cell>
          <cell r="M2722">
            <v>0</v>
          </cell>
          <cell r="N2722">
            <v>0</v>
          </cell>
          <cell r="O2722">
            <v>0</v>
          </cell>
          <cell r="P2722">
            <v>0</v>
          </cell>
          <cell r="Q2722">
            <v>0</v>
          </cell>
          <cell r="R2722">
            <v>0</v>
          </cell>
          <cell r="S2722">
            <v>0</v>
          </cell>
          <cell r="T2722">
            <v>0</v>
          </cell>
          <cell r="U2722">
            <v>0</v>
          </cell>
          <cell r="V2722">
            <v>174713.33722838291</v>
          </cell>
        </row>
        <row r="2723">
          <cell r="D2723" t="str">
            <v>DH.C</v>
          </cell>
          <cell r="E2723">
            <v>0</v>
          </cell>
          <cell r="F2723">
            <v>5796332.2506542914</v>
          </cell>
          <cell r="G2723">
            <v>0</v>
          </cell>
          <cell r="H2723">
            <v>3267434.9535053046</v>
          </cell>
          <cell r="I2723">
            <v>0</v>
          </cell>
          <cell r="J2723">
            <v>0</v>
          </cell>
          <cell r="K2723">
            <v>0</v>
          </cell>
          <cell r="L2723">
            <v>800751.40688565257</v>
          </cell>
          <cell r="M2723">
            <v>0</v>
          </cell>
          <cell r="N2723">
            <v>0</v>
          </cell>
          <cell r="O2723">
            <v>0</v>
          </cell>
          <cell r="P2723">
            <v>0</v>
          </cell>
          <cell r="Q2723">
            <v>0</v>
          </cell>
          <cell r="R2723">
            <v>0</v>
          </cell>
          <cell r="S2723">
            <v>0</v>
          </cell>
          <cell r="T2723">
            <v>0</v>
          </cell>
          <cell r="U2723">
            <v>0</v>
          </cell>
          <cell r="V2723">
            <v>9864518.6110452469</v>
          </cell>
        </row>
        <row r="2724">
          <cell r="D2724" t="str">
            <v>DH.D1</v>
          </cell>
          <cell r="E2724">
            <v>0</v>
          </cell>
          <cell r="F2724">
            <v>670160.08499028953</v>
          </cell>
          <cell r="G2724">
            <v>0</v>
          </cell>
          <cell r="H2724">
            <v>245686.52383217323</v>
          </cell>
          <cell r="I2724">
            <v>0</v>
          </cell>
          <cell r="J2724">
            <v>0</v>
          </cell>
          <cell r="K2724">
            <v>0</v>
          </cell>
          <cell r="L2724">
            <v>82467.268464533423</v>
          </cell>
          <cell r="M2724">
            <v>0</v>
          </cell>
          <cell r="N2724">
            <v>0</v>
          </cell>
          <cell r="O2724">
            <v>0</v>
          </cell>
          <cell r="P2724">
            <v>0</v>
          </cell>
          <cell r="Q2724">
            <v>0</v>
          </cell>
          <cell r="R2724">
            <v>0</v>
          </cell>
          <cell r="S2724">
            <v>0</v>
          </cell>
          <cell r="T2724">
            <v>0</v>
          </cell>
          <cell r="U2724">
            <v>0</v>
          </cell>
          <cell r="V2724">
            <v>998313.87728699611</v>
          </cell>
        </row>
        <row r="2725">
          <cell r="D2725" t="str">
            <v>DH.D2</v>
          </cell>
          <cell r="E2725">
            <v>0</v>
          </cell>
          <cell r="F2725">
            <v>430338.95319375227</v>
          </cell>
          <cell r="G2725">
            <v>0</v>
          </cell>
          <cell r="H2725">
            <v>66880.499022850068</v>
          </cell>
          <cell r="I2725">
            <v>0</v>
          </cell>
          <cell r="J2725">
            <v>0</v>
          </cell>
          <cell r="K2725">
            <v>0</v>
          </cell>
          <cell r="L2725">
            <v>72834.371860056752</v>
          </cell>
          <cell r="M2725">
            <v>0</v>
          </cell>
          <cell r="N2725">
            <v>0</v>
          </cell>
          <cell r="O2725">
            <v>0</v>
          </cell>
          <cell r="P2725">
            <v>0</v>
          </cell>
          <cell r="Q2725">
            <v>0</v>
          </cell>
          <cell r="R2725">
            <v>0</v>
          </cell>
          <cell r="S2725">
            <v>0</v>
          </cell>
          <cell r="T2725">
            <v>0</v>
          </cell>
          <cell r="U2725">
            <v>0</v>
          </cell>
          <cell r="V2725">
            <v>570053.82407665905</v>
          </cell>
        </row>
        <row r="2726">
          <cell r="D2726" t="str">
            <v>DH.DK</v>
          </cell>
          <cell r="E2726">
            <v>0</v>
          </cell>
          <cell r="F2726">
            <v>25311.985894940139</v>
          </cell>
          <cell r="G2726">
            <v>0</v>
          </cell>
          <cell r="H2726">
            <v>10229.20930387855</v>
          </cell>
          <cell r="I2726">
            <v>0</v>
          </cell>
          <cell r="J2726">
            <v>0</v>
          </cell>
          <cell r="K2726">
            <v>0</v>
          </cell>
          <cell r="L2726">
            <v>1933.2292579323237</v>
          </cell>
          <cell r="M2726">
            <v>0</v>
          </cell>
          <cell r="N2726">
            <v>0</v>
          </cell>
          <cell r="O2726">
            <v>0</v>
          </cell>
          <cell r="P2726">
            <v>0</v>
          </cell>
          <cell r="Q2726">
            <v>0</v>
          </cell>
          <cell r="R2726">
            <v>0</v>
          </cell>
          <cell r="S2726">
            <v>0</v>
          </cell>
          <cell r="T2726">
            <v>0</v>
          </cell>
          <cell r="U2726">
            <v>0</v>
          </cell>
          <cell r="V2726">
            <v>37474.424456751018</v>
          </cell>
        </row>
        <row r="2727">
          <cell r="D2727" t="str">
            <v>DH.D3</v>
          </cell>
          <cell r="E2727">
            <v>0</v>
          </cell>
          <cell r="F2727">
            <v>492934.51241814869</v>
          </cell>
          <cell r="G2727">
            <v>0</v>
          </cell>
          <cell r="H2727">
            <v>154634.14625976386</v>
          </cell>
          <cell r="I2727">
            <v>0</v>
          </cell>
          <cell r="J2727">
            <v>0</v>
          </cell>
          <cell r="K2727">
            <v>0</v>
          </cell>
          <cell r="L2727">
            <v>20634.221892519316</v>
          </cell>
          <cell r="M2727">
            <v>0</v>
          </cell>
          <cell r="N2727">
            <v>0</v>
          </cell>
          <cell r="O2727">
            <v>0</v>
          </cell>
          <cell r="P2727">
            <v>0</v>
          </cell>
          <cell r="Q2727">
            <v>0</v>
          </cell>
          <cell r="R2727">
            <v>0</v>
          </cell>
          <cell r="S2727">
            <v>0</v>
          </cell>
          <cell r="T2727">
            <v>0</v>
          </cell>
          <cell r="U2727">
            <v>0</v>
          </cell>
          <cell r="V2727">
            <v>668202.88057043182</v>
          </cell>
        </row>
        <row r="2728">
          <cell r="D2728" t="str">
            <v>DH.D4</v>
          </cell>
          <cell r="E2728">
            <v>0</v>
          </cell>
          <cell r="F2728">
            <v>287247.11846793955</v>
          </cell>
          <cell r="G2728">
            <v>0</v>
          </cell>
          <cell r="H2728">
            <v>168085.93443129933</v>
          </cell>
          <cell r="I2728">
            <v>0</v>
          </cell>
          <cell r="J2728">
            <v>0</v>
          </cell>
          <cell r="K2728">
            <v>0</v>
          </cell>
          <cell r="L2728">
            <v>55154.024047414139</v>
          </cell>
          <cell r="M2728">
            <v>0</v>
          </cell>
          <cell r="N2728">
            <v>0</v>
          </cell>
          <cell r="O2728">
            <v>0</v>
          </cell>
          <cell r="P2728">
            <v>0</v>
          </cell>
          <cell r="Q2728">
            <v>0</v>
          </cell>
          <cell r="R2728">
            <v>0</v>
          </cell>
          <cell r="S2728">
            <v>0</v>
          </cell>
          <cell r="T2728">
            <v>0</v>
          </cell>
          <cell r="U2728">
            <v>0</v>
          </cell>
          <cell r="V2728">
            <v>510487.07694665302</v>
          </cell>
        </row>
        <row r="2729">
          <cell r="D2729">
            <v>0</v>
          </cell>
          <cell r="E2729">
            <v>0</v>
          </cell>
          <cell r="F2729">
            <v>0</v>
          </cell>
          <cell r="G2729">
            <v>0</v>
          </cell>
          <cell r="H2729">
            <v>6.1352714385849638E-3</v>
          </cell>
          <cell r="I2729">
            <v>0</v>
          </cell>
          <cell r="J2729">
            <v>0</v>
          </cell>
          <cell r="K2729">
            <v>0</v>
          </cell>
          <cell r="L2729">
            <v>0</v>
          </cell>
          <cell r="M2729">
            <v>0</v>
          </cell>
          <cell r="N2729">
            <v>0</v>
          </cell>
          <cell r="O2729">
            <v>0</v>
          </cell>
          <cell r="P2729">
            <v>0</v>
          </cell>
          <cell r="Q2729">
            <v>0</v>
          </cell>
          <cell r="R2729">
            <v>0</v>
          </cell>
          <cell r="S2729">
            <v>0</v>
          </cell>
          <cell r="T2729">
            <v>0</v>
          </cell>
          <cell r="U2729">
            <v>0</v>
          </cell>
          <cell r="V2729">
            <v>6.1352714385849638E-3</v>
          </cell>
        </row>
        <row r="2730">
          <cell r="D2730">
            <v>0</v>
          </cell>
          <cell r="E2730">
            <v>0</v>
          </cell>
          <cell r="F2730">
            <v>0</v>
          </cell>
          <cell r="G2730">
            <v>0</v>
          </cell>
          <cell r="H2730">
            <v>1.2911638366386646E-2</v>
          </cell>
          <cell r="I2730">
            <v>0</v>
          </cell>
          <cell r="J2730">
            <v>0</v>
          </cell>
          <cell r="K2730">
            <v>0</v>
          </cell>
          <cell r="L2730">
            <v>0</v>
          </cell>
          <cell r="M2730">
            <v>0</v>
          </cell>
          <cell r="N2730">
            <v>0</v>
          </cell>
          <cell r="O2730">
            <v>0</v>
          </cell>
          <cell r="P2730">
            <v>0</v>
          </cell>
          <cell r="Q2730">
            <v>0</v>
          </cell>
          <cell r="R2730">
            <v>0</v>
          </cell>
          <cell r="S2730">
            <v>0</v>
          </cell>
          <cell r="T2730">
            <v>0</v>
          </cell>
          <cell r="U2730">
            <v>0</v>
          </cell>
          <cell r="V2730">
            <v>1.2911638366386646E-2</v>
          </cell>
        </row>
        <row r="2731">
          <cell r="D2731">
            <v>0</v>
          </cell>
          <cell r="E2731">
            <v>0</v>
          </cell>
          <cell r="F2731">
            <v>0</v>
          </cell>
          <cell r="G2731">
            <v>0</v>
          </cell>
          <cell r="H2731">
            <v>1.2911638366386646E-2</v>
          </cell>
          <cell r="I2731">
            <v>0</v>
          </cell>
          <cell r="J2731">
            <v>0</v>
          </cell>
          <cell r="K2731">
            <v>0</v>
          </cell>
          <cell r="L2731">
            <v>0</v>
          </cell>
          <cell r="M2731">
            <v>0</v>
          </cell>
          <cell r="N2731">
            <v>0</v>
          </cell>
          <cell r="O2731">
            <v>0</v>
          </cell>
          <cell r="P2731">
            <v>0</v>
          </cell>
          <cell r="Q2731">
            <v>0</v>
          </cell>
          <cell r="R2731">
            <v>0</v>
          </cell>
          <cell r="S2731">
            <v>0</v>
          </cell>
          <cell r="T2731">
            <v>0</v>
          </cell>
          <cell r="U2731">
            <v>0</v>
          </cell>
          <cell r="V2731">
            <v>1.2911638366386646E-2</v>
          </cell>
        </row>
        <row r="2732">
          <cell r="D2732" t="str">
            <v/>
          </cell>
          <cell r="E2732">
            <v>0</v>
          </cell>
          <cell r="F2732">
            <v>0</v>
          </cell>
          <cell r="G2732">
            <v>0</v>
          </cell>
          <cell r="H2732">
            <v>0</v>
          </cell>
          <cell r="I2732">
            <v>0</v>
          </cell>
          <cell r="J2732">
            <v>0</v>
          </cell>
          <cell r="K2732">
            <v>0</v>
          </cell>
          <cell r="L2732">
            <v>0</v>
          </cell>
          <cell r="M2732">
            <v>0</v>
          </cell>
          <cell r="N2732">
            <v>0</v>
          </cell>
          <cell r="O2732">
            <v>0</v>
          </cell>
          <cell r="P2732">
            <v>0</v>
          </cell>
          <cell r="Q2732">
            <v>0</v>
          </cell>
          <cell r="R2732">
            <v>0</v>
          </cell>
          <cell r="S2732">
            <v>0</v>
          </cell>
          <cell r="T2732">
            <v>0</v>
          </cell>
          <cell r="U2732">
            <v>0</v>
          </cell>
          <cell r="V2732">
            <v>0</v>
          </cell>
        </row>
        <row r="2733">
          <cell r="D2733" t="str">
            <v/>
          </cell>
          <cell r="E2733">
            <v>0</v>
          </cell>
          <cell r="F2733">
            <v>0</v>
          </cell>
          <cell r="G2733">
            <v>0</v>
          </cell>
          <cell r="H2733">
            <v>0</v>
          </cell>
          <cell r="I2733">
            <v>0</v>
          </cell>
          <cell r="J2733">
            <v>0</v>
          </cell>
          <cell r="K2733">
            <v>0</v>
          </cell>
          <cell r="L2733">
            <v>0</v>
          </cell>
          <cell r="M2733">
            <v>0</v>
          </cell>
          <cell r="N2733">
            <v>0</v>
          </cell>
          <cell r="O2733">
            <v>0</v>
          </cell>
          <cell r="P2733">
            <v>0</v>
          </cell>
          <cell r="Q2733">
            <v>0</v>
          </cell>
          <cell r="R2733">
            <v>0</v>
          </cell>
          <cell r="S2733">
            <v>0</v>
          </cell>
          <cell r="T2733">
            <v>0</v>
          </cell>
          <cell r="U2733">
            <v>0</v>
          </cell>
          <cell r="V2733">
            <v>0</v>
          </cell>
        </row>
        <row r="2734">
          <cell r="D2734" t="str">
            <v/>
          </cell>
          <cell r="E2734">
            <v>0</v>
          </cell>
          <cell r="F2734">
            <v>0</v>
          </cell>
          <cell r="G2734">
            <v>0</v>
          </cell>
          <cell r="H2734">
            <v>0</v>
          </cell>
          <cell r="I2734">
            <v>0</v>
          </cell>
          <cell r="J2734">
            <v>0</v>
          </cell>
          <cell r="K2734">
            <v>0</v>
          </cell>
          <cell r="L2734">
            <v>0</v>
          </cell>
          <cell r="M2734">
            <v>0</v>
          </cell>
          <cell r="N2734">
            <v>0</v>
          </cell>
          <cell r="O2734">
            <v>0</v>
          </cell>
          <cell r="P2734">
            <v>0</v>
          </cell>
          <cell r="Q2734">
            <v>0</v>
          </cell>
          <cell r="R2734">
            <v>0</v>
          </cell>
          <cell r="S2734">
            <v>0</v>
          </cell>
          <cell r="T2734">
            <v>0</v>
          </cell>
          <cell r="U2734">
            <v>0</v>
          </cell>
          <cell r="V2734">
            <v>0</v>
          </cell>
        </row>
        <row r="2735">
          <cell r="D2735" t="str">
            <v>DHk</v>
          </cell>
          <cell r="E2735">
            <v>0</v>
          </cell>
          <cell r="F2735">
            <v>0</v>
          </cell>
          <cell r="G2735">
            <v>44.865223494853353</v>
          </cell>
          <cell r="H2735">
            <v>1.1417104401632733E-2</v>
          </cell>
          <cell r="I2735">
            <v>0</v>
          </cell>
          <cell r="J2735">
            <v>0</v>
          </cell>
          <cell r="K2735">
            <v>0</v>
          </cell>
          <cell r="L2735">
            <v>3.0836586867707305E-3</v>
          </cell>
          <cell r="M2735">
            <v>0</v>
          </cell>
          <cell r="N2735">
            <v>0</v>
          </cell>
          <cell r="O2735">
            <v>0</v>
          </cell>
          <cell r="P2735">
            <v>0</v>
          </cell>
          <cell r="Q2735">
            <v>0</v>
          </cell>
          <cell r="R2735">
            <v>0</v>
          </cell>
          <cell r="S2735">
            <v>0</v>
          </cell>
          <cell r="T2735">
            <v>0</v>
          </cell>
          <cell r="U2735">
            <v>0</v>
          </cell>
          <cell r="V2735">
            <v>44.879724257941753</v>
          </cell>
        </row>
        <row r="2736">
          <cell r="D2736" t="str">
            <v>DHDKk</v>
          </cell>
          <cell r="E2736">
            <v>0</v>
          </cell>
          <cell r="F2736">
            <v>0</v>
          </cell>
          <cell r="G2736">
            <v>23.626540892991834</v>
          </cell>
          <cell r="H2736">
            <v>8.2388549575990958E-3</v>
          </cell>
          <cell r="I2736">
            <v>0</v>
          </cell>
          <cell r="J2736">
            <v>0</v>
          </cell>
          <cell r="K2736">
            <v>0</v>
          </cell>
          <cell r="L2736">
            <v>3.868761972052848E-3</v>
          </cell>
          <cell r="M2736">
            <v>0</v>
          </cell>
          <cell r="N2736">
            <v>0</v>
          </cell>
          <cell r="O2736">
            <v>0</v>
          </cell>
          <cell r="P2736">
            <v>0</v>
          </cell>
          <cell r="Q2736">
            <v>0</v>
          </cell>
          <cell r="R2736">
            <v>0</v>
          </cell>
          <cell r="S2736">
            <v>0</v>
          </cell>
          <cell r="T2736">
            <v>0</v>
          </cell>
          <cell r="U2736">
            <v>0</v>
          </cell>
          <cell r="V2736">
            <v>23.638648509921488</v>
          </cell>
        </row>
        <row r="2737">
          <cell r="D2737" t="str">
            <v/>
          </cell>
          <cell r="E2737">
            <v>0</v>
          </cell>
          <cell r="F2737">
            <v>0</v>
          </cell>
          <cell r="G2737">
            <v>0</v>
          </cell>
          <cell r="H2737">
            <v>0</v>
          </cell>
          <cell r="I2737">
            <v>0</v>
          </cell>
          <cell r="J2737">
            <v>0</v>
          </cell>
          <cell r="K2737">
            <v>0</v>
          </cell>
          <cell r="L2737">
            <v>0</v>
          </cell>
          <cell r="M2737">
            <v>0</v>
          </cell>
          <cell r="N2737">
            <v>0</v>
          </cell>
          <cell r="O2737">
            <v>0</v>
          </cell>
          <cell r="P2737">
            <v>0</v>
          </cell>
          <cell r="Q2737">
            <v>0</v>
          </cell>
          <cell r="R2737">
            <v>0</v>
          </cell>
          <cell r="S2737">
            <v>0</v>
          </cell>
          <cell r="T2737">
            <v>0</v>
          </cell>
          <cell r="U2737">
            <v>0</v>
          </cell>
          <cell r="V2737">
            <v>0</v>
          </cell>
        </row>
        <row r="2738">
          <cell r="D2738" t="str">
            <v/>
          </cell>
          <cell r="E2738">
            <v>0</v>
          </cell>
          <cell r="F2738">
            <v>0</v>
          </cell>
          <cell r="G2738">
            <v>0</v>
          </cell>
          <cell r="H2738">
            <v>0</v>
          </cell>
          <cell r="I2738">
            <v>0</v>
          </cell>
          <cell r="J2738">
            <v>0</v>
          </cell>
          <cell r="K2738">
            <v>0</v>
          </cell>
          <cell r="L2738">
            <v>0</v>
          </cell>
          <cell r="M2738">
            <v>0</v>
          </cell>
          <cell r="N2738">
            <v>0</v>
          </cell>
          <cell r="O2738">
            <v>0</v>
          </cell>
          <cell r="P2738">
            <v>0</v>
          </cell>
          <cell r="Q2738">
            <v>0</v>
          </cell>
          <cell r="R2738">
            <v>0</v>
          </cell>
          <cell r="S2738">
            <v>0</v>
          </cell>
          <cell r="T2738">
            <v>0</v>
          </cell>
          <cell r="U2738">
            <v>0</v>
          </cell>
          <cell r="V2738">
            <v>0</v>
          </cell>
        </row>
        <row r="2739">
          <cell r="D2739" t="str">
            <v/>
          </cell>
          <cell r="E2739">
            <v>0</v>
          </cell>
          <cell r="F2739">
            <v>0</v>
          </cell>
          <cell r="G2739">
            <v>0</v>
          </cell>
          <cell r="H2739">
            <v>0</v>
          </cell>
          <cell r="I2739">
            <v>0</v>
          </cell>
          <cell r="J2739">
            <v>0</v>
          </cell>
          <cell r="K2739">
            <v>0</v>
          </cell>
          <cell r="L2739">
            <v>0</v>
          </cell>
          <cell r="M2739">
            <v>0</v>
          </cell>
          <cell r="N2739">
            <v>0</v>
          </cell>
          <cell r="O2739">
            <v>0</v>
          </cell>
          <cell r="P2739">
            <v>0</v>
          </cell>
          <cell r="Q2739">
            <v>0</v>
          </cell>
          <cell r="R2739">
            <v>0</v>
          </cell>
          <cell r="S2739">
            <v>0</v>
          </cell>
          <cell r="T2739">
            <v>0</v>
          </cell>
          <cell r="U2739">
            <v>0</v>
          </cell>
          <cell r="V2739">
            <v>0</v>
          </cell>
        </row>
        <row r="2740">
          <cell r="D2740" t="str">
            <v/>
          </cell>
          <cell r="E2740">
            <v>0</v>
          </cell>
          <cell r="F2740">
            <v>0</v>
          </cell>
          <cell r="G2740">
            <v>0</v>
          </cell>
          <cell r="H2740">
            <v>0</v>
          </cell>
          <cell r="I2740">
            <v>0</v>
          </cell>
          <cell r="J2740">
            <v>0</v>
          </cell>
          <cell r="K2740">
            <v>0</v>
          </cell>
          <cell r="L2740">
            <v>0</v>
          </cell>
          <cell r="M2740">
            <v>0</v>
          </cell>
          <cell r="N2740">
            <v>0</v>
          </cell>
          <cell r="O2740">
            <v>0</v>
          </cell>
          <cell r="P2740">
            <v>0</v>
          </cell>
          <cell r="Q2740">
            <v>0</v>
          </cell>
          <cell r="R2740">
            <v>0</v>
          </cell>
          <cell r="S2740">
            <v>0</v>
          </cell>
          <cell r="T2740">
            <v>0</v>
          </cell>
          <cell r="U2740">
            <v>0</v>
          </cell>
          <cell r="V2740">
            <v>0</v>
          </cell>
        </row>
        <row r="2741">
          <cell r="D2741" t="str">
            <v/>
          </cell>
          <cell r="E2741">
            <v>0</v>
          </cell>
          <cell r="F2741">
            <v>0</v>
          </cell>
          <cell r="G2741">
            <v>0</v>
          </cell>
          <cell r="H2741">
            <v>0</v>
          </cell>
          <cell r="I2741">
            <v>0</v>
          </cell>
          <cell r="J2741">
            <v>0</v>
          </cell>
          <cell r="K2741">
            <v>0</v>
          </cell>
          <cell r="L2741">
            <v>0</v>
          </cell>
          <cell r="M2741">
            <v>0</v>
          </cell>
          <cell r="N2741">
            <v>0</v>
          </cell>
          <cell r="O2741">
            <v>0</v>
          </cell>
          <cell r="P2741">
            <v>0</v>
          </cell>
          <cell r="Q2741">
            <v>0</v>
          </cell>
          <cell r="R2741">
            <v>0</v>
          </cell>
          <cell r="S2741">
            <v>0</v>
          </cell>
          <cell r="T2741">
            <v>0</v>
          </cell>
          <cell r="U2741">
            <v>0</v>
          </cell>
          <cell r="V2741">
            <v>0</v>
          </cell>
        </row>
        <row r="2742">
          <cell r="D2742" t="str">
            <v/>
          </cell>
          <cell r="E2742">
            <v>0</v>
          </cell>
          <cell r="F2742">
            <v>0</v>
          </cell>
          <cell r="G2742">
            <v>0</v>
          </cell>
          <cell r="H2742">
            <v>0</v>
          </cell>
          <cell r="I2742">
            <v>0</v>
          </cell>
          <cell r="J2742">
            <v>0</v>
          </cell>
          <cell r="K2742">
            <v>0</v>
          </cell>
          <cell r="L2742">
            <v>0</v>
          </cell>
          <cell r="M2742">
            <v>0</v>
          </cell>
          <cell r="N2742">
            <v>0</v>
          </cell>
          <cell r="O2742">
            <v>0</v>
          </cell>
          <cell r="P2742">
            <v>0</v>
          </cell>
          <cell r="Q2742">
            <v>0</v>
          </cell>
          <cell r="R2742">
            <v>0</v>
          </cell>
          <cell r="S2742">
            <v>0</v>
          </cell>
          <cell r="T2742">
            <v>0</v>
          </cell>
          <cell r="U2742">
            <v>0</v>
          </cell>
          <cell r="V2742">
            <v>0</v>
          </cell>
        </row>
        <row r="2743">
          <cell r="D2743" t="str">
            <v/>
          </cell>
          <cell r="E2743">
            <v>0</v>
          </cell>
          <cell r="F2743">
            <v>0</v>
          </cell>
          <cell r="G2743">
            <v>0</v>
          </cell>
          <cell r="H2743">
            <v>0</v>
          </cell>
          <cell r="I2743">
            <v>0</v>
          </cell>
          <cell r="J2743">
            <v>0</v>
          </cell>
          <cell r="K2743">
            <v>0</v>
          </cell>
          <cell r="L2743">
            <v>0</v>
          </cell>
          <cell r="M2743">
            <v>0</v>
          </cell>
          <cell r="N2743">
            <v>0</v>
          </cell>
          <cell r="O2743">
            <v>0</v>
          </cell>
          <cell r="P2743">
            <v>0</v>
          </cell>
          <cell r="Q2743">
            <v>0</v>
          </cell>
          <cell r="R2743">
            <v>0</v>
          </cell>
          <cell r="S2743">
            <v>0</v>
          </cell>
          <cell r="T2743">
            <v>0</v>
          </cell>
          <cell r="U2743">
            <v>0</v>
          </cell>
          <cell r="V2743">
            <v>0</v>
          </cell>
        </row>
        <row r="2744">
          <cell r="D2744" t="str">
            <v/>
          </cell>
          <cell r="E2744">
            <v>0</v>
          </cell>
          <cell r="F2744">
            <v>0</v>
          </cell>
          <cell r="G2744">
            <v>0</v>
          </cell>
          <cell r="H2744">
            <v>0</v>
          </cell>
          <cell r="I2744">
            <v>0</v>
          </cell>
          <cell r="J2744">
            <v>0</v>
          </cell>
          <cell r="K2744">
            <v>0</v>
          </cell>
          <cell r="L2744">
            <v>0</v>
          </cell>
          <cell r="M2744">
            <v>0</v>
          </cell>
          <cell r="N2744">
            <v>0</v>
          </cell>
          <cell r="O2744">
            <v>0</v>
          </cell>
          <cell r="P2744">
            <v>0</v>
          </cell>
          <cell r="Q2744">
            <v>0</v>
          </cell>
          <cell r="R2744">
            <v>0</v>
          </cell>
          <cell r="S2744">
            <v>0</v>
          </cell>
          <cell r="T2744">
            <v>0</v>
          </cell>
          <cell r="U2744">
            <v>0</v>
          </cell>
          <cell r="V2744">
            <v>0</v>
          </cell>
        </row>
        <row r="2745">
          <cell r="D2745" t="str">
            <v/>
          </cell>
          <cell r="E2745">
            <v>0</v>
          </cell>
          <cell r="F2745">
            <v>0</v>
          </cell>
          <cell r="G2745">
            <v>0</v>
          </cell>
          <cell r="H2745">
            <v>0</v>
          </cell>
          <cell r="I2745">
            <v>0</v>
          </cell>
          <cell r="J2745">
            <v>0</v>
          </cell>
          <cell r="K2745">
            <v>0</v>
          </cell>
          <cell r="L2745">
            <v>0</v>
          </cell>
          <cell r="M2745">
            <v>0</v>
          </cell>
          <cell r="N2745">
            <v>0</v>
          </cell>
          <cell r="O2745">
            <v>0</v>
          </cell>
          <cell r="P2745">
            <v>0</v>
          </cell>
          <cell r="Q2745">
            <v>0</v>
          </cell>
          <cell r="R2745">
            <v>0</v>
          </cell>
          <cell r="S2745">
            <v>0</v>
          </cell>
          <cell r="T2745">
            <v>0</v>
          </cell>
          <cell r="U2745">
            <v>0</v>
          </cell>
          <cell r="V2745">
            <v>0</v>
          </cell>
        </row>
        <row r="2746">
          <cell r="D2746" t="str">
            <v>DS.A</v>
          </cell>
          <cell r="E2746">
            <v>0</v>
          </cell>
          <cell r="F2746">
            <v>179279.22729787929</v>
          </cell>
          <cell r="G2746">
            <v>0</v>
          </cell>
          <cell r="H2746">
            <v>596374.76462059189</v>
          </cell>
          <cell r="I2746">
            <v>0</v>
          </cell>
          <cell r="J2746">
            <v>0</v>
          </cell>
          <cell r="K2746">
            <v>0</v>
          </cell>
          <cell r="L2746">
            <v>22933.21237486754</v>
          </cell>
          <cell r="M2746">
            <v>0</v>
          </cell>
          <cell r="N2746">
            <v>0</v>
          </cell>
          <cell r="O2746">
            <v>0</v>
          </cell>
          <cell r="P2746">
            <v>0</v>
          </cell>
          <cell r="Q2746">
            <v>0</v>
          </cell>
          <cell r="R2746">
            <v>0</v>
          </cell>
          <cell r="S2746">
            <v>0</v>
          </cell>
          <cell r="T2746">
            <v>0</v>
          </cell>
          <cell r="U2746">
            <v>0</v>
          </cell>
          <cell r="V2746">
            <v>798587.2042933387</v>
          </cell>
        </row>
        <row r="2747">
          <cell r="D2747" t="str">
            <v>DS.G</v>
          </cell>
          <cell r="E2747">
            <v>0</v>
          </cell>
          <cell r="F2747">
            <v>312659.8160451398</v>
          </cell>
          <cell r="G2747">
            <v>0</v>
          </cell>
          <cell r="H2747">
            <v>1033779.0066301774</v>
          </cell>
          <cell r="I2747">
            <v>0</v>
          </cell>
          <cell r="J2747">
            <v>0</v>
          </cell>
          <cell r="K2747">
            <v>0</v>
          </cell>
          <cell r="L2747">
            <v>49380.639732736701</v>
          </cell>
          <cell r="M2747">
            <v>0</v>
          </cell>
          <cell r="N2747">
            <v>0</v>
          </cell>
          <cell r="O2747">
            <v>0</v>
          </cell>
          <cell r="P2747">
            <v>0</v>
          </cell>
          <cell r="Q2747">
            <v>0</v>
          </cell>
          <cell r="R2747">
            <v>0</v>
          </cell>
          <cell r="S2747">
            <v>0</v>
          </cell>
          <cell r="T2747">
            <v>0</v>
          </cell>
          <cell r="U2747">
            <v>0</v>
          </cell>
          <cell r="V2747">
            <v>1395819.4624080537</v>
          </cell>
        </row>
        <row r="2748">
          <cell r="D2748" t="str">
            <v>DS.S</v>
          </cell>
          <cell r="E2748">
            <v>0</v>
          </cell>
          <cell r="F2748">
            <v>382281.38331946643</v>
          </cell>
          <cell r="G2748">
            <v>0</v>
          </cell>
          <cell r="H2748">
            <v>945973.12408261863</v>
          </cell>
          <cell r="I2748">
            <v>0</v>
          </cell>
          <cell r="J2748">
            <v>0</v>
          </cell>
          <cell r="K2748">
            <v>0</v>
          </cell>
          <cell r="L2748">
            <v>52615.246087918924</v>
          </cell>
          <cell r="M2748">
            <v>0</v>
          </cell>
          <cell r="N2748">
            <v>0</v>
          </cell>
          <cell r="O2748">
            <v>0</v>
          </cell>
          <cell r="P2748">
            <v>0</v>
          </cell>
          <cell r="Q2748">
            <v>0</v>
          </cell>
          <cell r="R2748">
            <v>0</v>
          </cell>
          <cell r="S2748">
            <v>0</v>
          </cell>
          <cell r="T2748">
            <v>0</v>
          </cell>
          <cell r="U2748">
            <v>0</v>
          </cell>
          <cell r="V2748">
            <v>1380869.753490004</v>
          </cell>
        </row>
        <row r="2749">
          <cell r="D2749" t="str">
            <v>DSk</v>
          </cell>
          <cell r="E2749">
            <v>0</v>
          </cell>
          <cell r="F2749">
            <v>0</v>
          </cell>
          <cell r="G2749">
            <v>3.7249026820046023</v>
          </cell>
          <cell r="H2749">
            <v>5.0603688772078844E-3</v>
          </cell>
          <cell r="I2749">
            <v>0</v>
          </cell>
          <cell r="J2749">
            <v>0</v>
          </cell>
          <cell r="K2749">
            <v>0</v>
          </cell>
          <cell r="L2749">
            <v>2.3442603424764962E-4</v>
          </cell>
          <cell r="M2749">
            <v>0</v>
          </cell>
          <cell r="N2749">
            <v>0</v>
          </cell>
          <cell r="O2749">
            <v>0</v>
          </cell>
          <cell r="P2749">
            <v>0</v>
          </cell>
          <cell r="Q2749">
            <v>0</v>
          </cell>
          <cell r="R2749">
            <v>0</v>
          </cell>
          <cell r="S2749">
            <v>0</v>
          </cell>
          <cell r="T2749">
            <v>0</v>
          </cell>
          <cell r="U2749">
            <v>0</v>
          </cell>
          <cell r="V2749">
            <v>3.7301974769160577</v>
          </cell>
        </row>
        <row r="2750">
          <cell r="D2750" t="str">
            <v/>
          </cell>
          <cell r="E2750">
            <v>0</v>
          </cell>
          <cell r="F2750">
            <v>0</v>
          </cell>
          <cell r="G2750">
            <v>0</v>
          </cell>
          <cell r="H2750">
            <v>0</v>
          </cell>
          <cell r="I2750">
            <v>0</v>
          </cell>
          <cell r="J2750">
            <v>0</v>
          </cell>
          <cell r="K2750">
            <v>0</v>
          </cell>
          <cell r="L2750">
            <v>0</v>
          </cell>
          <cell r="M2750">
            <v>0</v>
          </cell>
          <cell r="N2750">
            <v>0</v>
          </cell>
          <cell r="O2750">
            <v>0</v>
          </cell>
          <cell r="P2750">
            <v>0</v>
          </cell>
          <cell r="Q2750">
            <v>0</v>
          </cell>
          <cell r="R2750">
            <v>0</v>
          </cell>
          <cell r="S2750">
            <v>0</v>
          </cell>
          <cell r="T2750">
            <v>0</v>
          </cell>
          <cell r="U2750">
            <v>0</v>
          </cell>
          <cell r="V2750">
            <v>0</v>
          </cell>
        </row>
        <row r="2751">
          <cell r="D2751" t="str">
            <v/>
          </cell>
          <cell r="E2751">
            <v>0</v>
          </cell>
          <cell r="F2751">
            <v>0</v>
          </cell>
          <cell r="G2751">
            <v>0</v>
          </cell>
          <cell r="H2751">
            <v>0</v>
          </cell>
          <cell r="I2751">
            <v>0</v>
          </cell>
          <cell r="J2751">
            <v>0</v>
          </cell>
          <cell r="K2751">
            <v>0</v>
          </cell>
          <cell r="L2751">
            <v>0</v>
          </cell>
          <cell r="M2751">
            <v>0</v>
          </cell>
          <cell r="N2751">
            <v>0</v>
          </cell>
          <cell r="O2751">
            <v>0</v>
          </cell>
          <cell r="P2751">
            <v>0</v>
          </cell>
          <cell r="Q2751">
            <v>0</v>
          </cell>
          <cell r="R2751">
            <v>0</v>
          </cell>
          <cell r="S2751">
            <v>0</v>
          </cell>
          <cell r="T2751">
            <v>0</v>
          </cell>
          <cell r="U2751">
            <v>0</v>
          </cell>
          <cell r="V2751">
            <v>0</v>
          </cell>
        </row>
        <row r="2752">
          <cell r="D2752" t="str">
            <v/>
          </cell>
          <cell r="E2752">
            <v>0</v>
          </cell>
          <cell r="F2752">
            <v>0</v>
          </cell>
          <cell r="G2752">
            <v>0</v>
          </cell>
          <cell r="H2752">
            <v>0</v>
          </cell>
          <cell r="I2752">
            <v>0</v>
          </cell>
          <cell r="J2752">
            <v>0</v>
          </cell>
          <cell r="K2752">
            <v>0</v>
          </cell>
          <cell r="L2752">
            <v>0</v>
          </cell>
          <cell r="M2752">
            <v>0</v>
          </cell>
          <cell r="N2752">
            <v>0</v>
          </cell>
          <cell r="O2752">
            <v>0</v>
          </cell>
          <cell r="P2752">
            <v>0</v>
          </cell>
          <cell r="Q2752">
            <v>0</v>
          </cell>
          <cell r="R2752">
            <v>0</v>
          </cell>
          <cell r="S2752">
            <v>0</v>
          </cell>
          <cell r="T2752">
            <v>0</v>
          </cell>
          <cell r="U2752">
            <v>0</v>
          </cell>
          <cell r="V2752">
            <v>0</v>
          </cell>
        </row>
        <row r="2753">
          <cell r="D2753" t="str">
            <v/>
          </cell>
          <cell r="E2753">
            <v>0</v>
          </cell>
          <cell r="F2753">
            <v>0</v>
          </cell>
          <cell r="G2753">
            <v>0</v>
          </cell>
          <cell r="H2753">
            <v>0</v>
          </cell>
          <cell r="I2753">
            <v>0</v>
          </cell>
          <cell r="J2753">
            <v>0</v>
          </cell>
          <cell r="K2753">
            <v>0</v>
          </cell>
          <cell r="L2753">
            <v>0</v>
          </cell>
          <cell r="M2753">
            <v>0</v>
          </cell>
          <cell r="N2753">
            <v>0</v>
          </cell>
          <cell r="O2753">
            <v>0</v>
          </cell>
          <cell r="P2753">
            <v>0</v>
          </cell>
          <cell r="Q2753">
            <v>0</v>
          </cell>
          <cell r="R2753">
            <v>0</v>
          </cell>
          <cell r="S2753">
            <v>0</v>
          </cell>
          <cell r="T2753">
            <v>0</v>
          </cell>
          <cell r="U2753">
            <v>0</v>
          </cell>
          <cell r="V2753">
            <v>0</v>
          </cell>
        </row>
        <row r="2754">
          <cell r="D2754" t="str">
            <v/>
          </cell>
          <cell r="E2754">
            <v>0</v>
          </cell>
          <cell r="F2754">
            <v>0</v>
          </cell>
          <cell r="G2754">
            <v>0</v>
          </cell>
          <cell r="H2754">
            <v>0</v>
          </cell>
          <cell r="I2754">
            <v>0</v>
          </cell>
          <cell r="J2754">
            <v>0</v>
          </cell>
          <cell r="K2754">
            <v>0</v>
          </cell>
          <cell r="L2754">
            <v>0</v>
          </cell>
          <cell r="M2754">
            <v>0</v>
          </cell>
          <cell r="N2754">
            <v>0</v>
          </cell>
          <cell r="O2754">
            <v>0</v>
          </cell>
          <cell r="P2754">
            <v>0</v>
          </cell>
          <cell r="Q2754">
            <v>0</v>
          </cell>
          <cell r="R2754">
            <v>0</v>
          </cell>
          <cell r="S2754">
            <v>0</v>
          </cell>
          <cell r="T2754">
            <v>0</v>
          </cell>
          <cell r="U2754">
            <v>0</v>
          </cell>
          <cell r="V2754">
            <v>0</v>
          </cell>
        </row>
        <row r="2755">
          <cell r="D2755" t="str">
            <v/>
          </cell>
          <cell r="E2755">
            <v>0</v>
          </cell>
          <cell r="F2755">
            <v>0</v>
          </cell>
          <cell r="G2755">
            <v>0</v>
          </cell>
          <cell r="H2755">
            <v>0</v>
          </cell>
          <cell r="I2755">
            <v>0</v>
          </cell>
          <cell r="J2755">
            <v>0</v>
          </cell>
          <cell r="K2755">
            <v>0</v>
          </cell>
          <cell r="L2755">
            <v>0</v>
          </cell>
          <cell r="M2755">
            <v>0</v>
          </cell>
          <cell r="N2755">
            <v>0</v>
          </cell>
          <cell r="O2755">
            <v>0</v>
          </cell>
          <cell r="P2755">
            <v>0</v>
          </cell>
          <cell r="Q2755">
            <v>0</v>
          </cell>
          <cell r="R2755">
            <v>0</v>
          </cell>
          <cell r="S2755">
            <v>0</v>
          </cell>
          <cell r="T2755">
            <v>0</v>
          </cell>
          <cell r="U2755">
            <v>0</v>
          </cell>
          <cell r="V2755">
            <v>0</v>
          </cell>
        </row>
        <row r="2756">
          <cell r="D2756" t="str">
            <v/>
          </cell>
          <cell r="E2756">
            <v>0</v>
          </cell>
          <cell r="F2756">
            <v>0</v>
          </cell>
          <cell r="G2756">
            <v>0</v>
          </cell>
          <cell r="H2756">
            <v>0</v>
          </cell>
          <cell r="I2756">
            <v>0</v>
          </cell>
          <cell r="J2756">
            <v>0</v>
          </cell>
          <cell r="K2756">
            <v>0</v>
          </cell>
          <cell r="L2756">
            <v>0</v>
          </cell>
          <cell r="M2756">
            <v>0</v>
          </cell>
          <cell r="N2756">
            <v>0</v>
          </cell>
          <cell r="O2756">
            <v>0</v>
          </cell>
          <cell r="P2756">
            <v>0</v>
          </cell>
          <cell r="Q2756">
            <v>0</v>
          </cell>
          <cell r="R2756">
            <v>0</v>
          </cell>
          <cell r="S2756">
            <v>0</v>
          </cell>
          <cell r="T2756">
            <v>0</v>
          </cell>
          <cell r="U2756">
            <v>0</v>
          </cell>
          <cell r="V2756">
            <v>0</v>
          </cell>
        </row>
        <row r="2757">
          <cell r="E2757">
            <v>17560948.27785917</v>
          </cell>
          <cell r="F2757">
            <v>61881880.592417143</v>
          </cell>
          <cell r="G2757">
            <v>249.79379616714246</v>
          </cell>
          <cell r="H2757">
            <v>157535221.88840619</v>
          </cell>
          <cell r="I2757">
            <v>91080583.003966048</v>
          </cell>
          <cell r="J2757">
            <v>41225096.379982159</v>
          </cell>
          <cell r="K2757">
            <v>28226027.189224586</v>
          </cell>
          <cell r="L2757">
            <v>25500454.270920958</v>
          </cell>
          <cell r="M2757">
            <v>0</v>
          </cell>
          <cell r="N2757">
            <v>0</v>
          </cell>
          <cell r="O2757">
            <v>0</v>
          </cell>
          <cell r="P2757">
            <v>0</v>
          </cell>
          <cell r="Q2757">
            <v>0</v>
          </cell>
          <cell r="R2757">
            <v>0</v>
          </cell>
          <cell r="S2757">
            <v>0</v>
          </cell>
          <cell r="T2757">
            <v>0</v>
          </cell>
          <cell r="U2757">
            <v>0</v>
          </cell>
          <cell r="V2757">
            <v>423010461.39657235</v>
          </cell>
        </row>
        <row r="2761">
          <cell r="F2761">
            <v>0</v>
          </cell>
        </row>
        <row r="2762">
          <cell r="G2762" t="str">
            <v>Price</v>
          </cell>
          <cell r="H2762">
            <v>2018</v>
          </cell>
          <cell r="I2762" t="str">
            <v>Quantity</v>
          </cell>
          <cell r="J2762">
            <v>2017</v>
          </cell>
        </row>
        <row r="2765">
          <cell r="F2765" t="str">
            <v>Revenue from demand charges</v>
          </cell>
          <cell r="H2765" t="str">
            <v>Revenue from peak charges</v>
          </cell>
          <cell r="L2765" t="str">
            <v>Revenue from off peak charges</v>
          </cell>
          <cell r="N2765" t="str">
            <v>Summer Time of Use Tariffs</v>
          </cell>
          <cell r="R2765" t="str">
            <v>Winter Time of use tariffs</v>
          </cell>
        </row>
        <row r="2766">
          <cell r="D2766" t="str">
            <v>Network Tariff Category</v>
          </cell>
          <cell r="E2766" t="str">
            <v>Standing revenue</v>
          </cell>
          <cell r="F2766" t="str">
            <v>kW</v>
          </cell>
          <cell r="G2766" t="str">
            <v>kVA</v>
          </cell>
          <cell r="H2766" t="str">
            <v>Block1</v>
          </cell>
          <cell r="I2766" t="str">
            <v>Block 2</v>
          </cell>
          <cell r="J2766" t="str">
            <v>Block 3</v>
          </cell>
          <cell r="K2766" t="str">
            <v>Block 4</v>
          </cell>
          <cell r="L2766" t="str">
            <v>Block 1</v>
          </cell>
          <cell r="M2766" t="str">
            <v>Block 2</v>
          </cell>
          <cell r="N2766" t="str">
            <v>Block 1</v>
          </cell>
          <cell r="O2766" t="str">
            <v>Block 2</v>
          </cell>
          <cell r="P2766" t="str">
            <v>Block 3</v>
          </cell>
          <cell r="Q2766" t="str">
            <v>Block 4</v>
          </cell>
          <cell r="R2766" t="str">
            <v>Block1</v>
          </cell>
          <cell r="S2766" t="str">
            <v>Block 2</v>
          </cell>
          <cell r="T2766" t="str">
            <v>Block 3</v>
          </cell>
          <cell r="U2766" t="str">
            <v>Block 4</v>
          </cell>
          <cell r="V2766" t="str">
            <v>Total Revenue</v>
          </cell>
        </row>
        <row r="2767">
          <cell r="E2767" t="str">
            <v>$ pa</v>
          </cell>
          <cell r="F2767" t="str">
            <v>$ pa</v>
          </cell>
          <cell r="G2767" t="str">
            <v>$ pa</v>
          </cell>
          <cell r="H2767" t="str">
            <v>$ pa</v>
          </cell>
          <cell r="I2767" t="str">
            <v>$ pa</v>
          </cell>
          <cell r="J2767" t="str">
            <v>$ pa</v>
          </cell>
          <cell r="K2767" t="str">
            <v>$ pa</v>
          </cell>
          <cell r="L2767" t="str">
            <v>$ pa</v>
          </cell>
          <cell r="M2767" t="str">
            <v>$ pa</v>
          </cell>
          <cell r="N2767" t="str">
            <v>c/kWh</v>
          </cell>
          <cell r="O2767" t="str">
            <v>c/kWh</v>
          </cell>
          <cell r="P2767" t="str">
            <v>c/kWh</v>
          </cell>
          <cell r="Q2767" t="str">
            <v>c/kWh</v>
          </cell>
          <cell r="R2767" t="str">
            <v>c/kWh</v>
          </cell>
          <cell r="S2767" t="str">
            <v>c/kWh</v>
          </cell>
          <cell r="T2767" t="str">
            <v>c/kWh</v>
          </cell>
          <cell r="U2767" t="str">
            <v>c/kWh</v>
          </cell>
          <cell r="V2767" t="str">
            <v>$ pa</v>
          </cell>
        </row>
        <row r="2768">
          <cell r="D2768" t="str">
            <v>D1</v>
          </cell>
          <cell r="E2768">
            <v>12863756.185683383</v>
          </cell>
          <cell r="F2768">
            <v>0</v>
          </cell>
          <cell r="G2768">
            <v>0</v>
          </cell>
          <cell r="H2768">
            <v>85022374.405407369</v>
          </cell>
          <cell r="I2768">
            <v>50081572.669772603</v>
          </cell>
          <cell r="J2768">
            <v>1726387.4346111813</v>
          </cell>
          <cell r="K2768">
            <v>386982.54473244911</v>
          </cell>
          <cell r="L2768">
            <v>0</v>
          </cell>
          <cell r="M2768">
            <v>0</v>
          </cell>
          <cell r="N2768">
            <v>0</v>
          </cell>
          <cell r="O2768">
            <v>0</v>
          </cell>
          <cell r="P2768">
            <v>0</v>
          </cell>
          <cell r="Q2768">
            <v>0</v>
          </cell>
          <cell r="R2768">
            <v>0</v>
          </cell>
          <cell r="S2768">
            <v>0</v>
          </cell>
          <cell r="T2768">
            <v>0</v>
          </cell>
          <cell r="U2768">
            <v>0</v>
          </cell>
          <cell r="V2768">
            <v>150081073.24020699</v>
          </cell>
        </row>
        <row r="2769">
          <cell r="D2769" t="str">
            <v>D1.CS</v>
          </cell>
          <cell r="E2769">
            <v>0</v>
          </cell>
          <cell r="F2769">
            <v>0</v>
          </cell>
          <cell r="G2769">
            <v>0</v>
          </cell>
          <cell r="H2769">
            <v>713456.45703281404</v>
          </cell>
          <cell r="I2769">
            <v>199160.02257407201</v>
          </cell>
          <cell r="J2769">
            <v>4726.1187376538273</v>
          </cell>
          <cell r="K2769">
            <v>7.0311664997080188</v>
          </cell>
          <cell r="L2769">
            <v>546735.33743468509</v>
          </cell>
          <cell r="M2769">
            <v>0</v>
          </cell>
          <cell r="N2769">
            <v>0</v>
          </cell>
          <cell r="O2769">
            <v>0</v>
          </cell>
          <cell r="P2769">
            <v>0</v>
          </cell>
          <cell r="Q2769">
            <v>0</v>
          </cell>
          <cell r="R2769">
            <v>0</v>
          </cell>
          <cell r="S2769">
            <v>0</v>
          </cell>
          <cell r="T2769">
            <v>0</v>
          </cell>
          <cell r="U2769">
            <v>0</v>
          </cell>
          <cell r="V2769">
            <v>1464084.9669457246</v>
          </cell>
        </row>
        <row r="2770">
          <cell r="D2770" t="str">
            <v>D3.CS</v>
          </cell>
          <cell r="E2770">
            <v>0</v>
          </cell>
          <cell r="F2770">
            <v>0</v>
          </cell>
          <cell r="G2770">
            <v>0</v>
          </cell>
          <cell r="H2770">
            <v>205780.83279765156</v>
          </cell>
          <cell r="I2770">
            <v>60017.589808944591</v>
          </cell>
          <cell r="J2770">
            <v>859.40428308439471</v>
          </cell>
          <cell r="K2770">
            <v>373.8688354148544</v>
          </cell>
          <cell r="L2770">
            <v>193856.24900828779</v>
          </cell>
          <cell r="M2770">
            <v>0</v>
          </cell>
          <cell r="N2770">
            <v>0</v>
          </cell>
          <cell r="O2770">
            <v>0</v>
          </cell>
          <cell r="P2770">
            <v>0</v>
          </cell>
          <cell r="Q2770">
            <v>0</v>
          </cell>
          <cell r="R2770">
            <v>0</v>
          </cell>
          <cell r="S2770">
            <v>0</v>
          </cell>
          <cell r="T2770">
            <v>0</v>
          </cell>
          <cell r="U2770">
            <v>0</v>
          </cell>
          <cell r="V2770">
            <v>460887.94473338319</v>
          </cell>
        </row>
        <row r="2771">
          <cell r="D2771" t="str">
            <v/>
          </cell>
          <cell r="E2771">
            <v>0</v>
          </cell>
          <cell r="F2771">
            <v>0</v>
          </cell>
          <cell r="G2771">
            <v>0</v>
          </cell>
          <cell r="H2771">
            <v>0</v>
          </cell>
          <cell r="I2771">
            <v>0</v>
          </cell>
          <cell r="J2771">
            <v>0</v>
          </cell>
          <cell r="K2771">
            <v>0</v>
          </cell>
          <cell r="L2771">
            <v>0</v>
          </cell>
          <cell r="M2771">
            <v>0</v>
          </cell>
          <cell r="N2771">
            <v>0</v>
          </cell>
          <cell r="O2771">
            <v>0</v>
          </cell>
          <cell r="P2771">
            <v>0</v>
          </cell>
          <cell r="Q2771">
            <v>0</v>
          </cell>
          <cell r="R2771">
            <v>0</v>
          </cell>
          <cell r="S2771">
            <v>0</v>
          </cell>
          <cell r="T2771">
            <v>0</v>
          </cell>
          <cell r="U2771">
            <v>0</v>
          </cell>
          <cell r="V2771">
            <v>0</v>
          </cell>
        </row>
        <row r="2772">
          <cell r="D2772" t="str">
            <v/>
          </cell>
          <cell r="E2772">
            <v>0</v>
          </cell>
          <cell r="F2772">
            <v>0</v>
          </cell>
          <cell r="G2772">
            <v>0</v>
          </cell>
          <cell r="H2772">
            <v>0</v>
          </cell>
          <cell r="I2772">
            <v>0</v>
          </cell>
          <cell r="J2772">
            <v>0</v>
          </cell>
          <cell r="K2772">
            <v>0</v>
          </cell>
          <cell r="L2772">
            <v>0</v>
          </cell>
          <cell r="M2772">
            <v>0</v>
          </cell>
          <cell r="N2772">
            <v>0</v>
          </cell>
          <cell r="O2772">
            <v>0</v>
          </cell>
          <cell r="P2772">
            <v>0</v>
          </cell>
          <cell r="Q2772">
            <v>0</v>
          </cell>
          <cell r="R2772">
            <v>0</v>
          </cell>
          <cell r="S2772">
            <v>0</v>
          </cell>
          <cell r="T2772">
            <v>0</v>
          </cell>
          <cell r="U2772">
            <v>0</v>
          </cell>
          <cell r="V2772">
            <v>0</v>
          </cell>
        </row>
        <row r="2773">
          <cell r="D2773" t="str">
            <v/>
          </cell>
          <cell r="E2773">
            <v>0</v>
          </cell>
          <cell r="F2773">
            <v>0</v>
          </cell>
          <cell r="G2773">
            <v>0</v>
          </cell>
          <cell r="H2773">
            <v>0</v>
          </cell>
          <cell r="I2773">
            <v>0</v>
          </cell>
          <cell r="J2773">
            <v>0</v>
          </cell>
          <cell r="K2773">
            <v>0</v>
          </cell>
          <cell r="L2773">
            <v>0</v>
          </cell>
          <cell r="M2773">
            <v>0</v>
          </cell>
          <cell r="N2773">
            <v>0</v>
          </cell>
          <cell r="O2773">
            <v>0</v>
          </cell>
          <cell r="P2773">
            <v>0</v>
          </cell>
          <cell r="Q2773">
            <v>0</v>
          </cell>
          <cell r="R2773">
            <v>0</v>
          </cell>
          <cell r="S2773">
            <v>0</v>
          </cell>
          <cell r="T2773">
            <v>0</v>
          </cell>
          <cell r="U2773">
            <v>0</v>
          </cell>
          <cell r="V2773">
            <v>0</v>
          </cell>
        </row>
        <row r="2774">
          <cell r="D2774" t="str">
            <v/>
          </cell>
          <cell r="E2774">
            <v>0</v>
          </cell>
          <cell r="F2774">
            <v>0</v>
          </cell>
          <cell r="G2774">
            <v>0</v>
          </cell>
          <cell r="H2774">
            <v>0</v>
          </cell>
          <cell r="I2774">
            <v>0</v>
          </cell>
          <cell r="J2774">
            <v>0</v>
          </cell>
          <cell r="K2774">
            <v>0</v>
          </cell>
          <cell r="L2774">
            <v>0</v>
          </cell>
          <cell r="M2774">
            <v>0</v>
          </cell>
          <cell r="N2774">
            <v>0</v>
          </cell>
          <cell r="O2774">
            <v>0</v>
          </cell>
          <cell r="P2774">
            <v>0</v>
          </cell>
          <cell r="Q2774">
            <v>0</v>
          </cell>
          <cell r="R2774">
            <v>0</v>
          </cell>
          <cell r="S2774">
            <v>0</v>
          </cell>
          <cell r="T2774">
            <v>0</v>
          </cell>
          <cell r="U2774">
            <v>0</v>
          </cell>
          <cell r="V2774">
            <v>0</v>
          </cell>
        </row>
        <row r="2775">
          <cell r="D2775" t="str">
            <v/>
          </cell>
          <cell r="E2775">
            <v>0</v>
          </cell>
          <cell r="F2775">
            <v>0</v>
          </cell>
          <cell r="G2775">
            <v>0</v>
          </cell>
          <cell r="H2775">
            <v>0</v>
          </cell>
          <cell r="I2775">
            <v>0</v>
          </cell>
          <cell r="J2775">
            <v>0</v>
          </cell>
          <cell r="K2775">
            <v>0</v>
          </cell>
          <cell r="L2775">
            <v>0</v>
          </cell>
          <cell r="M2775">
            <v>0</v>
          </cell>
          <cell r="N2775">
            <v>0</v>
          </cell>
          <cell r="O2775">
            <v>0</v>
          </cell>
          <cell r="P2775">
            <v>0</v>
          </cell>
          <cell r="Q2775">
            <v>0</v>
          </cell>
          <cell r="R2775">
            <v>0</v>
          </cell>
          <cell r="S2775">
            <v>0</v>
          </cell>
          <cell r="T2775">
            <v>0</v>
          </cell>
          <cell r="U2775">
            <v>0</v>
          </cell>
          <cell r="V2775">
            <v>0</v>
          </cell>
        </row>
        <row r="2776">
          <cell r="D2776" t="str">
            <v/>
          </cell>
          <cell r="E2776">
            <v>0</v>
          </cell>
          <cell r="F2776">
            <v>0</v>
          </cell>
          <cell r="G2776">
            <v>0</v>
          </cell>
          <cell r="H2776">
            <v>0</v>
          </cell>
          <cell r="I2776">
            <v>0</v>
          </cell>
          <cell r="J2776">
            <v>0</v>
          </cell>
          <cell r="K2776">
            <v>0</v>
          </cell>
          <cell r="L2776">
            <v>0</v>
          </cell>
          <cell r="M2776">
            <v>0</v>
          </cell>
          <cell r="N2776">
            <v>0</v>
          </cell>
          <cell r="O2776">
            <v>0</v>
          </cell>
          <cell r="P2776">
            <v>0</v>
          </cell>
          <cell r="Q2776">
            <v>0</v>
          </cell>
          <cell r="R2776">
            <v>0</v>
          </cell>
          <cell r="S2776">
            <v>0</v>
          </cell>
          <cell r="T2776">
            <v>0</v>
          </cell>
          <cell r="U2776">
            <v>0</v>
          </cell>
          <cell r="V2776">
            <v>0</v>
          </cell>
        </row>
        <row r="2777">
          <cell r="D2777" t="str">
            <v/>
          </cell>
          <cell r="E2777">
            <v>0</v>
          </cell>
          <cell r="F2777">
            <v>0</v>
          </cell>
          <cell r="G2777">
            <v>0</v>
          </cell>
          <cell r="H2777">
            <v>0</v>
          </cell>
          <cell r="I2777">
            <v>0</v>
          </cell>
          <cell r="J2777">
            <v>0</v>
          </cell>
          <cell r="K2777">
            <v>0</v>
          </cell>
          <cell r="L2777">
            <v>0</v>
          </cell>
          <cell r="M2777">
            <v>0</v>
          </cell>
          <cell r="N2777">
            <v>0</v>
          </cell>
          <cell r="O2777">
            <v>0</v>
          </cell>
          <cell r="P2777">
            <v>0</v>
          </cell>
          <cell r="Q2777">
            <v>0</v>
          </cell>
          <cell r="R2777">
            <v>0</v>
          </cell>
          <cell r="S2777">
            <v>0</v>
          </cell>
          <cell r="T2777">
            <v>0</v>
          </cell>
          <cell r="U2777">
            <v>0</v>
          </cell>
          <cell r="V2777">
            <v>0</v>
          </cell>
        </row>
        <row r="2778">
          <cell r="D2778" t="str">
            <v/>
          </cell>
          <cell r="E2778">
            <v>0</v>
          </cell>
          <cell r="F2778">
            <v>0</v>
          </cell>
          <cell r="G2778">
            <v>0</v>
          </cell>
          <cell r="H2778">
            <v>0</v>
          </cell>
          <cell r="I2778">
            <v>0</v>
          </cell>
          <cell r="J2778">
            <v>0</v>
          </cell>
          <cell r="K2778">
            <v>0</v>
          </cell>
          <cell r="L2778">
            <v>0</v>
          </cell>
          <cell r="M2778">
            <v>0</v>
          </cell>
          <cell r="N2778">
            <v>0</v>
          </cell>
          <cell r="O2778">
            <v>0</v>
          </cell>
          <cell r="P2778">
            <v>0</v>
          </cell>
          <cell r="Q2778">
            <v>0</v>
          </cell>
          <cell r="R2778">
            <v>0</v>
          </cell>
          <cell r="S2778">
            <v>0</v>
          </cell>
          <cell r="T2778">
            <v>0</v>
          </cell>
          <cell r="U2778">
            <v>0</v>
          </cell>
          <cell r="V2778">
            <v>0</v>
          </cell>
        </row>
        <row r="2779">
          <cell r="D2779" t="str">
            <v/>
          </cell>
          <cell r="E2779">
            <v>0</v>
          </cell>
          <cell r="F2779">
            <v>0</v>
          </cell>
          <cell r="G2779">
            <v>0</v>
          </cell>
          <cell r="H2779">
            <v>0</v>
          </cell>
          <cell r="I2779">
            <v>0</v>
          </cell>
          <cell r="J2779">
            <v>0</v>
          </cell>
          <cell r="K2779">
            <v>0</v>
          </cell>
          <cell r="L2779">
            <v>0</v>
          </cell>
          <cell r="M2779">
            <v>0</v>
          </cell>
          <cell r="N2779">
            <v>0</v>
          </cell>
          <cell r="O2779">
            <v>0</v>
          </cell>
          <cell r="P2779">
            <v>0</v>
          </cell>
          <cell r="Q2779">
            <v>0</v>
          </cell>
          <cell r="R2779">
            <v>0</v>
          </cell>
          <cell r="S2779">
            <v>0</v>
          </cell>
          <cell r="T2779">
            <v>0</v>
          </cell>
          <cell r="U2779">
            <v>0</v>
          </cell>
          <cell r="V2779">
            <v>0</v>
          </cell>
        </row>
        <row r="2780">
          <cell r="D2780" t="str">
            <v>D2</v>
          </cell>
          <cell r="E2780">
            <v>1372164.9433022549</v>
          </cell>
          <cell r="F2780">
            <v>0</v>
          </cell>
          <cell r="G2780">
            <v>0</v>
          </cell>
          <cell r="H2780">
            <v>7257267.3236068413</v>
          </cell>
          <cell r="I2780">
            <v>1918554.3508266979</v>
          </cell>
          <cell r="J2780">
            <v>63871.605715385682</v>
          </cell>
          <cell r="K2780">
            <v>21977.425015530149</v>
          </cell>
          <cell r="L2780">
            <v>1885546.2861632826</v>
          </cell>
          <cell r="M2780">
            <v>0</v>
          </cell>
          <cell r="N2780">
            <v>0</v>
          </cell>
          <cell r="O2780">
            <v>0</v>
          </cell>
          <cell r="P2780">
            <v>0</v>
          </cell>
          <cell r="Q2780">
            <v>0</v>
          </cell>
          <cell r="R2780">
            <v>0</v>
          </cell>
          <cell r="S2780">
            <v>0</v>
          </cell>
          <cell r="T2780">
            <v>0</v>
          </cell>
          <cell r="U2780">
            <v>0</v>
          </cell>
          <cell r="V2780">
            <v>12519381.934629992</v>
          </cell>
        </row>
        <row r="2781">
          <cell r="D2781" t="str">
            <v>D2.DK</v>
          </cell>
          <cell r="E2781">
            <v>16839.948845651405</v>
          </cell>
          <cell r="F2781">
            <v>0</v>
          </cell>
          <cell r="G2781">
            <v>0</v>
          </cell>
          <cell r="H2781">
            <v>170439.62966173611</v>
          </cell>
          <cell r="I2781">
            <v>44950.943151942331</v>
          </cell>
          <cell r="J2781">
            <v>10695.260346988551</v>
          </cell>
          <cell r="K2781">
            <v>6651.9576327388049</v>
          </cell>
          <cell r="L2781">
            <v>21752.347143690466</v>
          </cell>
          <cell r="M2781">
            <v>0</v>
          </cell>
          <cell r="N2781">
            <v>0</v>
          </cell>
          <cell r="O2781">
            <v>0</v>
          </cell>
          <cell r="P2781">
            <v>0</v>
          </cell>
          <cell r="Q2781">
            <v>0</v>
          </cell>
          <cell r="R2781">
            <v>0</v>
          </cell>
          <cell r="S2781">
            <v>0</v>
          </cell>
          <cell r="T2781">
            <v>0</v>
          </cell>
          <cell r="U2781">
            <v>0</v>
          </cell>
          <cell r="V2781">
            <v>271330.08678274765</v>
          </cell>
        </row>
        <row r="2782">
          <cell r="D2782" t="str">
            <v>D3</v>
          </cell>
          <cell r="E2782">
            <v>376200.89938865707</v>
          </cell>
          <cell r="F2782">
            <v>0</v>
          </cell>
          <cell r="G2782">
            <v>0</v>
          </cell>
          <cell r="H2782">
            <v>2908554.7558553745</v>
          </cell>
          <cell r="I2782">
            <v>1065179.6279994762</v>
          </cell>
          <cell r="J2782">
            <v>94290.654425850953</v>
          </cell>
          <cell r="K2782">
            <v>97190.894598671162</v>
          </cell>
          <cell r="L2782">
            <v>343851.55932560225</v>
          </cell>
          <cell r="M2782">
            <v>0</v>
          </cell>
          <cell r="N2782">
            <v>0</v>
          </cell>
          <cell r="O2782">
            <v>0</v>
          </cell>
          <cell r="P2782">
            <v>0</v>
          </cell>
          <cell r="Q2782">
            <v>0</v>
          </cell>
          <cell r="R2782">
            <v>0</v>
          </cell>
          <cell r="S2782">
            <v>0</v>
          </cell>
          <cell r="T2782">
            <v>0</v>
          </cell>
          <cell r="U2782">
            <v>0</v>
          </cell>
          <cell r="V2782">
            <v>4885268.3915936314</v>
          </cell>
        </row>
        <row r="2783">
          <cell r="D2783" t="str">
            <v>D4</v>
          </cell>
          <cell r="E2783">
            <v>420160.85993029492</v>
          </cell>
          <cell r="F2783">
            <v>0</v>
          </cell>
          <cell r="G2783">
            <v>0</v>
          </cell>
          <cell r="H2783">
            <v>3830536.0030869497</v>
          </cell>
          <cell r="I2783">
            <v>0</v>
          </cell>
          <cell r="J2783">
            <v>0</v>
          </cell>
          <cell r="K2783">
            <v>0</v>
          </cell>
          <cell r="L2783">
            <v>0</v>
          </cell>
          <cell r="M2783">
            <v>0</v>
          </cell>
          <cell r="N2783">
            <v>0</v>
          </cell>
          <cell r="O2783">
            <v>0</v>
          </cell>
          <cell r="P2783">
            <v>0</v>
          </cell>
          <cell r="Q2783">
            <v>0</v>
          </cell>
          <cell r="R2783">
            <v>0</v>
          </cell>
          <cell r="S2783">
            <v>0</v>
          </cell>
          <cell r="T2783">
            <v>0</v>
          </cell>
          <cell r="U2783">
            <v>0</v>
          </cell>
          <cell r="V2783">
            <v>4250696.8630172443</v>
          </cell>
        </row>
        <row r="2784">
          <cell r="D2784" t="str">
            <v>D4.DK</v>
          </cell>
          <cell r="E2784">
            <v>0</v>
          </cell>
          <cell r="F2784">
            <v>0</v>
          </cell>
          <cell r="G2784">
            <v>0</v>
          </cell>
          <cell r="H2784">
            <v>0</v>
          </cell>
          <cell r="I2784">
            <v>0</v>
          </cell>
          <cell r="J2784">
            <v>0</v>
          </cell>
          <cell r="K2784">
            <v>0</v>
          </cell>
          <cell r="L2784">
            <v>0</v>
          </cell>
          <cell r="M2784">
            <v>0</v>
          </cell>
          <cell r="N2784">
            <v>0</v>
          </cell>
          <cell r="O2784">
            <v>0</v>
          </cell>
          <cell r="P2784">
            <v>0</v>
          </cell>
          <cell r="Q2784">
            <v>0</v>
          </cell>
          <cell r="R2784">
            <v>0</v>
          </cell>
          <cell r="S2784">
            <v>0</v>
          </cell>
          <cell r="T2784">
            <v>0</v>
          </cell>
          <cell r="U2784">
            <v>0</v>
          </cell>
          <cell r="V2784">
            <v>0</v>
          </cell>
        </row>
        <row r="2785">
          <cell r="D2785" t="str">
            <v/>
          </cell>
          <cell r="E2785">
            <v>0</v>
          </cell>
          <cell r="F2785">
            <v>0</v>
          </cell>
          <cell r="G2785">
            <v>0</v>
          </cell>
          <cell r="H2785">
            <v>0</v>
          </cell>
          <cell r="I2785">
            <v>0</v>
          </cell>
          <cell r="J2785">
            <v>0</v>
          </cell>
          <cell r="K2785">
            <v>0</v>
          </cell>
          <cell r="L2785">
            <v>0</v>
          </cell>
          <cell r="M2785">
            <v>0</v>
          </cell>
          <cell r="N2785">
            <v>0</v>
          </cell>
          <cell r="O2785">
            <v>0</v>
          </cell>
          <cell r="P2785">
            <v>0</v>
          </cell>
          <cell r="Q2785">
            <v>0</v>
          </cell>
          <cell r="R2785">
            <v>0</v>
          </cell>
          <cell r="S2785">
            <v>0</v>
          </cell>
          <cell r="T2785">
            <v>0</v>
          </cell>
          <cell r="U2785">
            <v>0</v>
          </cell>
          <cell r="V2785">
            <v>0</v>
          </cell>
        </row>
        <row r="2786">
          <cell r="D2786" t="str">
            <v/>
          </cell>
          <cell r="E2786">
            <v>0</v>
          </cell>
          <cell r="F2786">
            <v>0</v>
          </cell>
          <cell r="G2786">
            <v>0</v>
          </cell>
          <cell r="H2786">
            <v>0</v>
          </cell>
          <cell r="I2786">
            <v>0</v>
          </cell>
          <cell r="J2786">
            <v>0</v>
          </cell>
          <cell r="K2786">
            <v>0</v>
          </cell>
          <cell r="L2786">
            <v>0</v>
          </cell>
          <cell r="M2786">
            <v>0</v>
          </cell>
          <cell r="N2786">
            <v>0</v>
          </cell>
          <cell r="O2786">
            <v>0</v>
          </cell>
          <cell r="P2786">
            <v>0</v>
          </cell>
          <cell r="Q2786">
            <v>0</v>
          </cell>
          <cell r="R2786">
            <v>0</v>
          </cell>
          <cell r="S2786">
            <v>0</v>
          </cell>
          <cell r="T2786">
            <v>0</v>
          </cell>
          <cell r="U2786">
            <v>0</v>
          </cell>
          <cell r="V2786">
            <v>0</v>
          </cell>
        </row>
        <row r="2787">
          <cell r="D2787" t="str">
            <v/>
          </cell>
          <cell r="E2787">
            <v>0</v>
          </cell>
          <cell r="F2787">
            <v>0</v>
          </cell>
          <cell r="G2787">
            <v>0</v>
          </cell>
          <cell r="H2787">
            <v>0</v>
          </cell>
          <cell r="I2787">
            <v>0</v>
          </cell>
          <cell r="J2787">
            <v>0</v>
          </cell>
          <cell r="K2787">
            <v>0</v>
          </cell>
          <cell r="L2787">
            <v>0</v>
          </cell>
          <cell r="M2787">
            <v>0</v>
          </cell>
          <cell r="N2787">
            <v>0</v>
          </cell>
          <cell r="O2787">
            <v>0</v>
          </cell>
          <cell r="P2787">
            <v>0</v>
          </cell>
          <cell r="Q2787">
            <v>0</v>
          </cell>
          <cell r="R2787">
            <v>0</v>
          </cell>
          <cell r="S2787">
            <v>0</v>
          </cell>
          <cell r="T2787">
            <v>0</v>
          </cell>
          <cell r="U2787">
            <v>0</v>
          </cell>
          <cell r="V2787">
            <v>0</v>
          </cell>
        </row>
        <row r="2788">
          <cell r="D2788" t="str">
            <v/>
          </cell>
          <cell r="E2788">
            <v>0</v>
          </cell>
          <cell r="F2788">
            <v>0</v>
          </cell>
          <cell r="G2788">
            <v>0</v>
          </cell>
          <cell r="H2788">
            <v>0</v>
          </cell>
          <cell r="I2788">
            <v>0</v>
          </cell>
          <cell r="J2788">
            <v>0</v>
          </cell>
          <cell r="K2788">
            <v>0</v>
          </cell>
          <cell r="L2788">
            <v>0</v>
          </cell>
          <cell r="M2788">
            <v>0</v>
          </cell>
          <cell r="N2788">
            <v>0</v>
          </cell>
          <cell r="O2788">
            <v>0</v>
          </cell>
          <cell r="P2788">
            <v>0</v>
          </cell>
          <cell r="Q2788">
            <v>0</v>
          </cell>
          <cell r="R2788">
            <v>0</v>
          </cell>
          <cell r="S2788">
            <v>0</v>
          </cell>
          <cell r="T2788">
            <v>0</v>
          </cell>
          <cell r="U2788">
            <v>0</v>
          </cell>
          <cell r="V2788">
            <v>0</v>
          </cell>
        </row>
        <row r="2789">
          <cell r="D2789" t="str">
            <v/>
          </cell>
          <cell r="E2789">
            <v>0</v>
          </cell>
          <cell r="F2789">
            <v>0</v>
          </cell>
          <cell r="G2789">
            <v>0</v>
          </cell>
          <cell r="H2789">
            <v>0</v>
          </cell>
          <cell r="I2789">
            <v>0</v>
          </cell>
          <cell r="J2789">
            <v>0</v>
          </cell>
          <cell r="K2789">
            <v>0</v>
          </cell>
          <cell r="L2789">
            <v>0</v>
          </cell>
          <cell r="M2789">
            <v>0</v>
          </cell>
          <cell r="N2789">
            <v>0</v>
          </cell>
          <cell r="O2789">
            <v>0</v>
          </cell>
          <cell r="P2789">
            <v>0</v>
          </cell>
          <cell r="Q2789">
            <v>0</v>
          </cell>
          <cell r="R2789">
            <v>0</v>
          </cell>
          <cell r="S2789">
            <v>0</v>
          </cell>
          <cell r="T2789">
            <v>0</v>
          </cell>
          <cell r="U2789">
            <v>0</v>
          </cell>
          <cell r="V2789">
            <v>0</v>
          </cell>
        </row>
        <row r="2790">
          <cell r="D2790" t="str">
            <v/>
          </cell>
          <cell r="E2790">
            <v>0</v>
          </cell>
          <cell r="F2790">
            <v>0</v>
          </cell>
          <cell r="G2790">
            <v>0</v>
          </cell>
          <cell r="H2790">
            <v>0</v>
          </cell>
          <cell r="I2790">
            <v>0</v>
          </cell>
          <cell r="J2790">
            <v>0</v>
          </cell>
          <cell r="K2790">
            <v>0</v>
          </cell>
          <cell r="L2790">
            <v>0</v>
          </cell>
          <cell r="M2790">
            <v>0</v>
          </cell>
          <cell r="N2790">
            <v>0</v>
          </cell>
          <cell r="O2790">
            <v>0</v>
          </cell>
          <cell r="P2790">
            <v>0</v>
          </cell>
          <cell r="Q2790">
            <v>0</v>
          </cell>
          <cell r="R2790">
            <v>0</v>
          </cell>
          <cell r="S2790">
            <v>0</v>
          </cell>
          <cell r="T2790">
            <v>0</v>
          </cell>
          <cell r="U2790">
            <v>0</v>
          </cell>
          <cell r="V2790">
            <v>0</v>
          </cell>
        </row>
        <row r="2791">
          <cell r="D2791" t="str">
            <v/>
          </cell>
          <cell r="E2791">
            <v>0</v>
          </cell>
          <cell r="F2791">
            <v>0</v>
          </cell>
          <cell r="G2791">
            <v>0</v>
          </cell>
          <cell r="H2791">
            <v>0</v>
          </cell>
          <cell r="I2791">
            <v>0</v>
          </cell>
          <cell r="J2791">
            <v>0</v>
          </cell>
          <cell r="K2791">
            <v>0</v>
          </cell>
          <cell r="L2791">
            <v>0</v>
          </cell>
          <cell r="M2791">
            <v>0</v>
          </cell>
          <cell r="N2791">
            <v>0</v>
          </cell>
          <cell r="O2791">
            <v>0</v>
          </cell>
          <cell r="P2791">
            <v>0</v>
          </cell>
          <cell r="Q2791">
            <v>0</v>
          </cell>
          <cell r="R2791">
            <v>0</v>
          </cell>
          <cell r="S2791">
            <v>0</v>
          </cell>
          <cell r="T2791">
            <v>0</v>
          </cell>
          <cell r="U2791">
            <v>0</v>
          </cell>
          <cell r="V2791">
            <v>0</v>
          </cell>
        </row>
        <row r="2792">
          <cell r="D2792" t="str">
            <v>DD1</v>
          </cell>
          <cell r="E2792">
            <v>0</v>
          </cell>
          <cell r="F2792">
            <v>0</v>
          </cell>
          <cell r="G2792">
            <v>0</v>
          </cell>
          <cell r="H2792">
            <v>0</v>
          </cell>
          <cell r="I2792">
            <v>0</v>
          </cell>
          <cell r="J2792">
            <v>0</v>
          </cell>
          <cell r="K2792">
            <v>0</v>
          </cell>
          <cell r="L2792">
            <v>723733.40706715104</v>
          </cell>
          <cell r="M2792">
            <v>0</v>
          </cell>
          <cell r="N2792">
            <v>0</v>
          </cell>
          <cell r="O2792">
            <v>0</v>
          </cell>
          <cell r="P2792">
            <v>0</v>
          </cell>
          <cell r="Q2792">
            <v>0</v>
          </cell>
          <cell r="R2792">
            <v>0</v>
          </cell>
          <cell r="S2792">
            <v>0</v>
          </cell>
          <cell r="T2792">
            <v>0</v>
          </cell>
          <cell r="U2792">
            <v>0</v>
          </cell>
          <cell r="V2792">
            <v>723733.40706715104</v>
          </cell>
        </row>
        <row r="2793">
          <cell r="D2793" t="str">
            <v>D3.HW</v>
          </cell>
          <cell r="E2793">
            <v>0</v>
          </cell>
          <cell r="F2793">
            <v>0</v>
          </cell>
          <cell r="G2793">
            <v>0</v>
          </cell>
          <cell r="H2793">
            <v>0</v>
          </cell>
          <cell r="I2793">
            <v>0</v>
          </cell>
          <cell r="J2793">
            <v>0</v>
          </cell>
          <cell r="K2793">
            <v>0</v>
          </cell>
          <cell r="L2793">
            <v>18294.298433304859</v>
          </cell>
          <cell r="M2793">
            <v>0</v>
          </cell>
          <cell r="N2793">
            <v>0</v>
          </cell>
          <cell r="O2793">
            <v>0</v>
          </cell>
          <cell r="P2793">
            <v>0</v>
          </cell>
          <cell r="Q2793">
            <v>0</v>
          </cell>
          <cell r="R2793">
            <v>0</v>
          </cell>
          <cell r="S2793">
            <v>0</v>
          </cell>
          <cell r="T2793">
            <v>0</v>
          </cell>
          <cell r="U2793">
            <v>0</v>
          </cell>
          <cell r="V2793">
            <v>18294.298433304859</v>
          </cell>
        </row>
        <row r="2794">
          <cell r="D2794" t="str">
            <v>DCSH</v>
          </cell>
          <cell r="E2794">
            <v>0</v>
          </cell>
          <cell r="F2794">
            <v>0</v>
          </cell>
          <cell r="G2794">
            <v>0</v>
          </cell>
          <cell r="H2794">
            <v>0</v>
          </cell>
          <cell r="I2794">
            <v>0</v>
          </cell>
          <cell r="J2794">
            <v>0</v>
          </cell>
          <cell r="K2794">
            <v>0</v>
          </cell>
          <cell r="L2794">
            <v>1.3696507989892192E-3</v>
          </cell>
          <cell r="M2794">
            <v>0</v>
          </cell>
          <cell r="N2794">
            <v>0</v>
          </cell>
          <cell r="O2794">
            <v>0</v>
          </cell>
          <cell r="P2794">
            <v>0</v>
          </cell>
          <cell r="Q2794">
            <v>0</v>
          </cell>
          <cell r="R2794">
            <v>0</v>
          </cell>
          <cell r="S2794">
            <v>0</v>
          </cell>
          <cell r="T2794">
            <v>0</v>
          </cell>
          <cell r="U2794">
            <v>0</v>
          </cell>
          <cell r="V2794">
            <v>1.3696507989892192E-3</v>
          </cell>
        </row>
        <row r="2795">
          <cell r="D2795" t="str">
            <v>DCHW</v>
          </cell>
          <cell r="E2795">
            <v>0</v>
          </cell>
          <cell r="F2795">
            <v>0</v>
          </cell>
          <cell r="G2795">
            <v>0</v>
          </cell>
          <cell r="H2795">
            <v>0</v>
          </cell>
          <cell r="I2795">
            <v>0</v>
          </cell>
          <cell r="J2795">
            <v>0</v>
          </cell>
          <cell r="K2795">
            <v>0</v>
          </cell>
          <cell r="L2795">
            <v>1.3696507989892192E-3</v>
          </cell>
          <cell r="M2795">
            <v>0</v>
          </cell>
          <cell r="N2795">
            <v>0</v>
          </cell>
          <cell r="O2795">
            <v>0</v>
          </cell>
          <cell r="P2795">
            <v>0</v>
          </cell>
          <cell r="Q2795">
            <v>0</v>
          </cell>
          <cell r="R2795">
            <v>0</v>
          </cell>
          <cell r="S2795">
            <v>0</v>
          </cell>
          <cell r="T2795">
            <v>0</v>
          </cell>
          <cell r="U2795">
            <v>0</v>
          </cell>
          <cell r="V2795">
            <v>1.3696507989892192E-3</v>
          </cell>
        </row>
        <row r="2796">
          <cell r="D2796" t="str">
            <v/>
          </cell>
          <cell r="E2796">
            <v>0</v>
          </cell>
          <cell r="F2796">
            <v>0</v>
          </cell>
          <cell r="G2796">
            <v>0</v>
          </cell>
          <cell r="H2796">
            <v>0</v>
          </cell>
          <cell r="I2796">
            <v>0</v>
          </cell>
          <cell r="J2796">
            <v>0</v>
          </cell>
          <cell r="K2796">
            <v>0</v>
          </cell>
          <cell r="L2796">
            <v>0</v>
          </cell>
          <cell r="M2796">
            <v>0</v>
          </cell>
          <cell r="N2796">
            <v>0</v>
          </cell>
          <cell r="O2796">
            <v>0</v>
          </cell>
          <cell r="P2796">
            <v>0</v>
          </cell>
          <cell r="Q2796">
            <v>0</v>
          </cell>
          <cell r="R2796">
            <v>0</v>
          </cell>
          <cell r="S2796">
            <v>0</v>
          </cell>
          <cell r="T2796">
            <v>0</v>
          </cell>
          <cell r="U2796">
            <v>0</v>
          </cell>
          <cell r="V2796">
            <v>0</v>
          </cell>
        </row>
        <row r="2797">
          <cell r="D2797" t="str">
            <v/>
          </cell>
          <cell r="E2797">
            <v>0</v>
          </cell>
          <cell r="F2797">
            <v>0</v>
          </cell>
          <cell r="G2797">
            <v>0</v>
          </cell>
          <cell r="H2797">
            <v>0</v>
          </cell>
          <cell r="I2797">
            <v>0</v>
          </cell>
          <cell r="J2797">
            <v>0</v>
          </cell>
          <cell r="K2797">
            <v>0</v>
          </cell>
          <cell r="L2797">
            <v>0</v>
          </cell>
          <cell r="M2797">
            <v>0</v>
          </cell>
          <cell r="N2797">
            <v>0</v>
          </cell>
          <cell r="O2797">
            <v>0</v>
          </cell>
          <cell r="P2797">
            <v>0</v>
          </cell>
          <cell r="Q2797">
            <v>0</v>
          </cell>
          <cell r="R2797">
            <v>0</v>
          </cell>
          <cell r="S2797">
            <v>0</v>
          </cell>
          <cell r="T2797">
            <v>0</v>
          </cell>
          <cell r="U2797">
            <v>0</v>
          </cell>
          <cell r="V2797">
            <v>0</v>
          </cell>
        </row>
        <row r="2798">
          <cell r="D2798" t="str">
            <v/>
          </cell>
          <cell r="E2798">
            <v>0</v>
          </cell>
          <cell r="F2798">
            <v>0</v>
          </cell>
          <cell r="G2798">
            <v>0</v>
          </cell>
          <cell r="H2798">
            <v>0</v>
          </cell>
          <cell r="I2798">
            <v>0</v>
          </cell>
          <cell r="J2798">
            <v>0</v>
          </cell>
          <cell r="K2798">
            <v>0</v>
          </cell>
          <cell r="L2798">
            <v>0</v>
          </cell>
          <cell r="M2798">
            <v>0</v>
          </cell>
          <cell r="N2798">
            <v>0</v>
          </cell>
          <cell r="O2798">
            <v>0</v>
          </cell>
          <cell r="P2798">
            <v>0</v>
          </cell>
          <cell r="Q2798">
            <v>0</v>
          </cell>
          <cell r="R2798">
            <v>0</v>
          </cell>
          <cell r="S2798">
            <v>0</v>
          </cell>
          <cell r="T2798">
            <v>0</v>
          </cell>
          <cell r="U2798">
            <v>0</v>
          </cell>
          <cell r="V2798">
            <v>0</v>
          </cell>
        </row>
        <row r="2799">
          <cell r="D2799" t="str">
            <v/>
          </cell>
          <cell r="E2799">
            <v>0</v>
          </cell>
          <cell r="F2799">
            <v>0</v>
          </cell>
          <cell r="G2799">
            <v>0</v>
          </cell>
          <cell r="H2799">
            <v>0</v>
          </cell>
          <cell r="I2799">
            <v>0</v>
          </cell>
          <cell r="J2799">
            <v>0</v>
          </cell>
          <cell r="K2799">
            <v>0</v>
          </cell>
          <cell r="L2799">
            <v>0</v>
          </cell>
          <cell r="M2799">
            <v>0</v>
          </cell>
          <cell r="N2799">
            <v>0</v>
          </cell>
          <cell r="O2799">
            <v>0</v>
          </cell>
          <cell r="P2799">
            <v>0</v>
          </cell>
          <cell r="Q2799">
            <v>0</v>
          </cell>
          <cell r="R2799">
            <v>0</v>
          </cell>
          <cell r="S2799">
            <v>0</v>
          </cell>
          <cell r="T2799">
            <v>0</v>
          </cell>
          <cell r="U2799">
            <v>0</v>
          </cell>
          <cell r="V2799">
            <v>0</v>
          </cell>
        </row>
        <row r="2800">
          <cell r="D2800" t="str">
            <v/>
          </cell>
          <cell r="E2800">
            <v>0</v>
          </cell>
          <cell r="F2800">
            <v>0</v>
          </cell>
          <cell r="G2800">
            <v>0</v>
          </cell>
          <cell r="H2800">
            <v>0</v>
          </cell>
          <cell r="I2800">
            <v>0</v>
          </cell>
          <cell r="J2800">
            <v>0</v>
          </cell>
          <cell r="K2800">
            <v>0</v>
          </cell>
          <cell r="L2800">
            <v>0</v>
          </cell>
          <cell r="M2800">
            <v>0</v>
          </cell>
          <cell r="N2800">
            <v>0</v>
          </cell>
          <cell r="O2800">
            <v>0</v>
          </cell>
          <cell r="P2800">
            <v>0</v>
          </cell>
          <cell r="Q2800">
            <v>0</v>
          </cell>
          <cell r="R2800">
            <v>0</v>
          </cell>
          <cell r="S2800">
            <v>0</v>
          </cell>
          <cell r="T2800">
            <v>0</v>
          </cell>
          <cell r="U2800">
            <v>0</v>
          </cell>
          <cell r="V2800">
            <v>0</v>
          </cell>
        </row>
        <row r="2801">
          <cell r="D2801" t="str">
            <v/>
          </cell>
          <cell r="E2801">
            <v>0</v>
          </cell>
          <cell r="F2801">
            <v>0</v>
          </cell>
          <cell r="G2801">
            <v>0</v>
          </cell>
          <cell r="H2801">
            <v>0</v>
          </cell>
          <cell r="I2801">
            <v>0</v>
          </cell>
          <cell r="J2801">
            <v>0</v>
          </cell>
          <cell r="K2801">
            <v>0</v>
          </cell>
          <cell r="L2801">
            <v>0</v>
          </cell>
          <cell r="M2801">
            <v>0</v>
          </cell>
          <cell r="N2801">
            <v>0</v>
          </cell>
          <cell r="O2801">
            <v>0</v>
          </cell>
          <cell r="P2801">
            <v>0</v>
          </cell>
          <cell r="Q2801">
            <v>0</v>
          </cell>
          <cell r="R2801">
            <v>0</v>
          </cell>
          <cell r="S2801">
            <v>0</v>
          </cell>
          <cell r="T2801">
            <v>0</v>
          </cell>
          <cell r="U2801">
            <v>0</v>
          </cell>
          <cell r="V2801">
            <v>0</v>
          </cell>
        </row>
        <row r="2802">
          <cell r="D2802" t="str">
            <v/>
          </cell>
          <cell r="E2802">
            <v>0</v>
          </cell>
          <cell r="F2802">
            <v>0</v>
          </cell>
          <cell r="G2802">
            <v>0</v>
          </cell>
          <cell r="H2802">
            <v>0</v>
          </cell>
          <cell r="I2802">
            <v>0</v>
          </cell>
          <cell r="J2802">
            <v>0</v>
          </cell>
          <cell r="K2802">
            <v>0</v>
          </cell>
          <cell r="L2802">
            <v>0</v>
          </cell>
          <cell r="M2802">
            <v>0</v>
          </cell>
          <cell r="N2802">
            <v>0</v>
          </cell>
          <cell r="O2802">
            <v>0</v>
          </cell>
          <cell r="P2802">
            <v>0</v>
          </cell>
          <cell r="Q2802">
            <v>0</v>
          </cell>
          <cell r="R2802">
            <v>0</v>
          </cell>
          <cell r="S2802">
            <v>0</v>
          </cell>
          <cell r="T2802">
            <v>0</v>
          </cell>
          <cell r="U2802">
            <v>0</v>
          </cell>
          <cell r="V2802">
            <v>0</v>
          </cell>
        </row>
        <row r="2803">
          <cell r="D2803" t="str">
            <v/>
          </cell>
          <cell r="E2803">
            <v>0</v>
          </cell>
          <cell r="F2803">
            <v>0</v>
          </cell>
          <cell r="G2803">
            <v>0</v>
          </cell>
          <cell r="H2803">
            <v>0</v>
          </cell>
          <cell r="I2803">
            <v>0</v>
          </cell>
          <cell r="J2803">
            <v>0</v>
          </cell>
          <cell r="K2803">
            <v>0</v>
          </cell>
          <cell r="L2803">
            <v>0</v>
          </cell>
          <cell r="M2803">
            <v>0</v>
          </cell>
          <cell r="N2803">
            <v>0</v>
          </cell>
          <cell r="O2803">
            <v>0</v>
          </cell>
          <cell r="P2803">
            <v>0</v>
          </cell>
          <cell r="Q2803">
            <v>0</v>
          </cell>
          <cell r="R2803">
            <v>0</v>
          </cell>
          <cell r="S2803">
            <v>0</v>
          </cell>
          <cell r="T2803">
            <v>0</v>
          </cell>
          <cell r="U2803">
            <v>0</v>
          </cell>
          <cell r="V2803">
            <v>0</v>
          </cell>
        </row>
        <row r="2804">
          <cell r="D2804" t="str">
            <v>ND1</v>
          </cell>
          <cell r="E2804">
            <v>851420.73406954878</v>
          </cell>
          <cell r="F2804">
            <v>0</v>
          </cell>
          <cell r="G2804">
            <v>0</v>
          </cell>
          <cell r="H2804">
            <v>4400433.5901343059</v>
          </cell>
          <cell r="I2804">
            <v>6805101.9665889731</v>
          </cell>
          <cell r="J2804">
            <v>4260647.8943279414</v>
          </cell>
          <cell r="K2804">
            <v>1740588.2219104103</v>
          </cell>
          <cell r="L2804">
            <v>0</v>
          </cell>
          <cell r="M2804">
            <v>0</v>
          </cell>
          <cell r="N2804">
            <v>0</v>
          </cell>
          <cell r="O2804">
            <v>0</v>
          </cell>
          <cell r="P2804">
            <v>0</v>
          </cell>
          <cell r="Q2804">
            <v>0</v>
          </cell>
          <cell r="R2804">
            <v>0</v>
          </cell>
          <cell r="S2804">
            <v>0</v>
          </cell>
          <cell r="T2804">
            <v>0</v>
          </cell>
          <cell r="U2804">
            <v>0</v>
          </cell>
          <cell r="V2804">
            <v>18058192.407031178</v>
          </cell>
        </row>
        <row r="2805">
          <cell r="D2805" t="str">
            <v>ND1.R</v>
          </cell>
          <cell r="E2805">
            <v>0</v>
          </cell>
          <cell r="F2805">
            <v>0</v>
          </cell>
          <cell r="G2805">
            <v>0</v>
          </cell>
          <cell r="H2805">
            <v>5.288121295675368E-2</v>
          </cell>
          <cell r="I2805">
            <v>0</v>
          </cell>
          <cell r="J2805">
            <v>0</v>
          </cell>
          <cell r="K2805">
            <v>0</v>
          </cell>
          <cell r="L2805">
            <v>0</v>
          </cell>
          <cell r="M2805">
            <v>0</v>
          </cell>
          <cell r="N2805">
            <v>0</v>
          </cell>
          <cell r="O2805">
            <v>0</v>
          </cell>
          <cell r="P2805">
            <v>0</v>
          </cell>
          <cell r="Q2805">
            <v>0</v>
          </cell>
          <cell r="R2805">
            <v>0</v>
          </cell>
          <cell r="S2805">
            <v>0</v>
          </cell>
          <cell r="T2805">
            <v>0</v>
          </cell>
          <cell r="U2805">
            <v>0</v>
          </cell>
          <cell r="V2805">
            <v>5.288121295675368E-2</v>
          </cell>
        </row>
        <row r="2806">
          <cell r="D2806" t="str">
            <v/>
          </cell>
          <cell r="E2806">
            <v>0</v>
          </cell>
          <cell r="F2806">
            <v>0</v>
          </cell>
          <cell r="G2806">
            <v>0</v>
          </cell>
          <cell r="H2806">
            <v>0</v>
          </cell>
          <cell r="I2806">
            <v>0</v>
          </cell>
          <cell r="J2806">
            <v>0</v>
          </cell>
          <cell r="K2806">
            <v>0</v>
          </cell>
          <cell r="L2806">
            <v>0</v>
          </cell>
          <cell r="M2806">
            <v>0</v>
          </cell>
          <cell r="N2806">
            <v>0</v>
          </cell>
          <cell r="O2806">
            <v>0</v>
          </cell>
          <cell r="P2806">
            <v>0</v>
          </cell>
          <cell r="Q2806">
            <v>0</v>
          </cell>
          <cell r="R2806">
            <v>0</v>
          </cell>
          <cell r="S2806">
            <v>0</v>
          </cell>
          <cell r="T2806">
            <v>0</v>
          </cell>
          <cell r="U2806">
            <v>0</v>
          </cell>
          <cell r="V2806">
            <v>0</v>
          </cell>
        </row>
        <row r="2807">
          <cell r="D2807" t="str">
            <v/>
          </cell>
          <cell r="E2807">
            <v>0</v>
          </cell>
          <cell r="F2807">
            <v>0</v>
          </cell>
          <cell r="G2807">
            <v>0</v>
          </cell>
          <cell r="H2807">
            <v>0</v>
          </cell>
          <cell r="I2807">
            <v>0</v>
          </cell>
          <cell r="J2807">
            <v>0</v>
          </cell>
          <cell r="K2807">
            <v>0</v>
          </cell>
          <cell r="L2807">
            <v>0</v>
          </cell>
          <cell r="M2807">
            <v>0</v>
          </cell>
          <cell r="N2807">
            <v>0</v>
          </cell>
          <cell r="O2807">
            <v>0</v>
          </cell>
          <cell r="P2807">
            <v>0</v>
          </cell>
          <cell r="Q2807">
            <v>0</v>
          </cell>
          <cell r="R2807">
            <v>0</v>
          </cell>
          <cell r="S2807">
            <v>0</v>
          </cell>
          <cell r="T2807">
            <v>0</v>
          </cell>
          <cell r="U2807">
            <v>0</v>
          </cell>
          <cell r="V2807">
            <v>0</v>
          </cell>
        </row>
        <row r="2808">
          <cell r="D2808" t="str">
            <v/>
          </cell>
          <cell r="E2808">
            <v>0</v>
          </cell>
          <cell r="F2808">
            <v>0</v>
          </cell>
          <cell r="G2808">
            <v>0</v>
          </cell>
          <cell r="H2808">
            <v>0</v>
          </cell>
          <cell r="I2808">
            <v>0</v>
          </cell>
          <cell r="J2808">
            <v>0</v>
          </cell>
          <cell r="K2808">
            <v>0</v>
          </cell>
          <cell r="L2808">
            <v>0</v>
          </cell>
          <cell r="M2808">
            <v>0</v>
          </cell>
          <cell r="N2808">
            <v>0</v>
          </cell>
          <cell r="O2808">
            <v>0</v>
          </cell>
          <cell r="P2808">
            <v>0</v>
          </cell>
          <cell r="Q2808">
            <v>0</v>
          </cell>
          <cell r="R2808">
            <v>0</v>
          </cell>
          <cell r="S2808">
            <v>0</v>
          </cell>
          <cell r="T2808">
            <v>0</v>
          </cell>
          <cell r="U2808">
            <v>0</v>
          </cell>
          <cell r="V2808">
            <v>0</v>
          </cell>
        </row>
        <row r="2809">
          <cell r="D2809" t="str">
            <v/>
          </cell>
          <cell r="E2809">
            <v>0</v>
          </cell>
          <cell r="F2809">
            <v>0</v>
          </cell>
          <cell r="G2809">
            <v>0</v>
          </cell>
          <cell r="H2809">
            <v>0</v>
          </cell>
          <cell r="I2809">
            <v>0</v>
          </cell>
          <cell r="J2809">
            <v>0</v>
          </cell>
          <cell r="K2809">
            <v>0</v>
          </cell>
          <cell r="L2809">
            <v>0</v>
          </cell>
          <cell r="M2809">
            <v>0</v>
          </cell>
          <cell r="N2809">
            <v>0</v>
          </cell>
          <cell r="O2809">
            <v>0</v>
          </cell>
          <cell r="P2809">
            <v>0</v>
          </cell>
          <cell r="Q2809">
            <v>0</v>
          </cell>
          <cell r="R2809">
            <v>0</v>
          </cell>
          <cell r="S2809">
            <v>0</v>
          </cell>
          <cell r="T2809">
            <v>0</v>
          </cell>
          <cell r="U2809">
            <v>0</v>
          </cell>
          <cell r="V2809">
            <v>0</v>
          </cell>
        </row>
        <row r="2810">
          <cell r="D2810" t="str">
            <v/>
          </cell>
          <cell r="E2810">
            <v>0</v>
          </cell>
          <cell r="F2810">
            <v>0</v>
          </cell>
          <cell r="G2810">
            <v>0</v>
          </cell>
          <cell r="H2810">
            <v>0</v>
          </cell>
          <cell r="I2810">
            <v>0</v>
          </cell>
          <cell r="J2810">
            <v>0</v>
          </cell>
          <cell r="K2810">
            <v>0</v>
          </cell>
          <cell r="L2810">
            <v>0</v>
          </cell>
          <cell r="M2810">
            <v>0</v>
          </cell>
          <cell r="N2810">
            <v>0</v>
          </cell>
          <cell r="O2810">
            <v>0</v>
          </cell>
          <cell r="P2810">
            <v>0</v>
          </cell>
          <cell r="Q2810">
            <v>0</v>
          </cell>
          <cell r="R2810">
            <v>0</v>
          </cell>
          <cell r="S2810">
            <v>0</v>
          </cell>
          <cell r="T2810">
            <v>0</v>
          </cell>
          <cell r="U2810">
            <v>0</v>
          </cell>
          <cell r="V2810">
            <v>0</v>
          </cell>
        </row>
        <row r="2811">
          <cell r="D2811" t="str">
            <v/>
          </cell>
          <cell r="E2811">
            <v>0</v>
          </cell>
          <cell r="F2811">
            <v>0</v>
          </cell>
          <cell r="G2811">
            <v>0</v>
          </cell>
          <cell r="H2811">
            <v>0</v>
          </cell>
          <cell r="I2811">
            <v>0</v>
          </cell>
          <cell r="J2811">
            <v>0</v>
          </cell>
          <cell r="K2811">
            <v>0</v>
          </cell>
          <cell r="L2811">
            <v>0</v>
          </cell>
          <cell r="M2811">
            <v>0</v>
          </cell>
          <cell r="N2811">
            <v>0</v>
          </cell>
          <cell r="O2811">
            <v>0</v>
          </cell>
          <cell r="P2811">
            <v>0</v>
          </cell>
          <cell r="Q2811">
            <v>0</v>
          </cell>
          <cell r="R2811">
            <v>0</v>
          </cell>
          <cell r="S2811">
            <v>0</v>
          </cell>
          <cell r="T2811">
            <v>0</v>
          </cell>
          <cell r="U2811">
            <v>0</v>
          </cell>
          <cell r="V2811">
            <v>0</v>
          </cell>
        </row>
        <row r="2812">
          <cell r="D2812" t="str">
            <v/>
          </cell>
          <cell r="E2812">
            <v>0</v>
          </cell>
          <cell r="F2812">
            <v>0</v>
          </cell>
          <cell r="G2812">
            <v>0</v>
          </cell>
          <cell r="H2812">
            <v>0</v>
          </cell>
          <cell r="I2812">
            <v>0</v>
          </cell>
          <cell r="J2812">
            <v>0</v>
          </cell>
          <cell r="K2812">
            <v>0</v>
          </cell>
          <cell r="L2812">
            <v>0</v>
          </cell>
          <cell r="M2812">
            <v>0</v>
          </cell>
          <cell r="N2812">
            <v>0</v>
          </cell>
          <cell r="O2812">
            <v>0</v>
          </cell>
          <cell r="P2812">
            <v>0</v>
          </cell>
          <cell r="Q2812">
            <v>0</v>
          </cell>
          <cell r="R2812">
            <v>0</v>
          </cell>
          <cell r="S2812">
            <v>0</v>
          </cell>
          <cell r="T2812">
            <v>0</v>
          </cell>
          <cell r="U2812">
            <v>0</v>
          </cell>
          <cell r="V2812">
            <v>0</v>
          </cell>
        </row>
        <row r="2813">
          <cell r="D2813" t="str">
            <v/>
          </cell>
          <cell r="E2813">
            <v>0</v>
          </cell>
          <cell r="F2813">
            <v>0</v>
          </cell>
          <cell r="G2813">
            <v>0</v>
          </cell>
          <cell r="H2813">
            <v>0</v>
          </cell>
          <cell r="I2813">
            <v>0</v>
          </cell>
          <cell r="J2813">
            <v>0</v>
          </cell>
          <cell r="K2813">
            <v>0</v>
          </cell>
          <cell r="L2813">
            <v>0</v>
          </cell>
          <cell r="M2813">
            <v>0</v>
          </cell>
          <cell r="N2813">
            <v>0</v>
          </cell>
          <cell r="O2813">
            <v>0</v>
          </cell>
          <cell r="P2813">
            <v>0</v>
          </cell>
          <cell r="Q2813">
            <v>0</v>
          </cell>
          <cell r="R2813">
            <v>0</v>
          </cell>
          <cell r="S2813">
            <v>0</v>
          </cell>
          <cell r="T2813">
            <v>0</v>
          </cell>
          <cell r="U2813">
            <v>0</v>
          </cell>
          <cell r="V2813">
            <v>0</v>
          </cell>
        </row>
        <row r="2814">
          <cell r="D2814" t="str">
            <v/>
          </cell>
          <cell r="E2814">
            <v>0</v>
          </cell>
          <cell r="F2814">
            <v>0</v>
          </cell>
          <cell r="G2814">
            <v>0</v>
          </cell>
          <cell r="H2814">
            <v>0</v>
          </cell>
          <cell r="I2814">
            <v>0</v>
          </cell>
          <cell r="J2814">
            <v>0</v>
          </cell>
          <cell r="K2814">
            <v>0</v>
          </cell>
          <cell r="L2814">
            <v>0</v>
          </cell>
          <cell r="M2814">
            <v>0</v>
          </cell>
          <cell r="N2814">
            <v>0</v>
          </cell>
          <cell r="O2814">
            <v>0</v>
          </cell>
          <cell r="P2814">
            <v>0</v>
          </cell>
          <cell r="Q2814">
            <v>0</v>
          </cell>
          <cell r="R2814">
            <v>0</v>
          </cell>
          <cell r="S2814">
            <v>0</v>
          </cell>
          <cell r="T2814">
            <v>0</v>
          </cell>
          <cell r="U2814">
            <v>0</v>
          </cell>
          <cell r="V2814">
            <v>0</v>
          </cell>
        </row>
        <row r="2815">
          <cell r="D2815" t="str">
            <v/>
          </cell>
          <cell r="E2815">
            <v>0</v>
          </cell>
          <cell r="F2815">
            <v>0</v>
          </cell>
          <cell r="G2815">
            <v>0</v>
          </cell>
          <cell r="H2815">
            <v>0</v>
          </cell>
          <cell r="I2815">
            <v>0</v>
          </cell>
          <cell r="J2815">
            <v>0</v>
          </cell>
          <cell r="K2815">
            <v>0</v>
          </cell>
          <cell r="L2815">
            <v>0</v>
          </cell>
          <cell r="M2815">
            <v>0</v>
          </cell>
          <cell r="N2815">
            <v>0</v>
          </cell>
          <cell r="O2815">
            <v>0</v>
          </cell>
          <cell r="P2815">
            <v>0</v>
          </cell>
          <cell r="Q2815">
            <v>0</v>
          </cell>
          <cell r="R2815">
            <v>0</v>
          </cell>
          <cell r="S2815">
            <v>0</v>
          </cell>
          <cell r="T2815">
            <v>0</v>
          </cell>
          <cell r="U2815">
            <v>0</v>
          </cell>
          <cell r="V2815">
            <v>0</v>
          </cell>
        </row>
        <row r="2816">
          <cell r="D2816" t="str">
            <v>ND2</v>
          </cell>
          <cell r="E2816">
            <v>1213780.2937271784</v>
          </cell>
          <cell r="F2816">
            <v>0</v>
          </cell>
          <cell r="G2816">
            <v>0</v>
          </cell>
          <cell r="H2816">
            <v>10284212.238508357</v>
          </cell>
          <cell r="I2816">
            <v>24941910.651191324</v>
          </cell>
          <cell r="J2816">
            <v>28638299.819044415</v>
          </cell>
          <cell r="K2816">
            <v>20469937.12570047</v>
          </cell>
          <cell r="L2816">
            <v>5951322.8853731574</v>
          </cell>
          <cell r="M2816">
            <v>0</v>
          </cell>
          <cell r="N2816">
            <v>0</v>
          </cell>
          <cell r="O2816">
            <v>0</v>
          </cell>
          <cell r="P2816">
            <v>0</v>
          </cell>
          <cell r="Q2816">
            <v>0</v>
          </cell>
          <cell r="R2816">
            <v>0</v>
          </cell>
          <cell r="S2816">
            <v>0</v>
          </cell>
          <cell r="T2816">
            <v>0</v>
          </cell>
          <cell r="U2816">
            <v>0</v>
          </cell>
          <cell r="V2816">
            <v>91499463.013544902</v>
          </cell>
        </row>
        <row r="2817">
          <cell r="D2817">
            <v>0</v>
          </cell>
          <cell r="E2817">
            <v>0</v>
          </cell>
          <cell r="F2817">
            <v>0</v>
          </cell>
          <cell r="G2817">
            <v>0</v>
          </cell>
          <cell r="H2817">
            <v>7.1419566882292465E-2</v>
          </cell>
          <cell r="I2817">
            <v>0</v>
          </cell>
          <cell r="J2817">
            <v>0</v>
          </cell>
          <cell r="K2817">
            <v>0</v>
          </cell>
          <cell r="L2817">
            <v>0</v>
          </cell>
          <cell r="M2817">
            <v>0</v>
          </cell>
          <cell r="N2817">
            <v>0</v>
          </cell>
          <cell r="O2817">
            <v>0</v>
          </cell>
          <cell r="P2817">
            <v>0</v>
          </cell>
          <cell r="Q2817">
            <v>0</v>
          </cell>
          <cell r="R2817">
            <v>0</v>
          </cell>
          <cell r="S2817">
            <v>0</v>
          </cell>
          <cell r="T2817">
            <v>0</v>
          </cell>
          <cell r="U2817">
            <v>0</v>
          </cell>
          <cell r="V2817">
            <v>7.1419566882292465E-2</v>
          </cell>
        </row>
        <row r="2818">
          <cell r="D2818" t="str">
            <v>ND5</v>
          </cell>
          <cell r="E2818">
            <v>209050.3832912209</v>
          </cell>
          <cell r="F2818">
            <v>0</v>
          </cell>
          <cell r="G2818">
            <v>0</v>
          </cell>
          <cell r="H2818">
            <v>1614469.2049100827</v>
          </cell>
          <cell r="I2818">
            <v>3677065.9778244901</v>
          </cell>
          <cell r="J2818">
            <v>4104387.3338252185</v>
          </cell>
          <cell r="K2818">
            <v>2581980.1980017582</v>
          </cell>
          <cell r="L2818">
            <v>836857.46341845812</v>
          </cell>
          <cell r="M2818">
            <v>0</v>
          </cell>
          <cell r="N2818">
            <v>0</v>
          </cell>
          <cell r="O2818">
            <v>0</v>
          </cell>
          <cell r="P2818">
            <v>0</v>
          </cell>
          <cell r="Q2818">
            <v>0</v>
          </cell>
          <cell r="R2818">
            <v>0</v>
          </cell>
          <cell r="S2818">
            <v>0</v>
          </cell>
          <cell r="T2818">
            <v>0</v>
          </cell>
          <cell r="U2818">
            <v>0</v>
          </cell>
          <cell r="V2818">
            <v>13023810.561271228</v>
          </cell>
        </row>
        <row r="2819">
          <cell r="D2819" t="str">
            <v>ND7</v>
          </cell>
          <cell r="E2819">
            <v>0</v>
          </cell>
          <cell r="F2819">
            <v>0</v>
          </cell>
          <cell r="G2819">
            <v>0</v>
          </cell>
          <cell r="H2819">
            <v>0</v>
          </cell>
          <cell r="I2819">
            <v>0</v>
          </cell>
          <cell r="J2819">
            <v>0</v>
          </cell>
          <cell r="K2819">
            <v>0</v>
          </cell>
          <cell r="L2819">
            <v>0</v>
          </cell>
          <cell r="M2819">
            <v>0</v>
          </cell>
          <cell r="N2819">
            <v>0</v>
          </cell>
          <cell r="O2819">
            <v>0</v>
          </cell>
          <cell r="P2819">
            <v>0</v>
          </cell>
          <cell r="Q2819">
            <v>0</v>
          </cell>
          <cell r="R2819">
            <v>0</v>
          </cell>
          <cell r="S2819">
            <v>0</v>
          </cell>
          <cell r="T2819">
            <v>0</v>
          </cell>
          <cell r="U2819">
            <v>0</v>
          </cell>
          <cell r="V2819">
            <v>0</v>
          </cell>
        </row>
        <row r="2820">
          <cell r="D2820" t="str">
            <v/>
          </cell>
          <cell r="E2820">
            <v>0</v>
          </cell>
          <cell r="F2820">
            <v>0</v>
          </cell>
          <cell r="G2820">
            <v>0</v>
          </cell>
          <cell r="H2820">
            <v>0</v>
          </cell>
          <cell r="I2820">
            <v>0</v>
          </cell>
          <cell r="J2820">
            <v>0</v>
          </cell>
          <cell r="K2820">
            <v>0</v>
          </cell>
          <cell r="L2820">
            <v>0</v>
          </cell>
          <cell r="M2820">
            <v>0</v>
          </cell>
          <cell r="N2820">
            <v>0</v>
          </cell>
          <cell r="O2820">
            <v>0</v>
          </cell>
          <cell r="P2820">
            <v>0</v>
          </cell>
          <cell r="Q2820">
            <v>0</v>
          </cell>
          <cell r="R2820">
            <v>0</v>
          </cell>
          <cell r="S2820">
            <v>0</v>
          </cell>
          <cell r="T2820">
            <v>0</v>
          </cell>
          <cell r="U2820">
            <v>0</v>
          </cell>
          <cell r="V2820">
            <v>0</v>
          </cell>
        </row>
        <row r="2821">
          <cell r="D2821" t="str">
            <v/>
          </cell>
          <cell r="E2821">
            <v>0</v>
          </cell>
          <cell r="F2821">
            <v>0</v>
          </cell>
          <cell r="G2821">
            <v>0</v>
          </cell>
          <cell r="H2821">
            <v>0</v>
          </cell>
          <cell r="I2821">
            <v>0</v>
          </cell>
          <cell r="J2821">
            <v>0</v>
          </cell>
          <cell r="K2821">
            <v>0</v>
          </cell>
          <cell r="L2821">
            <v>0</v>
          </cell>
          <cell r="M2821">
            <v>0</v>
          </cell>
          <cell r="N2821">
            <v>0</v>
          </cell>
          <cell r="O2821">
            <v>0</v>
          </cell>
          <cell r="P2821">
            <v>0</v>
          </cell>
          <cell r="Q2821">
            <v>0</v>
          </cell>
          <cell r="R2821">
            <v>0</v>
          </cell>
          <cell r="S2821">
            <v>0</v>
          </cell>
          <cell r="T2821">
            <v>0</v>
          </cell>
          <cell r="U2821">
            <v>0</v>
          </cell>
          <cell r="V2821">
            <v>0</v>
          </cell>
        </row>
        <row r="2822">
          <cell r="D2822" t="str">
            <v/>
          </cell>
          <cell r="E2822">
            <v>0</v>
          </cell>
          <cell r="F2822">
            <v>0</v>
          </cell>
          <cell r="G2822">
            <v>0</v>
          </cell>
          <cell r="H2822">
            <v>0</v>
          </cell>
          <cell r="I2822">
            <v>0</v>
          </cell>
          <cell r="J2822">
            <v>0</v>
          </cell>
          <cell r="K2822">
            <v>0</v>
          </cell>
          <cell r="L2822">
            <v>0</v>
          </cell>
          <cell r="M2822">
            <v>0</v>
          </cell>
          <cell r="N2822">
            <v>0</v>
          </cell>
          <cell r="O2822">
            <v>0</v>
          </cell>
          <cell r="P2822">
            <v>0</v>
          </cell>
          <cell r="Q2822">
            <v>0</v>
          </cell>
          <cell r="R2822">
            <v>0</v>
          </cell>
          <cell r="S2822">
            <v>0</v>
          </cell>
          <cell r="T2822">
            <v>0</v>
          </cell>
          <cell r="U2822">
            <v>0</v>
          </cell>
          <cell r="V2822">
            <v>0</v>
          </cell>
        </row>
        <row r="2823">
          <cell r="D2823" t="str">
            <v/>
          </cell>
          <cell r="E2823">
            <v>0</v>
          </cell>
          <cell r="F2823">
            <v>0</v>
          </cell>
          <cell r="G2823">
            <v>0</v>
          </cell>
          <cell r="H2823">
            <v>0</v>
          </cell>
          <cell r="I2823">
            <v>0</v>
          </cell>
          <cell r="J2823">
            <v>0</v>
          </cell>
          <cell r="K2823">
            <v>0</v>
          </cell>
          <cell r="L2823">
            <v>0</v>
          </cell>
          <cell r="M2823">
            <v>0</v>
          </cell>
          <cell r="N2823">
            <v>0</v>
          </cell>
          <cell r="O2823">
            <v>0</v>
          </cell>
          <cell r="P2823">
            <v>0</v>
          </cell>
          <cell r="Q2823">
            <v>0</v>
          </cell>
          <cell r="R2823">
            <v>0</v>
          </cell>
          <cell r="S2823">
            <v>0</v>
          </cell>
          <cell r="T2823">
            <v>0</v>
          </cell>
          <cell r="U2823">
            <v>0</v>
          </cell>
          <cell r="V2823">
            <v>0</v>
          </cell>
        </row>
        <row r="2824">
          <cell r="D2824" t="str">
            <v/>
          </cell>
          <cell r="E2824">
            <v>0</v>
          </cell>
          <cell r="F2824">
            <v>0</v>
          </cell>
          <cell r="G2824">
            <v>0</v>
          </cell>
          <cell r="H2824">
            <v>0</v>
          </cell>
          <cell r="I2824">
            <v>0</v>
          </cell>
          <cell r="J2824">
            <v>0</v>
          </cell>
          <cell r="K2824">
            <v>0</v>
          </cell>
          <cell r="L2824">
            <v>0</v>
          </cell>
          <cell r="M2824">
            <v>0</v>
          </cell>
          <cell r="N2824">
            <v>0</v>
          </cell>
          <cell r="O2824">
            <v>0</v>
          </cell>
          <cell r="P2824">
            <v>0</v>
          </cell>
          <cell r="Q2824">
            <v>0</v>
          </cell>
          <cell r="R2824">
            <v>0</v>
          </cell>
          <cell r="S2824">
            <v>0</v>
          </cell>
          <cell r="T2824">
            <v>0</v>
          </cell>
          <cell r="U2824">
            <v>0</v>
          </cell>
          <cell r="V2824">
            <v>0</v>
          </cell>
        </row>
        <row r="2825">
          <cell r="D2825" t="str">
            <v/>
          </cell>
          <cell r="E2825">
            <v>0</v>
          </cell>
          <cell r="F2825">
            <v>0</v>
          </cell>
          <cell r="G2825">
            <v>0</v>
          </cell>
          <cell r="H2825">
            <v>0</v>
          </cell>
          <cell r="I2825">
            <v>0</v>
          </cell>
          <cell r="J2825">
            <v>0</v>
          </cell>
          <cell r="K2825">
            <v>0</v>
          </cell>
          <cell r="L2825">
            <v>0</v>
          </cell>
          <cell r="M2825">
            <v>0</v>
          </cell>
          <cell r="N2825">
            <v>0</v>
          </cell>
          <cell r="O2825">
            <v>0</v>
          </cell>
          <cell r="P2825">
            <v>0</v>
          </cell>
          <cell r="Q2825">
            <v>0</v>
          </cell>
          <cell r="R2825">
            <v>0</v>
          </cell>
          <cell r="S2825">
            <v>0</v>
          </cell>
          <cell r="T2825">
            <v>0</v>
          </cell>
          <cell r="U2825">
            <v>0</v>
          </cell>
          <cell r="V2825">
            <v>0</v>
          </cell>
        </row>
        <row r="2826">
          <cell r="D2826" t="str">
            <v/>
          </cell>
          <cell r="E2826">
            <v>0</v>
          </cell>
          <cell r="F2826">
            <v>0</v>
          </cell>
          <cell r="G2826">
            <v>0</v>
          </cell>
          <cell r="H2826">
            <v>0</v>
          </cell>
          <cell r="I2826">
            <v>0</v>
          </cell>
          <cell r="J2826">
            <v>0</v>
          </cell>
          <cell r="K2826">
            <v>0</v>
          </cell>
          <cell r="L2826">
            <v>0</v>
          </cell>
          <cell r="M2826">
            <v>0</v>
          </cell>
          <cell r="N2826">
            <v>0</v>
          </cell>
          <cell r="O2826">
            <v>0</v>
          </cell>
          <cell r="P2826">
            <v>0</v>
          </cell>
          <cell r="Q2826">
            <v>0</v>
          </cell>
          <cell r="R2826">
            <v>0</v>
          </cell>
          <cell r="S2826">
            <v>0</v>
          </cell>
          <cell r="T2826">
            <v>0</v>
          </cell>
          <cell r="U2826">
            <v>0</v>
          </cell>
          <cell r="V2826">
            <v>0</v>
          </cell>
        </row>
        <row r="2827">
          <cell r="D2827" t="str">
            <v/>
          </cell>
          <cell r="E2827">
            <v>0</v>
          </cell>
          <cell r="F2827">
            <v>0</v>
          </cell>
          <cell r="G2827">
            <v>0</v>
          </cell>
          <cell r="H2827">
            <v>0</v>
          </cell>
          <cell r="I2827">
            <v>0</v>
          </cell>
          <cell r="J2827">
            <v>0</v>
          </cell>
          <cell r="K2827">
            <v>0</v>
          </cell>
          <cell r="L2827">
            <v>0</v>
          </cell>
          <cell r="M2827">
            <v>0</v>
          </cell>
          <cell r="N2827">
            <v>0</v>
          </cell>
          <cell r="O2827">
            <v>0</v>
          </cell>
          <cell r="P2827">
            <v>0</v>
          </cell>
          <cell r="Q2827">
            <v>0</v>
          </cell>
          <cell r="R2827">
            <v>0</v>
          </cell>
          <cell r="S2827">
            <v>0</v>
          </cell>
          <cell r="T2827">
            <v>0</v>
          </cell>
          <cell r="U2827">
            <v>0</v>
          </cell>
          <cell r="V2827">
            <v>0</v>
          </cell>
        </row>
        <row r="2828">
          <cell r="D2828" t="str">
            <v>ND3</v>
          </cell>
          <cell r="E2828">
            <v>238439.81563633401</v>
          </cell>
          <cell r="F2828">
            <v>0</v>
          </cell>
          <cell r="G2828">
            <v>0</v>
          </cell>
          <cell r="H2828">
            <v>1089305.0234385007</v>
          </cell>
          <cell r="I2828">
            <v>2291559.6391281695</v>
          </cell>
          <cell r="J2828">
            <v>2322963.3253125381</v>
          </cell>
          <cell r="K2828">
            <v>2921729.515024283</v>
          </cell>
          <cell r="L2828">
            <v>347319.3215251533</v>
          </cell>
          <cell r="M2828">
            <v>0</v>
          </cell>
          <cell r="N2828">
            <v>0</v>
          </cell>
          <cell r="O2828">
            <v>0</v>
          </cell>
          <cell r="P2828">
            <v>0</v>
          </cell>
          <cell r="Q2828">
            <v>0</v>
          </cell>
          <cell r="R2828">
            <v>0</v>
          </cell>
          <cell r="S2828">
            <v>0</v>
          </cell>
          <cell r="T2828">
            <v>0</v>
          </cell>
          <cell r="U2828">
            <v>0</v>
          </cell>
          <cell r="V2828">
            <v>9211316.6400649771</v>
          </cell>
        </row>
        <row r="2829">
          <cell r="D2829" t="str">
            <v/>
          </cell>
          <cell r="E2829">
            <v>0</v>
          </cell>
          <cell r="F2829">
            <v>0</v>
          </cell>
          <cell r="G2829">
            <v>0</v>
          </cell>
          <cell r="H2829">
            <v>0</v>
          </cell>
          <cell r="I2829">
            <v>0</v>
          </cell>
          <cell r="J2829">
            <v>0</v>
          </cell>
          <cell r="K2829">
            <v>0</v>
          </cell>
          <cell r="L2829">
            <v>0</v>
          </cell>
          <cell r="M2829">
            <v>0</v>
          </cell>
          <cell r="N2829">
            <v>0</v>
          </cell>
          <cell r="O2829">
            <v>0</v>
          </cell>
          <cell r="P2829">
            <v>0</v>
          </cell>
          <cell r="Q2829">
            <v>0</v>
          </cell>
          <cell r="R2829">
            <v>0</v>
          </cell>
          <cell r="S2829">
            <v>0</v>
          </cell>
          <cell r="T2829">
            <v>0</v>
          </cell>
          <cell r="U2829">
            <v>0</v>
          </cell>
          <cell r="V2829">
            <v>0</v>
          </cell>
        </row>
        <row r="2830">
          <cell r="D2830" t="str">
            <v/>
          </cell>
          <cell r="E2830">
            <v>0</v>
          </cell>
          <cell r="F2830">
            <v>0</v>
          </cell>
          <cell r="G2830">
            <v>0</v>
          </cell>
          <cell r="H2830">
            <v>0</v>
          </cell>
          <cell r="I2830">
            <v>0</v>
          </cell>
          <cell r="J2830">
            <v>0</v>
          </cell>
          <cell r="K2830">
            <v>0</v>
          </cell>
          <cell r="L2830">
            <v>0</v>
          </cell>
          <cell r="M2830">
            <v>0</v>
          </cell>
          <cell r="N2830">
            <v>0</v>
          </cell>
          <cell r="O2830">
            <v>0</v>
          </cell>
          <cell r="P2830">
            <v>0</v>
          </cell>
          <cell r="Q2830">
            <v>0</v>
          </cell>
          <cell r="R2830">
            <v>0</v>
          </cell>
          <cell r="S2830">
            <v>0</v>
          </cell>
          <cell r="T2830">
            <v>0</v>
          </cell>
          <cell r="U2830">
            <v>0</v>
          </cell>
          <cell r="V2830">
            <v>0</v>
          </cell>
        </row>
        <row r="2831">
          <cell r="D2831" t="str">
            <v/>
          </cell>
          <cell r="E2831">
            <v>0</v>
          </cell>
          <cell r="F2831">
            <v>0</v>
          </cell>
          <cell r="G2831">
            <v>0</v>
          </cell>
          <cell r="H2831">
            <v>0</v>
          </cell>
          <cell r="I2831">
            <v>0</v>
          </cell>
          <cell r="J2831">
            <v>0</v>
          </cell>
          <cell r="K2831">
            <v>0</v>
          </cell>
          <cell r="L2831">
            <v>0</v>
          </cell>
          <cell r="M2831">
            <v>0</v>
          </cell>
          <cell r="N2831">
            <v>0</v>
          </cell>
          <cell r="O2831">
            <v>0</v>
          </cell>
          <cell r="P2831">
            <v>0</v>
          </cell>
          <cell r="Q2831">
            <v>0</v>
          </cell>
          <cell r="R2831">
            <v>0</v>
          </cell>
          <cell r="S2831">
            <v>0</v>
          </cell>
          <cell r="T2831">
            <v>0</v>
          </cell>
          <cell r="U2831">
            <v>0</v>
          </cell>
          <cell r="V2831">
            <v>0</v>
          </cell>
        </row>
        <row r="2832">
          <cell r="D2832" t="str">
            <v/>
          </cell>
          <cell r="E2832">
            <v>0</v>
          </cell>
          <cell r="F2832">
            <v>0</v>
          </cell>
          <cell r="G2832">
            <v>0</v>
          </cell>
          <cell r="H2832">
            <v>0</v>
          </cell>
          <cell r="I2832">
            <v>0</v>
          </cell>
          <cell r="J2832">
            <v>0</v>
          </cell>
          <cell r="K2832">
            <v>0</v>
          </cell>
          <cell r="L2832">
            <v>0</v>
          </cell>
          <cell r="M2832">
            <v>0</v>
          </cell>
          <cell r="N2832">
            <v>0</v>
          </cell>
          <cell r="O2832">
            <v>0</v>
          </cell>
          <cell r="P2832">
            <v>0</v>
          </cell>
          <cell r="Q2832">
            <v>0</v>
          </cell>
          <cell r="R2832">
            <v>0</v>
          </cell>
          <cell r="S2832">
            <v>0</v>
          </cell>
          <cell r="T2832">
            <v>0</v>
          </cell>
          <cell r="U2832">
            <v>0</v>
          </cell>
          <cell r="V2832">
            <v>0</v>
          </cell>
        </row>
        <row r="2833">
          <cell r="D2833" t="str">
            <v/>
          </cell>
          <cell r="E2833">
            <v>0</v>
          </cell>
          <cell r="F2833">
            <v>0</v>
          </cell>
          <cell r="G2833">
            <v>0</v>
          </cell>
          <cell r="H2833">
            <v>0</v>
          </cell>
          <cell r="I2833">
            <v>0</v>
          </cell>
          <cell r="J2833">
            <v>0</v>
          </cell>
          <cell r="K2833">
            <v>0</v>
          </cell>
          <cell r="L2833">
            <v>0</v>
          </cell>
          <cell r="M2833">
            <v>0</v>
          </cell>
          <cell r="N2833">
            <v>0</v>
          </cell>
          <cell r="O2833">
            <v>0</v>
          </cell>
          <cell r="P2833">
            <v>0</v>
          </cell>
          <cell r="Q2833">
            <v>0</v>
          </cell>
          <cell r="R2833">
            <v>0</v>
          </cell>
          <cell r="S2833">
            <v>0</v>
          </cell>
          <cell r="T2833">
            <v>0</v>
          </cell>
          <cell r="U2833">
            <v>0</v>
          </cell>
          <cell r="V2833">
            <v>0</v>
          </cell>
        </row>
        <row r="2834">
          <cell r="D2834" t="str">
            <v/>
          </cell>
          <cell r="E2834">
            <v>0</v>
          </cell>
          <cell r="F2834">
            <v>0</v>
          </cell>
          <cell r="G2834">
            <v>0</v>
          </cell>
          <cell r="H2834">
            <v>0</v>
          </cell>
          <cell r="I2834">
            <v>0</v>
          </cell>
          <cell r="J2834">
            <v>0</v>
          </cell>
          <cell r="K2834">
            <v>0</v>
          </cell>
          <cell r="L2834">
            <v>0</v>
          </cell>
          <cell r="M2834">
            <v>0</v>
          </cell>
          <cell r="N2834">
            <v>0</v>
          </cell>
          <cell r="O2834">
            <v>0</v>
          </cell>
          <cell r="P2834">
            <v>0</v>
          </cell>
          <cell r="Q2834">
            <v>0</v>
          </cell>
          <cell r="R2834">
            <v>0</v>
          </cell>
          <cell r="S2834">
            <v>0</v>
          </cell>
          <cell r="T2834">
            <v>0</v>
          </cell>
          <cell r="U2834">
            <v>0</v>
          </cell>
          <cell r="V2834">
            <v>0</v>
          </cell>
        </row>
        <row r="2835">
          <cell r="D2835" t="str">
            <v/>
          </cell>
          <cell r="E2835">
            <v>0</v>
          </cell>
          <cell r="F2835">
            <v>0</v>
          </cell>
          <cell r="G2835">
            <v>0</v>
          </cell>
          <cell r="H2835">
            <v>0</v>
          </cell>
          <cell r="I2835">
            <v>0</v>
          </cell>
          <cell r="J2835">
            <v>0</v>
          </cell>
          <cell r="K2835">
            <v>0</v>
          </cell>
          <cell r="L2835">
            <v>0</v>
          </cell>
          <cell r="M2835">
            <v>0</v>
          </cell>
          <cell r="N2835">
            <v>0</v>
          </cell>
          <cell r="O2835">
            <v>0</v>
          </cell>
          <cell r="P2835">
            <v>0</v>
          </cell>
          <cell r="Q2835">
            <v>0</v>
          </cell>
          <cell r="R2835">
            <v>0</v>
          </cell>
          <cell r="S2835">
            <v>0</v>
          </cell>
          <cell r="T2835">
            <v>0</v>
          </cell>
          <cell r="U2835">
            <v>0</v>
          </cell>
          <cell r="V2835">
            <v>0</v>
          </cell>
        </row>
        <row r="2836">
          <cell r="D2836" t="str">
            <v/>
          </cell>
          <cell r="E2836">
            <v>0</v>
          </cell>
          <cell r="F2836">
            <v>0</v>
          </cell>
          <cell r="G2836">
            <v>0</v>
          </cell>
          <cell r="H2836">
            <v>0</v>
          </cell>
          <cell r="I2836">
            <v>0</v>
          </cell>
          <cell r="J2836">
            <v>0</v>
          </cell>
          <cell r="K2836">
            <v>0</v>
          </cell>
          <cell r="L2836">
            <v>0</v>
          </cell>
          <cell r="M2836">
            <v>0</v>
          </cell>
          <cell r="N2836">
            <v>0</v>
          </cell>
          <cell r="O2836">
            <v>0</v>
          </cell>
          <cell r="P2836">
            <v>0</v>
          </cell>
          <cell r="Q2836">
            <v>0</v>
          </cell>
          <cell r="R2836">
            <v>0</v>
          </cell>
          <cell r="S2836">
            <v>0</v>
          </cell>
          <cell r="T2836">
            <v>0</v>
          </cell>
          <cell r="U2836">
            <v>0</v>
          </cell>
          <cell r="V2836">
            <v>0</v>
          </cell>
        </row>
        <row r="2837">
          <cell r="D2837" t="str">
            <v/>
          </cell>
          <cell r="E2837">
            <v>0</v>
          </cell>
          <cell r="F2837">
            <v>0</v>
          </cell>
          <cell r="G2837">
            <v>0</v>
          </cell>
          <cell r="H2837">
            <v>0</v>
          </cell>
          <cell r="I2837">
            <v>0</v>
          </cell>
          <cell r="J2837">
            <v>0</v>
          </cell>
          <cell r="K2837">
            <v>0</v>
          </cell>
          <cell r="L2837">
            <v>0</v>
          </cell>
          <cell r="M2837">
            <v>0</v>
          </cell>
          <cell r="N2837">
            <v>0</v>
          </cell>
          <cell r="O2837">
            <v>0</v>
          </cell>
          <cell r="P2837">
            <v>0</v>
          </cell>
          <cell r="Q2837">
            <v>0</v>
          </cell>
          <cell r="R2837">
            <v>0</v>
          </cell>
          <cell r="S2837">
            <v>0</v>
          </cell>
          <cell r="T2837">
            <v>0</v>
          </cell>
          <cell r="U2837">
            <v>0</v>
          </cell>
          <cell r="V2837">
            <v>0</v>
          </cell>
        </row>
        <row r="2838">
          <cell r="D2838" t="str">
            <v/>
          </cell>
          <cell r="E2838">
            <v>0</v>
          </cell>
          <cell r="F2838">
            <v>0</v>
          </cell>
          <cell r="G2838">
            <v>0</v>
          </cell>
          <cell r="H2838">
            <v>0</v>
          </cell>
          <cell r="I2838">
            <v>0</v>
          </cell>
          <cell r="J2838">
            <v>0</v>
          </cell>
          <cell r="K2838">
            <v>0</v>
          </cell>
          <cell r="L2838">
            <v>0</v>
          </cell>
          <cell r="M2838">
            <v>0</v>
          </cell>
          <cell r="N2838">
            <v>0</v>
          </cell>
          <cell r="O2838">
            <v>0</v>
          </cell>
          <cell r="P2838">
            <v>0</v>
          </cell>
          <cell r="Q2838">
            <v>0</v>
          </cell>
          <cell r="R2838">
            <v>0</v>
          </cell>
          <cell r="S2838">
            <v>0</v>
          </cell>
          <cell r="T2838">
            <v>0</v>
          </cell>
          <cell r="U2838">
            <v>0</v>
          </cell>
          <cell r="V2838">
            <v>0</v>
          </cell>
        </row>
        <row r="2839">
          <cell r="D2839" t="str">
            <v/>
          </cell>
          <cell r="E2839">
            <v>0</v>
          </cell>
          <cell r="F2839">
            <v>0</v>
          </cell>
          <cell r="G2839">
            <v>0</v>
          </cell>
          <cell r="H2839">
            <v>0</v>
          </cell>
          <cell r="I2839">
            <v>0</v>
          </cell>
          <cell r="J2839">
            <v>0</v>
          </cell>
          <cell r="K2839">
            <v>0</v>
          </cell>
          <cell r="L2839">
            <v>0</v>
          </cell>
          <cell r="M2839">
            <v>0</v>
          </cell>
          <cell r="N2839">
            <v>0</v>
          </cell>
          <cell r="O2839">
            <v>0</v>
          </cell>
          <cell r="P2839">
            <v>0</v>
          </cell>
          <cell r="Q2839">
            <v>0</v>
          </cell>
          <cell r="R2839">
            <v>0</v>
          </cell>
          <cell r="S2839">
            <v>0</v>
          </cell>
          <cell r="T2839">
            <v>0</v>
          </cell>
          <cell r="U2839">
            <v>0</v>
          </cell>
          <cell r="V2839">
            <v>0</v>
          </cell>
        </row>
        <row r="2840">
          <cell r="D2840" t="str">
            <v>PL2</v>
          </cell>
          <cell r="E2840">
            <v>0</v>
          </cell>
          <cell r="F2840">
            <v>0</v>
          </cell>
          <cell r="G2840">
            <v>0</v>
          </cell>
          <cell r="H2840">
            <v>2925084.5290060877</v>
          </cell>
          <cell r="I2840">
            <v>0</v>
          </cell>
          <cell r="J2840">
            <v>0</v>
          </cell>
          <cell r="K2840">
            <v>0</v>
          </cell>
          <cell r="L2840">
            <v>1625828.3464683192</v>
          </cell>
          <cell r="M2840">
            <v>0</v>
          </cell>
          <cell r="N2840">
            <v>0</v>
          </cell>
          <cell r="O2840">
            <v>0</v>
          </cell>
          <cell r="P2840">
            <v>0</v>
          </cell>
          <cell r="Q2840">
            <v>0</v>
          </cell>
          <cell r="R2840">
            <v>0</v>
          </cell>
          <cell r="S2840">
            <v>0</v>
          </cell>
          <cell r="T2840">
            <v>0</v>
          </cell>
          <cell r="U2840">
            <v>0</v>
          </cell>
          <cell r="V2840">
            <v>4550912.8754744064</v>
          </cell>
        </row>
        <row r="2841">
          <cell r="D2841">
            <v>0</v>
          </cell>
          <cell r="E2841">
            <v>0</v>
          </cell>
          <cell r="F2841">
            <v>0</v>
          </cell>
          <cell r="G2841">
            <v>0</v>
          </cell>
          <cell r="H2841">
            <v>0</v>
          </cell>
          <cell r="I2841">
            <v>0</v>
          </cell>
          <cell r="J2841">
            <v>0</v>
          </cell>
          <cell r="K2841">
            <v>0</v>
          </cell>
          <cell r="L2841">
            <v>0</v>
          </cell>
          <cell r="M2841">
            <v>0</v>
          </cell>
          <cell r="N2841">
            <v>0</v>
          </cell>
          <cell r="O2841">
            <v>0</v>
          </cell>
          <cell r="P2841">
            <v>0</v>
          </cell>
          <cell r="Q2841">
            <v>0</v>
          </cell>
          <cell r="R2841">
            <v>0</v>
          </cell>
          <cell r="S2841">
            <v>0</v>
          </cell>
          <cell r="T2841">
            <v>0</v>
          </cell>
          <cell r="U2841">
            <v>0</v>
          </cell>
          <cell r="V2841">
            <v>0</v>
          </cell>
        </row>
        <row r="2842">
          <cell r="D2842" t="str">
            <v/>
          </cell>
          <cell r="E2842">
            <v>0</v>
          </cell>
          <cell r="F2842">
            <v>0</v>
          </cell>
          <cell r="G2842">
            <v>0</v>
          </cell>
          <cell r="H2842">
            <v>0</v>
          </cell>
          <cell r="I2842">
            <v>0</v>
          </cell>
          <cell r="J2842">
            <v>0</v>
          </cell>
          <cell r="K2842">
            <v>0</v>
          </cell>
          <cell r="L2842">
            <v>0</v>
          </cell>
          <cell r="M2842">
            <v>0</v>
          </cell>
          <cell r="N2842">
            <v>0</v>
          </cell>
          <cell r="O2842">
            <v>0</v>
          </cell>
          <cell r="P2842">
            <v>0</v>
          </cell>
          <cell r="Q2842">
            <v>0</v>
          </cell>
          <cell r="R2842">
            <v>0</v>
          </cell>
          <cell r="S2842">
            <v>0</v>
          </cell>
          <cell r="T2842">
            <v>0</v>
          </cell>
          <cell r="U2842">
            <v>0</v>
          </cell>
          <cell r="V2842">
            <v>0</v>
          </cell>
        </row>
        <row r="2843">
          <cell r="D2843" t="str">
            <v>DLk</v>
          </cell>
          <cell r="E2843">
            <v>0</v>
          </cell>
          <cell r="F2843">
            <v>0</v>
          </cell>
          <cell r="G2843">
            <v>59.144767968405773</v>
          </cell>
          <cell r="H2843">
            <v>2.0029333375241584E-2</v>
          </cell>
          <cell r="I2843">
            <v>0</v>
          </cell>
          <cell r="J2843">
            <v>0</v>
          </cell>
          <cell r="K2843">
            <v>0</v>
          </cell>
          <cell r="L2843">
            <v>1.2215057532986871E-2</v>
          </cell>
          <cell r="M2843">
            <v>0</v>
          </cell>
          <cell r="N2843">
            <v>0</v>
          </cell>
          <cell r="O2843">
            <v>0</v>
          </cell>
          <cell r="P2843">
            <v>0</v>
          </cell>
          <cell r="Q2843">
            <v>0</v>
          </cell>
          <cell r="R2843">
            <v>0</v>
          </cell>
          <cell r="S2843">
            <v>0</v>
          </cell>
          <cell r="T2843">
            <v>0</v>
          </cell>
          <cell r="U2843">
            <v>0</v>
          </cell>
          <cell r="V2843">
            <v>59.177012359313999</v>
          </cell>
        </row>
        <row r="2844">
          <cell r="D2844" t="str">
            <v>DLDKk</v>
          </cell>
          <cell r="E2844">
            <v>0</v>
          </cell>
          <cell r="F2844">
            <v>0</v>
          </cell>
          <cell r="G2844">
            <v>50.657268855563785</v>
          </cell>
          <cell r="H2844">
            <v>1.3590958252523657E-2</v>
          </cell>
          <cell r="I2844">
            <v>0</v>
          </cell>
          <cell r="J2844">
            <v>0</v>
          </cell>
          <cell r="K2844">
            <v>0</v>
          </cell>
          <cell r="L2844">
            <v>1.1721413763382071E-2</v>
          </cell>
          <cell r="M2844">
            <v>0</v>
          </cell>
          <cell r="N2844">
            <v>0</v>
          </cell>
          <cell r="O2844">
            <v>0</v>
          </cell>
          <cell r="P2844">
            <v>0</v>
          </cell>
          <cell r="Q2844">
            <v>0</v>
          </cell>
          <cell r="R2844">
            <v>0</v>
          </cell>
          <cell r="S2844">
            <v>0</v>
          </cell>
          <cell r="T2844">
            <v>0</v>
          </cell>
          <cell r="U2844">
            <v>0</v>
          </cell>
          <cell r="V2844">
            <v>50.682581227579689</v>
          </cell>
        </row>
        <row r="2845">
          <cell r="D2845" t="str">
            <v>DLCXXk</v>
          </cell>
          <cell r="E2845">
            <v>0</v>
          </cell>
          <cell r="F2845">
            <v>0</v>
          </cell>
          <cell r="G2845">
            <v>67.783847141943355</v>
          </cell>
          <cell r="H2845">
            <v>2.3652888705319376E-2</v>
          </cell>
          <cell r="I2845">
            <v>0</v>
          </cell>
          <cell r="J2845">
            <v>0</v>
          </cell>
          <cell r="K2845">
            <v>0</v>
          </cell>
          <cell r="L2845">
            <v>1.4137117316767258E-2</v>
          </cell>
          <cell r="M2845">
            <v>0</v>
          </cell>
          <cell r="N2845">
            <v>0</v>
          </cell>
          <cell r="O2845">
            <v>0</v>
          </cell>
          <cell r="P2845">
            <v>0</v>
          </cell>
          <cell r="Q2845">
            <v>0</v>
          </cell>
          <cell r="R2845">
            <v>0</v>
          </cell>
          <cell r="S2845">
            <v>0</v>
          </cell>
          <cell r="T2845">
            <v>0</v>
          </cell>
          <cell r="U2845">
            <v>0</v>
          </cell>
          <cell r="V2845">
            <v>67.821637147965433</v>
          </cell>
        </row>
        <row r="2846">
          <cell r="D2846" t="str">
            <v/>
          </cell>
          <cell r="E2846">
            <v>0</v>
          </cell>
          <cell r="F2846">
            <v>0</v>
          </cell>
          <cell r="G2846">
            <v>0</v>
          </cell>
          <cell r="H2846">
            <v>0</v>
          </cell>
          <cell r="I2846">
            <v>0</v>
          </cell>
          <cell r="J2846">
            <v>0</v>
          </cell>
          <cell r="K2846">
            <v>0</v>
          </cell>
          <cell r="L2846">
            <v>0</v>
          </cell>
          <cell r="M2846">
            <v>0</v>
          </cell>
          <cell r="N2846">
            <v>0</v>
          </cell>
          <cell r="O2846">
            <v>0</v>
          </cell>
          <cell r="P2846">
            <v>0</v>
          </cell>
          <cell r="Q2846">
            <v>0</v>
          </cell>
          <cell r="R2846">
            <v>0</v>
          </cell>
          <cell r="S2846">
            <v>0</v>
          </cell>
          <cell r="T2846">
            <v>0</v>
          </cell>
          <cell r="U2846">
            <v>0</v>
          </cell>
          <cell r="V2846">
            <v>0</v>
          </cell>
        </row>
        <row r="2847">
          <cell r="D2847" t="str">
            <v/>
          </cell>
          <cell r="E2847">
            <v>0</v>
          </cell>
          <cell r="F2847">
            <v>0</v>
          </cell>
          <cell r="G2847">
            <v>0</v>
          </cell>
          <cell r="H2847">
            <v>0</v>
          </cell>
          <cell r="I2847">
            <v>0</v>
          </cell>
          <cell r="J2847">
            <v>0</v>
          </cell>
          <cell r="K2847">
            <v>0</v>
          </cell>
          <cell r="L2847">
            <v>0</v>
          </cell>
          <cell r="M2847">
            <v>0</v>
          </cell>
          <cell r="N2847">
            <v>0</v>
          </cell>
          <cell r="O2847">
            <v>0</v>
          </cell>
          <cell r="P2847">
            <v>0</v>
          </cell>
          <cell r="Q2847">
            <v>0</v>
          </cell>
          <cell r="R2847">
            <v>0</v>
          </cell>
          <cell r="S2847">
            <v>0</v>
          </cell>
          <cell r="T2847">
            <v>0</v>
          </cell>
          <cell r="U2847">
            <v>0</v>
          </cell>
          <cell r="V2847">
            <v>0</v>
          </cell>
        </row>
        <row r="2848">
          <cell r="D2848" t="str">
            <v/>
          </cell>
          <cell r="E2848">
            <v>0</v>
          </cell>
          <cell r="F2848">
            <v>0</v>
          </cell>
          <cell r="G2848">
            <v>0</v>
          </cell>
          <cell r="H2848">
            <v>0</v>
          </cell>
          <cell r="I2848">
            <v>0</v>
          </cell>
          <cell r="J2848">
            <v>0</v>
          </cell>
          <cell r="K2848">
            <v>0</v>
          </cell>
          <cell r="L2848">
            <v>0</v>
          </cell>
          <cell r="M2848">
            <v>0</v>
          </cell>
          <cell r="N2848">
            <v>0</v>
          </cell>
          <cell r="O2848">
            <v>0</v>
          </cell>
          <cell r="P2848">
            <v>0</v>
          </cell>
          <cell r="Q2848">
            <v>0</v>
          </cell>
          <cell r="R2848">
            <v>0</v>
          </cell>
          <cell r="S2848">
            <v>0</v>
          </cell>
          <cell r="T2848">
            <v>0</v>
          </cell>
          <cell r="U2848">
            <v>0</v>
          </cell>
          <cell r="V2848">
            <v>0</v>
          </cell>
        </row>
        <row r="2849">
          <cell r="D2849" t="str">
            <v/>
          </cell>
          <cell r="E2849">
            <v>0</v>
          </cell>
          <cell r="F2849">
            <v>0</v>
          </cell>
          <cell r="G2849">
            <v>0</v>
          </cell>
          <cell r="H2849">
            <v>0</v>
          </cell>
          <cell r="I2849">
            <v>0</v>
          </cell>
          <cell r="J2849">
            <v>0</v>
          </cell>
          <cell r="K2849">
            <v>0</v>
          </cell>
          <cell r="L2849">
            <v>0</v>
          </cell>
          <cell r="M2849">
            <v>0</v>
          </cell>
          <cell r="N2849">
            <v>0</v>
          </cell>
          <cell r="O2849">
            <v>0</v>
          </cell>
          <cell r="P2849">
            <v>0</v>
          </cell>
          <cell r="Q2849">
            <v>0</v>
          </cell>
          <cell r="R2849">
            <v>0</v>
          </cell>
          <cell r="S2849">
            <v>0</v>
          </cell>
          <cell r="T2849">
            <v>0</v>
          </cell>
          <cell r="U2849">
            <v>0</v>
          </cell>
          <cell r="V2849">
            <v>0</v>
          </cell>
        </row>
        <row r="2850">
          <cell r="D2850" t="str">
            <v/>
          </cell>
          <cell r="E2850">
            <v>0</v>
          </cell>
          <cell r="F2850">
            <v>0</v>
          </cell>
          <cell r="G2850">
            <v>0</v>
          </cell>
          <cell r="H2850">
            <v>0</v>
          </cell>
          <cell r="I2850">
            <v>0</v>
          </cell>
          <cell r="J2850">
            <v>0</v>
          </cell>
          <cell r="K2850">
            <v>0</v>
          </cell>
          <cell r="L2850">
            <v>0</v>
          </cell>
          <cell r="M2850">
            <v>0</v>
          </cell>
          <cell r="N2850">
            <v>0</v>
          </cell>
          <cell r="O2850">
            <v>0</v>
          </cell>
          <cell r="P2850">
            <v>0</v>
          </cell>
          <cell r="Q2850">
            <v>0</v>
          </cell>
          <cell r="R2850">
            <v>0</v>
          </cell>
          <cell r="S2850">
            <v>0</v>
          </cell>
          <cell r="T2850">
            <v>0</v>
          </cell>
          <cell r="U2850">
            <v>0</v>
          </cell>
          <cell r="V2850">
            <v>0</v>
          </cell>
        </row>
        <row r="2851">
          <cell r="D2851" t="str">
            <v/>
          </cell>
          <cell r="E2851">
            <v>0</v>
          </cell>
          <cell r="F2851">
            <v>0</v>
          </cell>
          <cell r="G2851">
            <v>0</v>
          </cell>
          <cell r="H2851">
            <v>0</v>
          </cell>
          <cell r="I2851">
            <v>0</v>
          </cell>
          <cell r="J2851">
            <v>0</v>
          </cell>
          <cell r="K2851">
            <v>0</v>
          </cell>
          <cell r="L2851">
            <v>0</v>
          </cell>
          <cell r="M2851">
            <v>0</v>
          </cell>
          <cell r="N2851">
            <v>0</v>
          </cell>
          <cell r="O2851">
            <v>0</v>
          </cell>
          <cell r="P2851">
            <v>0</v>
          </cell>
          <cell r="Q2851">
            <v>0</v>
          </cell>
          <cell r="R2851">
            <v>0</v>
          </cell>
          <cell r="S2851">
            <v>0</v>
          </cell>
          <cell r="T2851">
            <v>0</v>
          </cell>
          <cell r="U2851">
            <v>0</v>
          </cell>
          <cell r="V2851">
            <v>0</v>
          </cell>
        </row>
        <row r="2852">
          <cell r="D2852" t="str">
            <v>DL</v>
          </cell>
          <cell r="E2852">
            <v>0</v>
          </cell>
          <cell r="F2852">
            <v>19967860.882945284</v>
          </cell>
          <cell r="G2852">
            <v>0</v>
          </cell>
          <cell r="H2852">
            <v>11226913.665243054</v>
          </cell>
          <cell r="I2852">
            <v>0</v>
          </cell>
          <cell r="J2852">
            <v>0</v>
          </cell>
          <cell r="K2852">
            <v>0</v>
          </cell>
          <cell r="L2852">
            <v>4982918.5122846812</v>
          </cell>
          <cell r="M2852">
            <v>0</v>
          </cell>
          <cell r="N2852">
            <v>0</v>
          </cell>
          <cell r="O2852">
            <v>0</v>
          </cell>
          <cell r="P2852">
            <v>0</v>
          </cell>
          <cell r="Q2852">
            <v>0</v>
          </cell>
          <cell r="R2852">
            <v>0</v>
          </cell>
          <cell r="S2852">
            <v>0</v>
          </cell>
          <cell r="T2852">
            <v>0</v>
          </cell>
          <cell r="U2852">
            <v>0</v>
          </cell>
          <cell r="V2852">
            <v>36177693.060473017</v>
          </cell>
        </row>
        <row r="2853">
          <cell r="D2853" t="str">
            <v>DL.A</v>
          </cell>
          <cell r="E2853">
            <v>0</v>
          </cell>
          <cell r="F2853">
            <v>75300.629005627809</v>
          </cell>
          <cell r="G2853">
            <v>0</v>
          </cell>
          <cell r="H2853">
            <v>58198.661318560124</v>
          </cell>
          <cell r="I2853">
            <v>0</v>
          </cell>
          <cell r="J2853">
            <v>0</v>
          </cell>
          <cell r="K2853">
            <v>0</v>
          </cell>
          <cell r="L2853">
            <v>31847.552490251368</v>
          </cell>
          <cell r="M2853">
            <v>0</v>
          </cell>
          <cell r="N2853">
            <v>0</v>
          </cell>
          <cell r="O2853">
            <v>0</v>
          </cell>
          <cell r="P2853">
            <v>0</v>
          </cell>
          <cell r="Q2853">
            <v>0</v>
          </cell>
          <cell r="R2853">
            <v>0</v>
          </cell>
          <cell r="S2853">
            <v>0</v>
          </cell>
          <cell r="T2853">
            <v>0</v>
          </cell>
          <cell r="U2853">
            <v>0</v>
          </cell>
          <cell r="V2853">
            <v>165346.8428144393</v>
          </cell>
        </row>
        <row r="2854">
          <cell r="D2854" t="str">
            <v>DL.C</v>
          </cell>
          <cell r="E2854">
            <v>0</v>
          </cell>
          <cell r="F2854">
            <v>12892528.706002956</v>
          </cell>
          <cell r="G2854">
            <v>0</v>
          </cell>
          <cell r="H2854">
            <v>8476707.5975307152</v>
          </cell>
          <cell r="I2854">
            <v>0</v>
          </cell>
          <cell r="J2854">
            <v>0</v>
          </cell>
          <cell r="K2854">
            <v>0</v>
          </cell>
          <cell r="L2854">
            <v>3322663.8413119521</v>
          </cell>
          <cell r="M2854">
            <v>0</v>
          </cell>
          <cell r="N2854">
            <v>0</v>
          </cell>
          <cell r="O2854">
            <v>0</v>
          </cell>
          <cell r="P2854">
            <v>0</v>
          </cell>
          <cell r="Q2854">
            <v>0</v>
          </cell>
          <cell r="R2854">
            <v>0</v>
          </cell>
          <cell r="S2854">
            <v>0</v>
          </cell>
          <cell r="T2854">
            <v>0</v>
          </cell>
          <cell r="U2854">
            <v>0</v>
          </cell>
          <cell r="V2854">
            <v>24691900.144845627</v>
          </cell>
        </row>
        <row r="2855">
          <cell r="D2855" t="str">
            <v>DL.S</v>
          </cell>
          <cell r="E2855">
            <v>0</v>
          </cell>
          <cell r="F2855">
            <v>1121334.2462093888</v>
          </cell>
          <cell r="G2855">
            <v>0</v>
          </cell>
          <cell r="H2855">
            <v>454111.85789652425</v>
          </cell>
          <cell r="I2855">
            <v>0</v>
          </cell>
          <cell r="J2855">
            <v>0</v>
          </cell>
          <cell r="K2855">
            <v>0</v>
          </cell>
          <cell r="L2855">
            <v>169515.90975037127</v>
          </cell>
          <cell r="M2855">
            <v>0</v>
          </cell>
          <cell r="N2855">
            <v>0</v>
          </cell>
          <cell r="O2855">
            <v>0</v>
          </cell>
          <cell r="P2855">
            <v>0</v>
          </cell>
          <cell r="Q2855">
            <v>0</v>
          </cell>
          <cell r="R2855">
            <v>0</v>
          </cell>
          <cell r="S2855">
            <v>0</v>
          </cell>
          <cell r="T2855">
            <v>0</v>
          </cell>
          <cell r="U2855">
            <v>0</v>
          </cell>
          <cell r="V2855">
            <v>1744962.0138562843</v>
          </cell>
        </row>
        <row r="2856">
          <cell r="D2856" t="str">
            <v>DL.DK</v>
          </cell>
          <cell r="E2856">
            <v>0</v>
          </cell>
          <cell r="F2856">
            <v>108745.64735017171</v>
          </cell>
          <cell r="G2856">
            <v>0</v>
          </cell>
          <cell r="H2856">
            <v>58751.680199430622</v>
          </cell>
          <cell r="I2856">
            <v>0</v>
          </cell>
          <cell r="J2856">
            <v>0</v>
          </cell>
          <cell r="K2856">
            <v>0</v>
          </cell>
          <cell r="L2856">
            <v>51489.073600006166</v>
          </cell>
          <cell r="M2856">
            <v>0</v>
          </cell>
          <cell r="N2856">
            <v>0</v>
          </cell>
          <cell r="O2856">
            <v>0</v>
          </cell>
          <cell r="P2856">
            <v>0</v>
          </cell>
          <cell r="Q2856">
            <v>0</v>
          </cell>
          <cell r="R2856">
            <v>0</v>
          </cell>
          <cell r="S2856">
            <v>0</v>
          </cell>
          <cell r="T2856">
            <v>0</v>
          </cell>
          <cell r="U2856">
            <v>0</v>
          </cell>
          <cell r="V2856">
            <v>218986.40114960851</v>
          </cell>
        </row>
        <row r="2857">
          <cell r="D2857" t="str">
            <v>DL.CXX</v>
          </cell>
          <cell r="E2857">
            <v>0</v>
          </cell>
          <cell r="F2857">
            <v>7160258.9605803629</v>
          </cell>
          <cell r="G2857">
            <v>0</v>
          </cell>
          <cell r="H2857">
            <v>4229578.7870057793</v>
          </cell>
          <cell r="I2857">
            <v>0</v>
          </cell>
          <cell r="J2857">
            <v>0</v>
          </cell>
          <cell r="K2857">
            <v>0</v>
          </cell>
          <cell r="L2857">
            <v>1769764.0033495373</v>
          </cell>
          <cell r="M2857">
            <v>0</v>
          </cell>
          <cell r="N2857">
            <v>0</v>
          </cell>
          <cell r="O2857">
            <v>0</v>
          </cell>
          <cell r="P2857">
            <v>0</v>
          </cell>
          <cell r="Q2857">
            <v>0</v>
          </cell>
          <cell r="R2857">
            <v>0</v>
          </cell>
          <cell r="S2857">
            <v>0</v>
          </cell>
          <cell r="T2857">
            <v>0</v>
          </cell>
          <cell r="U2857">
            <v>0</v>
          </cell>
          <cell r="V2857">
            <v>13159601.750935679</v>
          </cell>
        </row>
        <row r="2858">
          <cell r="D2858" t="str">
            <v>DL.R</v>
          </cell>
          <cell r="E2858">
            <v>0</v>
          </cell>
          <cell r="F2858">
            <v>17.365078812297121</v>
          </cell>
          <cell r="G2858">
            <v>0</v>
          </cell>
          <cell r="H2858">
            <v>2.2392521633987972E-2</v>
          </cell>
          <cell r="I2858">
            <v>0</v>
          </cell>
          <cell r="J2858">
            <v>0</v>
          </cell>
          <cell r="K2858">
            <v>0</v>
          </cell>
          <cell r="L2858">
            <v>3.2620022825999746E-3</v>
          </cell>
          <cell r="M2858">
            <v>0</v>
          </cell>
          <cell r="N2858">
            <v>0</v>
          </cell>
          <cell r="O2858">
            <v>0</v>
          </cell>
          <cell r="P2858">
            <v>0</v>
          </cell>
          <cell r="Q2858">
            <v>0</v>
          </cell>
          <cell r="R2858">
            <v>0</v>
          </cell>
          <cell r="S2858">
            <v>0</v>
          </cell>
          <cell r="T2858">
            <v>0</v>
          </cell>
          <cell r="U2858">
            <v>0</v>
          </cell>
          <cell r="V2858">
            <v>17.39073333621371</v>
          </cell>
        </row>
        <row r="2859">
          <cell r="D2859" t="str">
            <v>DL.NR</v>
          </cell>
          <cell r="E2859">
            <v>0</v>
          </cell>
          <cell r="F2859">
            <v>166785.31078899762</v>
          </cell>
          <cell r="G2859">
            <v>0</v>
          </cell>
          <cell r="H2859">
            <v>218868.28010315474</v>
          </cell>
          <cell r="I2859">
            <v>0</v>
          </cell>
          <cell r="J2859">
            <v>0</v>
          </cell>
          <cell r="K2859">
            <v>0</v>
          </cell>
          <cell r="L2859">
            <v>83939.40767687645</v>
          </cell>
          <cell r="M2859">
            <v>0</v>
          </cell>
          <cell r="N2859">
            <v>0</v>
          </cell>
          <cell r="O2859">
            <v>0</v>
          </cell>
          <cell r="P2859">
            <v>0</v>
          </cell>
          <cell r="Q2859">
            <v>0</v>
          </cell>
          <cell r="R2859">
            <v>0</v>
          </cell>
          <cell r="S2859">
            <v>0</v>
          </cell>
          <cell r="T2859">
            <v>0</v>
          </cell>
          <cell r="U2859">
            <v>0</v>
          </cell>
          <cell r="V2859">
            <v>469592.99856902886</v>
          </cell>
        </row>
        <row r="2860">
          <cell r="D2860" t="str">
            <v>DL.CXXR</v>
          </cell>
          <cell r="E2860">
            <v>0</v>
          </cell>
          <cell r="F2860">
            <v>5024.9746795221336</v>
          </cell>
          <cell r="G2860">
            <v>0</v>
          </cell>
          <cell r="H2860">
            <v>37.082015825884071</v>
          </cell>
          <cell r="I2860">
            <v>0</v>
          </cell>
          <cell r="J2860">
            <v>0</v>
          </cell>
          <cell r="K2860">
            <v>0</v>
          </cell>
          <cell r="L2860">
            <v>23.940283225633312</v>
          </cell>
          <cell r="M2860">
            <v>0</v>
          </cell>
          <cell r="N2860">
            <v>0</v>
          </cell>
          <cell r="O2860">
            <v>0</v>
          </cell>
          <cell r="P2860">
            <v>0</v>
          </cell>
          <cell r="Q2860">
            <v>0</v>
          </cell>
          <cell r="R2860">
            <v>0</v>
          </cell>
          <cell r="S2860">
            <v>0</v>
          </cell>
          <cell r="T2860">
            <v>0</v>
          </cell>
          <cell r="U2860">
            <v>0</v>
          </cell>
          <cell r="V2860">
            <v>5085.9969785736512</v>
          </cell>
        </row>
        <row r="2861">
          <cell r="D2861" t="str">
            <v>DL.CXXNR</v>
          </cell>
          <cell r="E2861">
            <v>0</v>
          </cell>
          <cell r="F2861">
            <v>18.22435794347248</v>
          </cell>
          <cell r="G2861">
            <v>0</v>
          </cell>
          <cell r="H2861">
            <v>2.2392521633987961E-2</v>
          </cell>
          <cell r="I2861">
            <v>0</v>
          </cell>
          <cell r="J2861">
            <v>0</v>
          </cell>
          <cell r="K2861">
            <v>0</v>
          </cell>
          <cell r="L2861">
            <v>5.6814737535142244E-3</v>
          </cell>
          <cell r="M2861">
            <v>0</v>
          </cell>
          <cell r="N2861">
            <v>0</v>
          </cell>
          <cell r="O2861">
            <v>0</v>
          </cell>
          <cell r="P2861">
            <v>0</v>
          </cell>
          <cell r="Q2861">
            <v>0</v>
          </cell>
          <cell r="R2861">
            <v>0</v>
          </cell>
          <cell r="S2861">
            <v>0</v>
          </cell>
          <cell r="T2861">
            <v>0</v>
          </cell>
          <cell r="U2861">
            <v>0</v>
          </cell>
          <cell r="V2861">
            <v>18.252431938859985</v>
          </cell>
        </row>
        <row r="2862">
          <cell r="D2862">
            <v>0</v>
          </cell>
          <cell r="E2862">
            <v>0</v>
          </cell>
          <cell r="F2862">
            <v>0</v>
          </cell>
          <cell r="G2862">
            <v>0</v>
          </cell>
          <cell r="H2862">
            <v>0</v>
          </cell>
          <cell r="I2862">
            <v>0</v>
          </cell>
          <cell r="J2862">
            <v>0</v>
          </cell>
          <cell r="K2862">
            <v>0</v>
          </cell>
          <cell r="L2862">
            <v>0</v>
          </cell>
          <cell r="M2862">
            <v>0</v>
          </cell>
          <cell r="N2862">
            <v>0</v>
          </cell>
          <cell r="O2862">
            <v>0</v>
          </cell>
          <cell r="P2862">
            <v>0</v>
          </cell>
          <cell r="Q2862">
            <v>0</v>
          </cell>
          <cell r="R2862">
            <v>0</v>
          </cell>
          <cell r="S2862">
            <v>0</v>
          </cell>
          <cell r="T2862">
            <v>0</v>
          </cell>
          <cell r="U2862">
            <v>0</v>
          </cell>
          <cell r="V2862">
            <v>0</v>
          </cell>
        </row>
        <row r="2863">
          <cell r="D2863" t="str">
            <v/>
          </cell>
          <cell r="E2863">
            <v>0</v>
          </cell>
          <cell r="F2863">
            <v>0</v>
          </cell>
          <cell r="G2863">
            <v>0</v>
          </cell>
          <cell r="H2863">
            <v>0</v>
          </cell>
          <cell r="I2863">
            <v>0</v>
          </cell>
          <cell r="J2863">
            <v>0</v>
          </cell>
          <cell r="K2863">
            <v>0</v>
          </cell>
          <cell r="L2863">
            <v>0</v>
          </cell>
          <cell r="M2863">
            <v>0</v>
          </cell>
          <cell r="N2863">
            <v>0</v>
          </cell>
          <cell r="O2863">
            <v>0</v>
          </cell>
          <cell r="P2863">
            <v>0</v>
          </cell>
          <cell r="Q2863">
            <v>0</v>
          </cell>
          <cell r="R2863">
            <v>0</v>
          </cell>
          <cell r="S2863">
            <v>0</v>
          </cell>
          <cell r="T2863">
            <v>0</v>
          </cell>
          <cell r="U2863">
            <v>0</v>
          </cell>
          <cell r="V2863">
            <v>0</v>
          </cell>
        </row>
        <row r="2864">
          <cell r="D2864" t="str">
            <v>DH</v>
          </cell>
          <cell r="E2864">
            <v>0</v>
          </cell>
          <cell r="F2864">
            <v>11689375.338585747</v>
          </cell>
          <cell r="G2864">
            <v>0</v>
          </cell>
          <cell r="H2864">
            <v>5866634.3924419023</v>
          </cell>
          <cell r="I2864">
            <v>0</v>
          </cell>
          <cell r="J2864">
            <v>0</v>
          </cell>
          <cell r="K2864">
            <v>0</v>
          </cell>
          <cell r="L2864">
            <v>1423556.3047723195</v>
          </cell>
          <cell r="M2864">
            <v>0</v>
          </cell>
          <cell r="N2864">
            <v>0</v>
          </cell>
          <cell r="O2864">
            <v>0</v>
          </cell>
          <cell r="P2864">
            <v>0</v>
          </cell>
          <cell r="Q2864">
            <v>0</v>
          </cell>
          <cell r="R2864">
            <v>0</v>
          </cell>
          <cell r="S2864">
            <v>0</v>
          </cell>
          <cell r="T2864">
            <v>0</v>
          </cell>
          <cell r="U2864">
            <v>0</v>
          </cell>
          <cell r="V2864">
            <v>18979566.035799969</v>
          </cell>
        </row>
        <row r="2865">
          <cell r="D2865" t="str">
            <v>DH.A</v>
          </cell>
          <cell r="E2865">
            <v>0</v>
          </cell>
          <cell r="F2865">
            <v>120713.02248283598</v>
          </cell>
          <cell r="G2865">
            <v>0</v>
          </cell>
          <cell r="H2865">
            <v>41874.290285928015</v>
          </cell>
          <cell r="I2865">
            <v>0</v>
          </cell>
          <cell r="J2865">
            <v>0</v>
          </cell>
          <cell r="K2865">
            <v>0</v>
          </cell>
          <cell r="L2865">
            <v>12134.638138201388</v>
          </cell>
          <cell r="M2865">
            <v>0</v>
          </cell>
          <cell r="N2865">
            <v>0</v>
          </cell>
          <cell r="O2865">
            <v>0</v>
          </cell>
          <cell r="P2865">
            <v>0</v>
          </cell>
          <cell r="Q2865">
            <v>0</v>
          </cell>
          <cell r="R2865">
            <v>0</v>
          </cell>
          <cell r="S2865">
            <v>0</v>
          </cell>
          <cell r="T2865">
            <v>0</v>
          </cell>
          <cell r="U2865">
            <v>0</v>
          </cell>
          <cell r="V2865">
            <v>174721.95090696536</v>
          </cell>
        </row>
        <row r="2866">
          <cell r="D2866" t="str">
            <v>DH.C</v>
          </cell>
          <cell r="E2866">
            <v>0</v>
          </cell>
          <cell r="F2866">
            <v>5796618.0201539546</v>
          </cell>
          <cell r="G2866">
            <v>0</v>
          </cell>
          <cell r="H2866">
            <v>3267596.043865806</v>
          </cell>
          <cell r="I2866">
            <v>0</v>
          </cell>
          <cell r="J2866">
            <v>0</v>
          </cell>
          <cell r="K2866">
            <v>0</v>
          </cell>
          <cell r="L2866">
            <v>800790.88535565825</v>
          </cell>
          <cell r="M2866">
            <v>0</v>
          </cell>
          <cell r="N2866">
            <v>0</v>
          </cell>
          <cell r="O2866">
            <v>0</v>
          </cell>
          <cell r="P2866">
            <v>0</v>
          </cell>
          <cell r="Q2866">
            <v>0</v>
          </cell>
          <cell r="R2866">
            <v>0</v>
          </cell>
          <cell r="S2866">
            <v>0</v>
          </cell>
          <cell r="T2866">
            <v>0</v>
          </cell>
          <cell r="U2866">
            <v>0</v>
          </cell>
          <cell r="V2866">
            <v>9865004.9493754189</v>
          </cell>
        </row>
        <row r="2867">
          <cell r="D2867" t="str">
            <v>DH.D1</v>
          </cell>
          <cell r="E2867">
            <v>0</v>
          </cell>
          <cell r="F2867">
            <v>670193.12507562281</v>
          </cell>
          <cell r="G2867">
            <v>0</v>
          </cell>
          <cell r="H2867">
            <v>245698.63661521487</v>
          </cell>
          <cell r="I2867">
            <v>0</v>
          </cell>
          <cell r="J2867">
            <v>0</v>
          </cell>
          <cell r="K2867">
            <v>0</v>
          </cell>
          <cell r="L2867">
            <v>82471.334247692255</v>
          </cell>
          <cell r="M2867">
            <v>0</v>
          </cell>
          <cell r="N2867">
            <v>0</v>
          </cell>
          <cell r="O2867">
            <v>0</v>
          </cell>
          <cell r="P2867">
            <v>0</v>
          </cell>
          <cell r="Q2867">
            <v>0</v>
          </cell>
          <cell r="R2867">
            <v>0</v>
          </cell>
          <cell r="S2867">
            <v>0</v>
          </cell>
          <cell r="T2867">
            <v>0</v>
          </cell>
          <cell r="U2867">
            <v>0</v>
          </cell>
          <cell r="V2867">
            <v>998363.09593852994</v>
          </cell>
        </row>
        <row r="2868">
          <cell r="D2868" t="str">
            <v>DH.D2</v>
          </cell>
          <cell r="E2868">
            <v>0</v>
          </cell>
          <cell r="F2868">
            <v>430360.169670314</v>
          </cell>
          <cell r="G2868">
            <v>0</v>
          </cell>
          <cell r="H2868">
            <v>66883.796350524979</v>
          </cell>
          <cell r="I2868">
            <v>0</v>
          </cell>
          <cell r="J2868">
            <v>0</v>
          </cell>
          <cell r="K2868">
            <v>0</v>
          </cell>
          <cell r="L2868">
            <v>72837.962724262718</v>
          </cell>
          <cell r="M2868">
            <v>0</v>
          </cell>
          <cell r="N2868">
            <v>0</v>
          </cell>
          <cell r="O2868">
            <v>0</v>
          </cell>
          <cell r="P2868">
            <v>0</v>
          </cell>
          <cell r="Q2868">
            <v>0</v>
          </cell>
          <cell r="R2868">
            <v>0</v>
          </cell>
          <cell r="S2868">
            <v>0</v>
          </cell>
          <cell r="T2868">
            <v>0</v>
          </cell>
          <cell r="U2868">
            <v>0</v>
          </cell>
          <cell r="V2868">
            <v>570081.92874510167</v>
          </cell>
        </row>
        <row r="2869">
          <cell r="D2869" t="str">
            <v>DH.DK</v>
          </cell>
          <cell r="E2869">
            <v>0</v>
          </cell>
          <cell r="F2869">
            <v>25313.233820909853</v>
          </cell>
          <cell r="G2869">
            <v>0</v>
          </cell>
          <cell r="H2869">
            <v>10229.713622109166</v>
          </cell>
          <cell r="I2869">
            <v>0</v>
          </cell>
          <cell r="J2869">
            <v>0</v>
          </cell>
          <cell r="K2869">
            <v>0</v>
          </cell>
          <cell r="L2869">
            <v>1933.3245695766329</v>
          </cell>
          <cell r="M2869">
            <v>0</v>
          </cell>
          <cell r="N2869">
            <v>0</v>
          </cell>
          <cell r="O2869">
            <v>0</v>
          </cell>
          <cell r="P2869">
            <v>0</v>
          </cell>
          <cell r="Q2869">
            <v>0</v>
          </cell>
          <cell r="R2869">
            <v>0</v>
          </cell>
          <cell r="S2869">
            <v>0</v>
          </cell>
          <cell r="T2869">
            <v>0</v>
          </cell>
          <cell r="U2869">
            <v>0</v>
          </cell>
          <cell r="V2869">
            <v>37476.272012595648</v>
          </cell>
        </row>
        <row r="2870">
          <cell r="D2870" t="str">
            <v>DH.D3</v>
          </cell>
          <cell r="E2870">
            <v>0</v>
          </cell>
          <cell r="F2870">
            <v>492958.81496722437</v>
          </cell>
          <cell r="G2870">
            <v>0</v>
          </cell>
          <cell r="H2870">
            <v>154641.76999848287</v>
          </cell>
          <cell r="I2870">
            <v>0</v>
          </cell>
          <cell r="J2870">
            <v>0</v>
          </cell>
          <cell r="K2870">
            <v>0</v>
          </cell>
          <cell r="L2870">
            <v>20635.239196395487</v>
          </cell>
          <cell r="M2870">
            <v>0</v>
          </cell>
          <cell r="N2870">
            <v>0</v>
          </cell>
          <cell r="O2870">
            <v>0</v>
          </cell>
          <cell r="P2870">
            <v>0</v>
          </cell>
          <cell r="Q2870">
            <v>0</v>
          </cell>
          <cell r="R2870">
            <v>0</v>
          </cell>
          <cell r="S2870">
            <v>0</v>
          </cell>
          <cell r="T2870">
            <v>0</v>
          </cell>
          <cell r="U2870">
            <v>0</v>
          </cell>
          <cell r="V2870">
            <v>668235.82416210277</v>
          </cell>
        </row>
        <row r="2871">
          <cell r="D2871" t="str">
            <v>DH.D4</v>
          </cell>
          <cell r="E2871">
            <v>0</v>
          </cell>
          <cell r="F2871">
            <v>287261.28026229062</v>
          </cell>
          <cell r="G2871">
            <v>0</v>
          </cell>
          <cell r="H2871">
            <v>168094.22136712458</v>
          </cell>
          <cell r="I2871">
            <v>0</v>
          </cell>
          <cell r="J2871">
            <v>0</v>
          </cell>
          <cell r="K2871">
            <v>0</v>
          </cell>
          <cell r="L2871">
            <v>55156.743238995106</v>
          </cell>
          <cell r="M2871">
            <v>0</v>
          </cell>
          <cell r="N2871">
            <v>0</v>
          </cell>
          <cell r="O2871">
            <v>0</v>
          </cell>
          <cell r="P2871">
            <v>0</v>
          </cell>
          <cell r="Q2871">
            <v>0</v>
          </cell>
          <cell r="R2871">
            <v>0</v>
          </cell>
          <cell r="S2871">
            <v>0</v>
          </cell>
          <cell r="T2871">
            <v>0</v>
          </cell>
          <cell r="U2871">
            <v>0</v>
          </cell>
          <cell r="V2871">
            <v>510512.24486841029</v>
          </cell>
        </row>
        <row r="2872">
          <cell r="D2872">
            <v>0</v>
          </cell>
          <cell r="E2872">
            <v>0</v>
          </cell>
          <cell r="F2872">
            <v>0</v>
          </cell>
          <cell r="G2872">
            <v>0</v>
          </cell>
          <cell r="H2872">
            <v>6.1355739183900351E-3</v>
          </cell>
          <cell r="I2872">
            <v>0</v>
          </cell>
          <cell r="J2872">
            <v>0</v>
          </cell>
          <cell r="K2872">
            <v>0</v>
          </cell>
          <cell r="L2872">
            <v>0</v>
          </cell>
          <cell r="M2872">
            <v>0</v>
          </cell>
          <cell r="N2872">
            <v>0</v>
          </cell>
          <cell r="O2872">
            <v>0</v>
          </cell>
          <cell r="P2872">
            <v>0</v>
          </cell>
          <cell r="Q2872">
            <v>0</v>
          </cell>
          <cell r="R2872">
            <v>0</v>
          </cell>
          <cell r="S2872">
            <v>0</v>
          </cell>
          <cell r="T2872">
            <v>0</v>
          </cell>
          <cell r="U2872">
            <v>0</v>
          </cell>
          <cell r="V2872">
            <v>6.1355739183900351E-3</v>
          </cell>
        </row>
        <row r="2873">
          <cell r="D2873">
            <v>0</v>
          </cell>
          <cell r="E2873">
            <v>0</v>
          </cell>
          <cell r="F2873">
            <v>0</v>
          </cell>
          <cell r="G2873">
            <v>0</v>
          </cell>
          <cell r="H2873">
            <v>1.2912274933145805E-2</v>
          </cell>
          <cell r="I2873">
            <v>0</v>
          </cell>
          <cell r="J2873">
            <v>0</v>
          </cell>
          <cell r="K2873">
            <v>0</v>
          </cell>
          <cell r="L2873">
            <v>0</v>
          </cell>
          <cell r="M2873">
            <v>0</v>
          </cell>
          <cell r="N2873">
            <v>0</v>
          </cell>
          <cell r="O2873">
            <v>0</v>
          </cell>
          <cell r="P2873">
            <v>0</v>
          </cell>
          <cell r="Q2873">
            <v>0</v>
          </cell>
          <cell r="R2873">
            <v>0</v>
          </cell>
          <cell r="S2873">
            <v>0</v>
          </cell>
          <cell r="T2873">
            <v>0</v>
          </cell>
          <cell r="U2873">
            <v>0</v>
          </cell>
          <cell r="V2873">
            <v>1.2912274933145805E-2</v>
          </cell>
        </row>
        <row r="2874">
          <cell r="D2874">
            <v>0</v>
          </cell>
          <cell r="E2874">
            <v>0</v>
          </cell>
          <cell r="F2874">
            <v>0</v>
          </cell>
          <cell r="G2874">
            <v>0</v>
          </cell>
          <cell r="H2874">
            <v>1.2912274933145805E-2</v>
          </cell>
          <cell r="I2874">
            <v>0</v>
          </cell>
          <cell r="J2874">
            <v>0</v>
          </cell>
          <cell r="K2874">
            <v>0</v>
          </cell>
          <cell r="L2874">
            <v>0</v>
          </cell>
          <cell r="M2874">
            <v>0</v>
          </cell>
          <cell r="N2874">
            <v>0</v>
          </cell>
          <cell r="O2874">
            <v>0</v>
          </cell>
          <cell r="P2874">
            <v>0</v>
          </cell>
          <cell r="Q2874">
            <v>0</v>
          </cell>
          <cell r="R2874">
            <v>0</v>
          </cell>
          <cell r="S2874">
            <v>0</v>
          </cell>
          <cell r="T2874">
            <v>0</v>
          </cell>
          <cell r="U2874">
            <v>0</v>
          </cell>
          <cell r="V2874">
            <v>1.2912274933145805E-2</v>
          </cell>
        </row>
        <row r="2875">
          <cell r="D2875" t="str">
            <v/>
          </cell>
          <cell r="E2875">
            <v>0</v>
          </cell>
          <cell r="F2875">
            <v>0</v>
          </cell>
          <cell r="G2875">
            <v>0</v>
          </cell>
          <cell r="H2875">
            <v>0</v>
          </cell>
          <cell r="I2875">
            <v>0</v>
          </cell>
          <cell r="J2875">
            <v>0</v>
          </cell>
          <cell r="K2875">
            <v>0</v>
          </cell>
          <cell r="L2875">
            <v>0</v>
          </cell>
          <cell r="M2875">
            <v>0</v>
          </cell>
          <cell r="N2875">
            <v>0</v>
          </cell>
          <cell r="O2875">
            <v>0</v>
          </cell>
          <cell r="P2875">
            <v>0</v>
          </cell>
          <cell r="Q2875">
            <v>0</v>
          </cell>
          <cell r="R2875">
            <v>0</v>
          </cell>
          <cell r="S2875">
            <v>0</v>
          </cell>
          <cell r="T2875">
            <v>0</v>
          </cell>
          <cell r="U2875">
            <v>0</v>
          </cell>
          <cell r="V2875">
            <v>0</v>
          </cell>
        </row>
        <row r="2876">
          <cell r="D2876" t="str">
            <v/>
          </cell>
          <cell r="E2876">
            <v>0</v>
          </cell>
          <cell r="F2876">
            <v>0</v>
          </cell>
          <cell r="G2876">
            <v>0</v>
          </cell>
          <cell r="H2876">
            <v>0</v>
          </cell>
          <cell r="I2876">
            <v>0</v>
          </cell>
          <cell r="J2876">
            <v>0</v>
          </cell>
          <cell r="K2876">
            <v>0</v>
          </cell>
          <cell r="L2876">
            <v>0</v>
          </cell>
          <cell r="M2876">
            <v>0</v>
          </cell>
          <cell r="N2876">
            <v>0</v>
          </cell>
          <cell r="O2876">
            <v>0</v>
          </cell>
          <cell r="P2876">
            <v>0</v>
          </cell>
          <cell r="Q2876">
            <v>0</v>
          </cell>
          <cell r="R2876">
            <v>0</v>
          </cell>
          <cell r="S2876">
            <v>0</v>
          </cell>
          <cell r="T2876">
            <v>0</v>
          </cell>
          <cell r="U2876">
            <v>0</v>
          </cell>
          <cell r="V2876">
            <v>0</v>
          </cell>
        </row>
        <row r="2877">
          <cell r="D2877" t="str">
            <v/>
          </cell>
          <cell r="E2877">
            <v>0</v>
          </cell>
          <cell r="F2877">
            <v>0</v>
          </cell>
          <cell r="G2877">
            <v>0</v>
          </cell>
          <cell r="H2877">
            <v>0</v>
          </cell>
          <cell r="I2877">
            <v>0</v>
          </cell>
          <cell r="J2877">
            <v>0</v>
          </cell>
          <cell r="K2877">
            <v>0</v>
          </cell>
          <cell r="L2877">
            <v>0</v>
          </cell>
          <cell r="M2877">
            <v>0</v>
          </cell>
          <cell r="N2877">
            <v>0</v>
          </cell>
          <cell r="O2877">
            <v>0</v>
          </cell>
          <cell r="P2877">
            <v>0</v>
          </cell>
          <cell r="Q2877">
            <v>0</v>
          </cell>
          <cell r="R2877">
            <v>0</v>
          </cell>
          <cell r="S2877">
            <v>0</v>
          </cell>
          <cell r="T2877">
            <v>0</v>
          </cell>
          <cell r="U2877">
            <v>0</v>
          </cell>
          <cell r="V2877">
            <v>0</v>
          </cell>
        </row>
        <row r="2878">
          <cell r="D2878" t="str">
            <v>DHk</v>
          </cell>
          <cell r="E2878">
            <v>0</v>
          </cell>
          <cell r="F2878">
            <v>0</v>
          </cell>
          <cell r="G2878">
            <v>44.867435430249039</v>
          </cell>
          <cell r="H2878">
            <v>1.141766728520658E-2</v>
          </cell>
          <cell r="I2878">
            <v>0</v>
          </cell>
          <cell r="J2878">
            <v>0</v>
          </cell>
          <cell r="K2878">
            <v>0</v>
          </cell>
          <cell r="L2878">
            <v>3.0838107166340895E-3</v>
          </cell>
          <cell r="M2878">
            <v>0</v>
          </cell>
          <cell r="N2878">
            <v>0</v>
          </cell>
          <cell r="O2878">
            <v>0</v>
          </cell>
          <cell r="P2878">
            <v>0</v>
          </cell>
          <cell r="Q2878">
            <v>0</v>
          </cell>
          <cell r="R2878">
            <v>0</v>
          </cell>
          <cell r="S2878">
            <v>0</v>
          </cell>
          <cell r="T2878">
            <v>0</v>
          </cell>
          <cell r="U2878">
            <v>0</v>
          </cell>
          <cell r="V2878">
            <v>44.881936908250879</v>
          </cell>
        </row>
        <row r="2879">
          <cell r="D2879" t="str">
            <v>DHDKk</v>
          </cell>
          <cell r="E2879">
            <v>0</v>
          </cell>
          <cell r="F2879">
            <v>0</v>
          </cell>
          <cell r="G2879">
            <v>23.627705723522208</v>
          </cell>
          <cell r="H2879">
            <v>8.2392611478168416E-3</v>
          </cell>
          <cell r="I2879">
            <v>0</v>
          </cell>
          <cell r="J2879">
            <v>0</v>
          </cell>
          <cell r="K2879">
            <v>0</v>
          </cell>
          <cell r="L2879">
            <v>3.8689527089059584E-3</v>
          </cell>
          <cell r="M2879">
            <v>0</v>
          </cell>
          <cell r="N2879">
            <v>0</v>
          </cell>
          <cell r="O2879">
            <v>0</v>
          </cell>
          <cell r="P2879">
            <v>0</v>
          </cell>
          <cell r="Q2879">
            <v>0</v>
          </cell>
          <cell r="R2879">
            <v>0</v>
          </cell>
          <cell r="S2879">
            <v>0</v>
          </cell>
          <cell r="T2879">
            <v>0</v>
          </cell>
          <cell r="U2879">
            <v>0</v>
          </cell>
          <cell r="V2879">
            <v>23.639813937378932</v>
          </cell>
        </row>
        <row r="2880">
          <cell r="D2880" t="str">
            <v/>
          </cell>
          <cell r="E2880">
            <v>0</v>
          </cell>
          <cell r="F2880">
            <v>0</v>
          </cell>
          <cell r="G2880">
            <v>0</v>
          </cell>
          <cell r="H2880">
            <v>0</v>
          </cell>
          <cell r="I2880">
            <v>0</v>
          </cell>
          <cell r="J2880">
            <v>0</v>
          </cell>
          <cell r="K2880">
            <v>0</v>
          </cell>
          <cell r="L2880">
            <v>0</v>
          </cell>
          <cell r="M2880">
            <v>0</v>
          </cell>
          <cell r="N2880">
            <v>0</v>
          </cell>
          <cell r="O2880">
            <v>0</v>
          </cell>
          <cell r="P2880">
            <v>0</v>
          </cell>
          <cell r="Q2880">
            <v>0</v>
          </cell>
          <cell r="R2880">
            <v>0</v>
          </cell>
          <cell r="S2880">
            <v>0</v>
          </cell>
          <cell r="T2880">
            <v>0</v>
          </cell>
          <cell r="U2880">
            <v>0</v>
          </cell>
          <cell r="V2880">
            <v>0</v>
          </cell>
        </row>
        <row r="2881">
          <cell r="D2881" t="str">
            <v/>
          </cell>
          <cell r="E2881">
            <v>0</v>
          </cell>
          <cell r="F2881">
            <v>0</v>
          </cell>
          <cell r="G2881">
            <v>0</v>
          </cell>
          <cell r="H2881">
            <v>0</v>
          </cell>
          <cell r="I2881">
            <v>0</v>
          </cell>
          <cell r="J2881">
            <v>0</v>
          </cell>
          <cell r="K2881">
            <v>0</v>
          </cell>
          <cell r="L2881">
            <v>0</v>
          </cell>
          <cell r="M2881">
            <v>0</v>
          </cell>
          <cell r="N2881">
            <v>0</v>
          </cell>
          <cell r="O2881">
            <v>0</v>
          </cell>
          <cell r="P2881">
            <v>0</v>
          </cell>
          <cell r="Q2881">
            <v>0</v>
          </cell>
          <cell r="R2881">
            <v>0</v>
          </cell>
          <cell r="S2881">
            <v>0</v>
          </cell>
          <cell r="T2881">
            <v>0</v>
          </cell>
          <cell r="U2881">
            <v>0</v>
          </cell>
          <cell r="V2881">
            <v>0</v>
          </cell>
        </row>
        <row r="2882">
          <cell r="D2882" t="str">
            <v/>
          </cell>
          <cell r="E2882">
            <v>0</v>
          </cell>
          <cell r="F2882">
            <v>0</v>
          </cell>
          <cell r="G2882">
            <v>0</v>
          </cell>
          <cell r="H2882">
            <v>0</v>
          </cell>
          <cell r="I2882">
            <v>0</v>
          </cell>
          <cell r="J2882">
            <v>0</v>
          </cell>
          <cell r="K2882">
            <v>0</v>
          </cell>
          <cell r="L2882">
            <v>0</v>
          </cell>
          <cell r="M2882">
            <v>0</v>
          </cell>
          <cell r="N2882">
            <v>0</v>
          </cell>
          <cell r="O2882">
            <v>0</v>
          </cell>
          <cell r="P2882">
            <v>0</v>
          </cell>
          <cell r="Q2882">
            <v>0</v>
          </cell>
          <cell r="R2882">
            <v>0</v>
          </cell>
          <cell r="S2882">
            <v>0</v>
          </cell>
          <cell r="T2882">
            <v>0</v>
          </cell>
          <cell r="U2882">
            <v>0</v>
          </cell>
          <cell r="V2882">
            <v>0</v>
          </cell>
        </row>
        <row r="2883">
          <cell r="D2883" t="str">
            <v/>
          </cell>
          <cell r="E2883">
            <v>0</v>
          </cell>
          <cell r="F2883">
            <v>0</v>
          </cell>
          <cell r="G2883">
            <v>0</v>
          </cell>
          <cell r="H2883">
            <v>0</v>
          </cell>
          <cell r="I2883">
            <v>0</v>
          </cell>
          <cell r="J2883">
            <v>0</v>
          </cell>
          <cell r="K2883">
            <v>0</v>
          </cell>
          <cell r="L2883">
            <v>0</v>
          </cell>
          <cell r="M2883">
            <v>0</v>
          </cell>
          <cell r="N2883">
            <v>0</v>
          </cell>
          <cell r="O2883">
            <v>0</v>
          </cell>
          <cell r="P2883">
            <v>0</v>
          </cell>
          <cell r="Q2883">
            <v>0</v>
          </cell>
          <cell r="R2883">
            <v>0</v>
          </cell>
          <cell r="S2883">
            <v>0</v>
          </cell>
          <cell r="T2883">
            <v>0</v>
          </cell>
          <cell r="U2883">
            <v>0</v>
          </cell>
          <cell r="V2883">
            <v>0</v>
          </cell>
        </row>
        <row r="2884">
          <cell r="D2884" t="str">
            <v/>
          </cell>
          <cell r="E2884">
            <v>0</v>
          </cell>
          <cell r="F2884">
            <v>0</v>
          </cell>
          <cell r="G2884">
            <v>0</v>
          </cell>
          <cell r="H2884">
            <v>0</v>
          </cell>
          <cell r="I2884">
            <v>0</v>
          </cell>
          <cell r="J2884">
            <v>0</v>
          </cell>
          <cell r="K2884">
            <v>0</v>
          </cell>
          <cell r="L2884">
            <v>0</v>
          </cell>
          <cell r="M2884">
            <v>0</v>
          </cell>
          <cell r="N2884">
            <v>0</v>
          </cell>
          <cell r="O2884">
            <v>0</v>
          </cell>
          <cell r="P2884">
            <v>0</v>
          </cell>
          <cell r="Q2884">
            <v>0</v>
          </cell>
          <cell r="R2884">
            <v>0</v>
          </cell>
          <cell r="S2884">
            <v>0</v>
          </cell>
          <cell r="T2884">
            <v>0</v>
          </cell>
          <cell r="U2884">
            <v>0</v>
          </cell>
          <cell r="V2884">
            <v>0</v>
          </cell>
        </row>
        <row r="2885">
          <cell r="D2885" t="str">
            <v/>
          </cell>
          <cell r="E2885">
            <v>0</v>
          </cell>
          <cell r="F2885">
            <v>0</v>
          </cell>
          <cell r="G2885">
            <v>0</v>
          </cell>
          <cell r="H2885">
            <v>0</v>
          </cell>
          <cell r="I2885">
            <v>0</v>
          </cell>
          <cell r="J2885">
            <v>0</v>
          </cell>
          <cell r="K2885">
            <v>0</v>
          </cell>
          <cell r="L2885">
            <v>0</v>
          </cell>
          <cell r="M2885">
            <v>0</v>
          </cell>
          <cell r="N2885">
            <v>0</v>
          </cell>
          <cell r="O2885">
            <v>0</v>
          </cell>
          <cell r="P2885">
            <v>0</v>
          </cell>
          <cell r="Q2885">
            <v>0</v>
          </cell>
          <cell r="R2885">
            <v>0</v>
          </cell>
          <cell r="S2885">
            <v>0</v>
          </cell>
          <cell r="T2885">
            <v>0</v>
          </cell>
          <cell r="U2885">
            <v>0</v>
          </cell>
          <cell r="V2885">
            <v>0</v>
          </cell>
        </row>
        <row r="2886">
          <cell r="D2886" t="str">
            <v/>
          </cell>
          <cell r="E2886">
            <v>0</v>
          </cell>
          <cell r="F2886">
            <v>0</v>
          </cell>
          <cell r="G2886">
            <v>0</v>
          </cell>
          <cell r="H2886">
            <v>0</v>
          </cell>
          <cell r="I2886">
            <v>0</v>
          </cell>
          <cell r="J2886">
            <v>0</v>
          </cell>
          <cell r="K2886">
            <v>0</v>
          </cell>
          <cell r="L2886">
            <v>0</v>
          </cell>
          <cell r="M2886">
            <v>0</v>
          </cell>
          <cell r="N2886">
            <v>0</v>
          </cell>
          <cell r="O2886">
            <v>0</v>
          </cell>
          <cell r="P2886">
            <v>0</v>
          </cell>
          <cell r="Q2886">
            <v>0</v>
          </cell>
          <cell r="R2886">
            <v>0</v>
          </cell>
          <cell r="S2886">
            <v>0</v>
          </cell>
          <cell r="T2886">
            <v>0</v>
          </cell>
          <cell r="U2886">
            <v>0</v>
          </cell>
          <cell r="V2886">
            <v>0</v>
          </cell>
        </row>
        <row r="2887">
          <cell r="D2887" t="str">
            <v/>
          </cell>
          <cell r="E2887">
            <v>0</v>
          </cell>
          <cell r="F2887">
            <v>0</v>
          </cell>
          <cell r="G2887">
            <v>0</v>
          </cell>
          <cell r="H2887">
            <v>0</v>
          </cell>
          <cell r="I2887">
            <v>0</v>
          </cell>
          <cell r="J2887">
            <v>0</v>
          </cell>
          <cell r="K2887">
            <v>0</v>
          </cell>
          <cell r="L2887">
            <v>0</v>
          </cell>
          <cell r="M2887">
            <v>0</v>
          </cell>
          <cell r="N2887">
            <v>0</v>
          </cell>
          <cell r="O2887">
            <v>0</v>
          </cell>
          <cell r="P2887">
            <v>0</v>
          </cell>
          <cell r="Q2887">
            <v>0</v>
          </cell>
          <cell r="R2887">
            <v>0</v>
          </cell>
          <cell r="S2887">
            <v>0</v>
          </cell>
          <cell r="T2887">
            <v>0</v>
          </cell>
          <cell r="U2887">
            <v>0</v>
          </cell>
          <cell r="V2887">
            <v>0</v>
          </cell>
        </row>
        <row r="2888">
          <cell r="D2888" t="str">
            <v/>
          </cell>
          <cell r="E2888">
            <v>0</v>
          </cell>
          <cell r="F2888">
            <v>0</v>
          </cell>
          <cell r="G2888">
            <v>0</v>
          </cell>
          <cell r="H2888">
            <v>0</v>
          </cell>
          <cell r="I2888">
            <v>0</v>
          </cell>
          <cell r="J2888">
            <v>0</v>
          </cell>
          <cell r="K2888">
            <v>0</v>
          </cell>
          <cell r="L2888">
            <v>0</v>
          </cell>
          <cell r="M2888">
            <v>0</v>
          </cell>
          <cell r="N2888">
            <v>0</v>
          </cell>
          <cell r="O2888">
            <v>0</v>
          </cell>
          <cell r="P2888">
            <v>0</v>
          </cell>
          <cell r="Q2888">
            <v>0</v>
          </cell>
          <cell r="R2888">
            <v>0</v>
          </cell>
          <cell r="S2888">
            <v>0</v>
          </cell>
          <cell r="T2888">
            <v>0</v>
          </cell>
          <cell r="U2888">
            <v>0</v>
          </cell>
          <cell r="V2888">
            <v>0</v>
          </cell>
        </row>
        <row r="2889">
          <cell r="D2889" t="str">
            <v>DS.A</v>
          </cell>
          <cell r="E2889">
            <v>0</v>
          </cell>
          <cell r="F2889">
            <v>179288.0660829712</v>
          </cell>
          <cell r="G2889">
            <v>0</v>
          </cell>
          <cell r="H2889">
            <v>596404.16695826466</v>
          </cell>
          <cell r="I2889">
            <v>0</v>
          </cell>
          <cell r="J2889">
            <v>0</v>
          </cell>
          <cell r="K2889">
            <v>0</v>
          </cell>
          <cell r="L2889">
            <v>22934.343023067577</v>
          </cell>
          <cell r="M2889">
            <v>0</v>
          </cell>
          <cell r="N2889">
            <v>0</v>
          </cell>
          <cell r="O2889">
            <v>0</v>
          </cell>
          <cell r="P2889">
            <v>0</v>
          </cell>
          <cell r="Q2889">
            <v>0</v>
          </cell>
          <cell r="R2889">
            <v>0</v>
          </cell>
          <cell r="S2889">
            <v>0</v>
          </cell>
          <cell r="T2889">
            <v>0</v>
          </cell>
          <cell r="U2889">
            <v>0</v>
          </cell>
          <cell r="V2889">
            <v>798626.5760643034</v>
          </cell>
        </row>
        <row r="2890">
          <cell r="D2890" t="str">
            <v>DS.G</v>
          </cell>
          <cell r="E2890">
            <v>0</v>
          </cell>
          <cell r="F2890">
            <v>312675.23073072586</v>
          </cell>
          <cell r="G2890">
            <v>0</v>
          </cell>
          <cell r="H2890">
            <v>1033829.9737757294</v>
          </cell>
          <cell r="I2890">
            <v>0</v>
          </cell>
          <cell r="J2890">
            <v>0</v>
          </cell>
          <cell r="K2890">
            <v>0</v>
          </cell>
          <cell r="L2890">
            <v>49383.074286192095</v>
          </cell>
          <cell r="M2890">
            <v>0</v>
          </cell>
          <cell r="N2890">
            <v>0</v>
          </cell>
          <cell r="O2890">
            <v>0</v>
          </cell>
          <cell r="P2890">
            <v>0</v>
          </cell>
          <cell r="Q2890">
            <v>0</v>
          </cell>
          <cell r="R2890">
            <v>0</v>
          </cell>
          <cell r="S2890">
            <v>0</v>
          </cell>
          <cell r="T2890">
            <v>0</v>
          </cell>
          <cell r="U2890">
            <v>0</v>
          </cell>
          <cell r="V2890">
            <v>1395888.2787926474</v>
          </cell>
        </row>
        <row r="2891">
          <cell r="D2891" t="str">
            <v>DS.S</v>
          </cell>
          <cell r="E2891">
            <v>0</v>
          </cell>
          <cell r="F2891">
            <v>382300.23047227232</v>
          </cell>
          <cell r="G2891">
            <v>0</v>
          </cell>
          <cell r="H2891">
            <v>946019.76224183256</v>
          </cell>
          <cell r="I2891">
            <v>0</v>
          </cell>
          <cell r="J2891">
            <v>0</v>
          </cell>
          <cell r="K2891">
            <v>0</v>
          </cell>
          <cell r="L2891">
            <v>52617.840113226484</v>
          </cell>
          <cell r="M2891">
            <v>0</v>
          </cell>
          <cell r="N2891">
            <v>0</v>
          </cell>
          <cell r="O2891">
            <v>0</v>
          </cell>
          <cell r="P2891">
            <v>0</v>
          </cell>
          <cell r="Q2891">
            <v>0</v>
          </cell>
          <cell r="R2891">
            <v>0</v>
          </cell>
          <cell r="S2891">
            <v>0</v>
          </cell>
          <cell r="T2891">
            <v>0</v>
          </cell>
          <cell r="U2891">
            <v>0</v>
          </cell>
          <cell r="V2891">
            <v>1380937.8328273315</v>
          </cell>
        </row>
        <row r="2892">
          <cell r="D2892" t="str">
            <v>DSk</v>
          </cell>
          <cell r="E2892">
            <v>0</v>
          </cell>
          <cell r="F2892">
            <v>0</v>
          </cell>
          <cell r="G2892">
            <v>3.7250863263385878</v>
          </cell>
          <cell r="H2892">
            <v>5.0606183624029386E-3</v>
          </cell>
          <cell r="I2892">
            <v>0</v>
          </cell>
          <cell r="J2892">
            <v>0</v>
          </cell>
          <cell r="K2892">
            <v>0</v>
          </cell>
          <cell r="L2892">
            <v>2.3443759186850673E-4</v>
          </cell>
          <cell r="M2892">
            <v>0</v>
          </cell>
          <cell r="N2892">
            <v>0</v>
          </cell>
          <cell r="O2892">
            <v>0</v>
          </cell>
          <cell r="P2892">
            <v>0</v>
          </cell>
          <cell r="Q2892">
            <v>0</v>
          </cell>
          <cell r="R2892">
            <v>0</v>
          </cell>
          <cell r="S2892">
            <v>0</v>
          </cell>
          <cell r="T2892">
            <v>0</v>
          </cell>
          <cell r="U2892">
            <v>0</v>
          </cell>
          <cell r="V2892">
            <v>3.7303813822928591</v>
          </cell>
        </row>
        <row r="2893">
          <cell r="D2893" t="str">
            <v/>
          </cell>
          <cell r="E2893">
            <v>0</v>
          </cell>
          <cell r="F2893">
            <v>0</v>
          </cell>
          <cell r="G2893">
            <v>0</v>
          </cell>
          <cell r="H2893">
            <v>0</v>
          </cell>
          <cell r="I2893">
            <v>0</v>
          </cell>
          <cell r="J2893">
            <v>0</v>
          </cell>
          <cell r="K2893">
            <v>0</v>
          </cell>
          <cell r="L2893">
            <v>0</v>
          </cell>
          <cell r="M2893">
            <v>0</v>
          </cell>
          <cell r="N2893">
            <v>0</v>
          </cell>
          <cell r="O2893">
            <v>0</v>
          </cell>
          <cell r="P2893">
            <v>0</v>
          </cell>
          <cell r="Q2893">
            <v>0</v>
          </cell>
          <cell r="R2893">
            <v>0</v>
          </cell>
          <cell r="S2893">
            <v>0</v>
          </cell>
          <cell r="T2893">
            <v>0</v>
          </cell>
          <cell r="U2893">
            <v>0</v>
          </cell>
          <cell r="V2893">
            <v>0</v>
          </cell>
        </row>
        <row r="2894">
          <cell r="D2894" t="str">
            <v/>
          </cell>
          <cell r="E2894">
            <v>0</v>
          </cell>
          <cell r="F2894">
            <v>0</v>
          </cell>
          <cell r="G2894">
            <v>0</v>
          </cell>
          <cell r="H2894">
            <v>0</v>
          </cell>
          <cell r="I2894">
            <v>0</v>
          </cell>
          <cell r="J2894">
            <v>0</v>
          </cell>
          <cell r="K2894">
            <v>0</v>
          </cell>
          <cell r="L2894">
            <v>0</v>
          </cell>
          <cell r="M2894">
            <v>0</v>
          </cell>
          <cell r="N2894">
            <v>0</v>
          </cell>
          <cell r="O2894">
            <v>0</v>
          </cell>
          <cell r="P2894">
            <v>0</v>
          </cell>
          <cell r="Q2894">
            <v>0</v>
          </cell>
          <cell r="R2894">
            <v>0</v>
          </cell>
          <cell r="S2894">
            <v>0</v>
          </cell>
          <cell r="T2894">
            <v>0</v>
          </cell>
          <cell r="U2894">
            <v>0</v>
          </cell>
          <cell r="V2894">
            <v>0</v>
          </cell>
        </row>
        <row r="2895">
          <cell r="D2895" t="str">
            <v/>
          </cell>
          <cell r="E2895">
            <v>0</v>
          </cell>
          <cell r="F2895">
            <v>0</v>
          </cell>
          <cell r="G2895">
            <v>0</v>
          </cell>
          <cell r="H2895">
            <v>0</v>
          </cell>
          <cell r="I2895">
            <v>0</v>
          </cell>
          <cell r="J2895">
            <v>0</v>
          </cell>
          <cell r="K2895">
            <v>0</v>
          </cell>
          <cell r="L2895">
            <v>0</v>
          </cell>
          <cell r="M2895">
            <v>0</v>
          </cell>
          <cell r="N2895">
            <v>0</v>
          </cell>
          <cell r="O2895">
            <v>0</v>
          </cell>
          <cell r="P2895">
            <v>0</v>
          </cell>
          <cell r="Q2895">
            <v>0</v>
          </cell>
          <cell r="R2895">
            <v>0</v>
          </cell>
          <cell r="S2895">
            <v>0</v>
          </cell>
          <cell r="T2895">
            <v>0</v>
          </cell>
          <cell r="U2895">
            <v>0</v>
          </cell>
          <cell r="V2895">
            <v>0</v>
          </cell>
        </row>
        <row r="2896">
          <cell r="D2896" t="str">
            <v/>
          </cell>
          <cell r="E2896">
            <v>0</v>
          </cell>
          <cell r="F2896">
            <v>0</v>
          </cell>
          <cell r="G2896">
            <v>0</v>
          </cell>
          <cell r="H2896">
            <v>0</v>
          </cell>
          <cell r="I2896">
            <v>0</v>
          </cell>
          <cell r="J2896">
            <v>0</v>
          </cell>
          <cell r="K2896">
            <v>0</v>
          </cell>
          <cell r="L2896">
            <v>0</v>
          </cell>
          <cell r="M2896">
            <v>0</v>
          </cell>
          <cell r="N2896">
            <v>0</v>
          </cell>
          <cell r="O2896">
            <v>0</v>
          </cell>
          <cell r="P2896">
            <v>0</v>
          </cell>
          <cell r="Q2896">
            <v>0</v>
          </cell>
          <cell r="R2896">
            <v>0</v>
          </cell>
          <cell r="S2896">
            <v>0</v>
          </cell>
          <cell r="T2896">
            <v>0</v>
          </cell>
          <cell r="U2896">
            <v>0</v>
          </cell>
          <cell r="V2896">
            <v>0</v>
          </cell>
        </row>
        <row r="2897">
          <cell r="D2897" t="str">
            <v/>
          </cell>
          <cell r="E2897">
            <v>0</v>
          </cell>
          <cell r="F2897">
            <v>0</v>
          </cell>
          <cell r="G2897">
            <v>0</v>
          </cell>
          <cell r="H2897">
            <v>0</v>
          </cell>
          <cell r="I2897">
            <v>0</v>
          </cell>
          <cell r="J2897">
            <v>0</v>
          </cell>
          <cell r="K2897">
            <v>0</v>
          </cell>
          <cell r="L2897">
            <v>0</v>
          </cell>
          <cell r="M2897">
            <v>0</v>
          </cell>
          <cell r="N2897">
            <v>0</v>
          </cell>
          <cell r="O2897">
            <v>0</v>
          </cell>
          <cell r="P2897">
            <v>0</v>
          </cell>
          <cell r="Q2897">
            <v>0</v>
          </cell>
          <cell r="R2897">
            <v>0</v>
          </cell>
          <cell r="S2897">
            <v>0</v>
          </cell>
          <cell r="T2897">
            <v>0</v>
          </cell>
          <cell r="U2897">
            <v>0</v>
          </cell>
          <cell r="V2897">
            <v>0</v>
          </cell>
        </row>
        <row r="2898">
          <cell r="D2898" t="str">
            <v/>
          </cell>
          <cell r="E2898">
            <v>0</v>
          </cell>
          <cell r="F2898">
            <v>0</v>
          </cell>
          <cell r="G2898">
            <v>0</v>
          </cell>
          <cell r="H2898">
            <v>0</v>
          </cell>
          <cell r="I2898">
            <v>0</v>
          </cell>
          <cell r="J2898">
            <v>0</v>
          </cell>
          <cell r="K2898">
            <v>0</v>
          </cell>
          <cell r="L2898">
            <v>0</v>
          </cell>
          <cell r="M2898">
            <v>0</v>
          </cell>
          <cell r="N2898">
            <v>0</v>
          </cell>
          <cell r="O2898">
            <v>0</v>
          </cell>
          <cell r="P2898">
            <v>0</v>
          </cell>
          <cell r="Q2898">
            <v>0</v>
          </cell>
          <cell r="R2898">
            <v>0</v>
          </cell>
          <cell r="S2898">
            <v>0</v>
          </cell>
          <cell r="T2898">
            <v>0</v>
          </cell>
          <cell r="U2898">
            <v>0</v>
          </cell>
          <cell r="V2898">
            <v>0</v>
          </cell>
        </row>
        <row r="2899">
          <cell r="D2899" t="str">
            <v/>
          </cell>
          <cell r="E2899">
            <v>0</v>
          </cell>
          <cell r="F2899">
            <v>0</v>
          </cell>
          <cell r="G2899">
            <v>0</v>
          </cell>
          <cell r="H2899">
            <v>0</v>
          </cell>
          <cell r="I2899">
            <v>0</v>
          </cell>
          <cell r="J2899">
            <v>0</v>
          </cell>
          <cell r="K2899">
            <v>0</v>
          </cell>
          <cell r="L2899">
            <v>0</v>
          </cell>
          <cell r="M2899">
            <v>0</v>
          </cell>
          <cell r="N2899">
            <v>0</v>
          </cell>
          <cell r="O2899">
            <v>0</v>
          </cell>
          <cell r="P2899">
            <v>0</v>
          </cell>
          <cell r="Q2899">
            <v>0</v>
          </cell>
          <cell r="R2899">
            <v>0</v>
          </cell>
          <cell r="S2899">
            <v>0</v>
          </cell>
          <cell r="T2899">
            <v>0</v>
          </cell>
          <cell r="U2899">
            <v>0</v>
          </cell>
          <cell r="V2899">
            <v>0</v>
          </cell>
        </row>
        <row r="2900">
          <cell r="E2900">
            <v>17561814.063874524</v>
          </cell>
          <cell r="F2900">
            <v>61884931.479303934</v>
          </cell>
          <cell r="G2900">
            <v>249.80611144602273</v>
          </cell>
          <cell r="H2900">
            <v>157542988.65531871</v>
          </cell>
          <cell r="I2900">
            <v>91085073.43886669</v>
          </cell>
          <cell r="J2900">
            <v>41227128.850630254</v>
          </cell>
          <cell r="K2900">
            <v>28227418.782618225</v>
          </cell>
          <cell r="L2900">
            <v>25501711.488717146</v>
          </cell>
          <cell r="M2900">
            <v>0</v>
          </cell>
          <cell r="N2900">
            <v>0</v>
          </cell>
          <cell r="O2900">
            <v>0</v>
          </cell>
          <cell r="P2900">
            <v>0</v>
          </cell>
          <cell r="Q2900">
            <v>0</v>
          </cell>
          <cell r="R2900">
            <v>0</v>
          </cell>
          <cell r="S2900">
            <v>0</v>
          </cell>
          <cell r="T2900">
            <v>0</v>
          </cell>
          <cell r="U2900">
            <v>0</v>
          </cell>
          <cell r="V2900">
            <v>423031316.56544095</v>
          </cell>
        </row>
      </sheetData>
      <sheetData sheetId="22" refreshError="1"/>
      <sheetData sheetId="23" refreshError="1">
        <row r="7">
          <cell r="D7" t="str">
            <v xml:space="preserve">Data used for </v>
          </cell>
        </row>
        <row r="20">
          <cell r="I20" t="str">
            <v>optimises TUOS years t+1 onwards (uniform price increase required to maximise revenue)</v>
          </cell>
        </row>
        <row r="26">
          <cell r="I26">
            <v>1.0101516274467479</v>
          </cell>
          <cell r="J26">
            <v>115121150062.70634</v>
          </cell>
          <cell r="K26">
            <v>113358401182.89882</v>
          </cell>
          <cell r="L26">
            <v>112954683049.54387</v>
          </cell>
          <cell r="M26">
            <v>115449074182.85413</v>
          </cell>
          <cell r="N26">
            <v>117146248345.84842</v>
          </cell>
          <cell r="O26">
            <v>114396120568.19771</v>
          </cell>
          <cell r="P26">
            <v>112829649309.00761</v>
          </cell>
          <cell r="Q26">
            <v>112835305673.27832</v>
          </cell>
        </row>
        <row r="32">
          <cell r="I32">
            <v>17628457.973117411</v>
          </cell>
          <cell r="J32">
            <v>1810448.6032330245</v>
          </cell>
          <cell r="K32">
            <v>2267462.8965254426</v>
          </cell>
          <cell r="L32">
            <v>3543871.3982747346</v>
          </cell>
          <cell r="M32">
            <v>7255307.1283007413</v>
          </cell>
          <cell r="N32">
            <v>12132789.348079115</v>
          </cell>
          <cell r="O32">
            <v>13826867.925674289</v>
          </cell>
          <cell r="P32">
            <v>13540617.972924426</v>
          </cell>
          <cell r="Q32">
            <v>13221558.895711616</v>
          </cell>
        </row>
        <row r="42">
          <cell r="F42" t="str">
            <v>Revenue from demand charges</v>
          </cell>
          <cell r="H42" t="str">
            <v>Revenue from peak charges</v>
          </cell>
          <cell r="L42" t="str">
            <v>Revenue from off peak charges</v>
          </cell>
          <cell r="N42" t="str">
            <v>Summer Time of Use Tariffs</v>
          </cell>
          <cell r="R42" t="str">
            <v>Winter Time of use tariffs</v>
          </cell>
        </row>
        <row r="43">
          <cell r="C43" t="str">
            <v>Network Tariffs</v>
          </cell>
          <cell r="D43" t="str">
            <v>Network Tariff Category</v>
          </cell>
          <cell r="E43" t="str">
            <v>Standing revenue</v>
          </cell>
          <cell r="F43" t="str">
            <v>kW</v>
          </cell>
          <cell r="G43" t="str">
            <v>kVA</v>
          </cell>
          <cell r="H43" t="str">
            <v>Block1</v>
          </cell>
          <cell r="I43" t="str">
            <v>Block 2</v>
          </cell>
          <cell r="J43" t="str">
            <v>Block 3</v>
          </cell>
          <cell r="K43" t="str">
            <v>Block 4</v>
          </cell>
          <cell r="L43" t="str">
            <v>Block 1</v>
          </cell>
          <cell r="M43" t="str">
            <v>Block 2</v>
          </cell>
          <cell r="N43" t="str">
            <v>Block 1</v>
          </cell>
          <cell r="O43" t="str">
            <v>Block 2</v>
          </cell>
          <cell r="P43" t="str">
            <v>Block 3</v>
          </cell>
          <cell r="Q43" t="str">
            <v>Block 4</v>
          </cell>
          <cell r="R43" t="str">
            <v>Block1</v>
          </cell>
          <cell r="S43" t="str">
            <v>Block 2</v>
          </cell>
          <cell r="T43" t="str">
            <v>Block 3</v>
          </cell>
          <cell r="U43" t="str">
            <v>Block 4</v>
          </cell>
          <cell r="V43" t="str">
            <v>Total Revenue</v>
          </cell>
        </row>
        <row r="44">
          <cell r="E44" t="str">
            <v>$ pa</v>
          </cell>
          <cell r="F44" t="str">
            <v>$ pa</v>
          </cell>
          <cell r="G44" t="str">
            <v>$ pa</v>
          </cell>
          <cell r="H44" t="str">
            <v>$ pa</v>
          </cell>
          <cell r="I44" t="str">
            <v>$ pa</v>
          </cell>
          <cell r="J44" t="str">
            <v>$ pa</v>
          </cell>
          <cell r="K44" t="str">
            <v>$ pa</v>
          </cell>
          <cell r="L44" t="str">
            <v>$ pa</v>
          </cell>
          <cell r="M44" t="str">
            <v>$ pa</v>
          </cell>
          <cell r="N44" t="str">
            <v>c/kWh</v>
          </cell>
          <cell r="O44" t="str">
            <v>c/kWh</v>
          </cell>
          <cell r="P44" t="str">
            <v>c/kWh</v>
          </cell>
          <cell r="Q44" t="str">
            <v>c/kWh</v>
          </cell>
          <cell r="R44" t="str">
            <v>c/kWh</v>
          </cell>
          <cell r="S44" t="str">
            <v>c/kWh</v>
          </cell>
          <cell r="T44" t="str">
            <v>c/kWh</v>
          </cell>
          <cell r="U44" t="str">
            <v>c/kWh</v>
          </cell>
          <cell r="V44" t="str">
            <v>$ pa</v>
          </cell>
        </row>
        <row r="45">
          <cell r="C45" t="str">
            <v>Residential Single Rate</v>
          </cell>
          <cell r="D45" t="str">
            <v>D1</v>
          </cell>
          <cell r="E45">
            <v>3955070.9167498667</v>
          </cell>
          <cell r="F45">
            <v>0</v>
          </cell>
          <cell r="G45">
            <v>0</v>
          </cell>
          <cell r="H45">
            <v>12219753.020829557</v>
          </cell>
          <cell r="I45">
            <v>6096266.4537109779</v>
          </cell>
          <cell r="J45">
            <v>182229.29588063105</v>
          </cell>
          <cell r="K45">
            <v>36061.94628572739</v>
          </cell>
          <cell r="L45">
            <v>0</v>
          </cell>
          <cell r="M45">
            <v>0</v>
          </cell>
          <cell r="N45">
            <v>0</v>
          </cell>
          <cell r="O45">
            <v>0</v>
          </cell>
          <cell r="P45">
            <v>0</v>
          </cell>
          <cell r="Q45">
            <v>0</v>
          </cell>
          <cell r="R45">
            <v>0</v>
          </cell>
          <cell r="S45">
            <v>0</v>
          </cell>
          <cell r="T45">
            <v>0</v>
          </cell>
          <cell r="U45">
            <v>0</v>
          </cell>
          <cell r="V45">
            <v>22489381.633456759</v>
          </cell>
        </row>
        <row r="46">
          <cell r="C46" t="str">
            <v>ClimateSaver</v>
          </cell>
          <cell r="D46" t="str">
            <v>D1.CS</v>
          </cell>
          <cell r="E46">
            <v>0</v>
          </cell>
          <cell r="F46">
            <v>0</v>
          </cell>
          <cell r="G46">
            <v>0</v>
          </cell>
          <cell r="H46">
            <v>98084.520997473199</v>
          </cell>
          <cell r="I46">
            <v>23184.959080679459</v>
          </cell>
          <cell r="J46">
            <v>477.14560664088447</v>
          </cell>
          <cell r="K46">
            <v>0.62666861874812219</v>
          </cell>
          <cell r="L46">
            <v>75593.954785086156</v>
          </cell>
          <cell r="M46">
            <v>0</v>
          </cell>
          <cell r="N46">
            <v>0</v>
          </cell>
          <cell r="O46">
            <v>0</v>
          </cell>
          <cell r="P46">
            <v>0</v>
          </cell>
          <cell r="Q46">
            <v>0</v>
          </cell>
          <cell r="R46">
            <v>0</v>
          </cell>
          <cell r="S46">
            <v>0</v>
          </cell>
          <cell r="T46">
            <v>0</v>
          </cell>
          <cell r="U46">
            <v>0</v>
          </cell>
          <cell r="V46">
            <v>197341.20713849843</v>
          </cell>
        </row>
        <row r="47">
          <cell r="C47" t="str">
            <v>ClimateSaver Interval</v>
          </cell>
          <cell r="D47" t="str">
            <v>D3.CS</v>
          </cell>
          <cell r="E47">
            <v>0</v>
          </cell>
          <cell r="F47">
            <v>0</v>
          </cell>
          <cell r="G47">
            <v>0</v>
          </cell>
          <cell r="H47">
            <v>28290.324120635792</v>
          </cell>
          <cell r="I47">
            <v>6986.8708883272666</v>
          </cell>
          <cell r="J47">
            <v>86.764848867433074</v>
          </cell>
          <cell r="K47">
            <v>33.32190564568841</v>
          </cell>
          <cell r="L47">
            <v>26803.39008467615</v>
          </cell>
          <cell r="M47">
            <v>0</v>
          </cell>
          <cell r="N47">
            <v>0</v>
          </cell>
          <cell r="O47">
            <v>0</v>
          </cell>
          <cell r="P47">
            <v>0</v>
          </cell>
          <cell r="Q47">
            <v>0</v>
          </cell>
          <cell r="R47">
            <v>0</v>
          </cell>
          <cell r="S47">
            <v>0</v>
          </cell>
          <cell r="T47">
            <v>0</v>
          </cell>
          <cell r="U47">
            <v>0</v>
          </cell>
          <cell r="V47">
            <v>62200.671848152328</v>
          </cell>
        </row>
        <row r="48">
          <cell r="C48" t="str">
            <v>New Tariff 3</v>
          </cell>
          <cell r="D48" t="str">
            <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row>
        <row r="49">
          <cell r="C49" t="str">
            <v>New Tariff 4</v>
          </cell>
          <cell r="D49" t="str">
            <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row>
        <row r="50">
          <cell r="C50" t="str">
            <v>New Tariff 5</v>
          </cell>
          <cell r="D50" t="str">
            <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row>
        <row r="51">
          <cell r="C51" t="str">
            <v>New Tariff 6</v>
          </cell>
          <cell r="D51" t="str">
            <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row>
        <row r="52">
          <cell r="C52" t="str">
            <v>New Tariff 7</v>
          </cell>
          <cell r="D52" t="str">
            <v/>
          </cell>
          <cell r="E52">
            <v>0</v>
          </cell>
          <cell r="F52">
            <v>0</v>
          </cell>
          <cell r="G52">
            <v>0</v>
          </cell>
          <cell r="H52">
            <v>0</v>
          </cell>
          <cell r="I52">
            <v>0</v>
          </cell>
          <cell r="J52">
            <v>0</v>
          </cell>
          <cell r="K52">
            <v>0</v>
          </cell>
          <cell r="L52">
            <v>0</v>
          </cell>
          <cell r="M52">
            <v>0</v>
          </cell>
          <cell r="N52">
            <v>0</v>
          </cell>
          <cell r="O52">
            <v>0</v>
          </cell>
          <cell r="P52">
            <v>0</v>
          </cell>
          <cell r="Q52">
            <v>0</v>
          </cell>
          <cell r="R52">
            <v>0</v>
          </cell>
          <cell r="S52">
            <v>0</v>
          </cell>
          <cell r="T52">
            <v>0</v>
          </cell>
          <cell r="U52">
            <v>0</v>
          </cell>
          <cell r="V52">
            <v>0</v>
          </cell>
        </row>
        <row r="53">
          <cell r="C53" t="str">
            <v>New Tariff 8</v>
          </cell>
          <cell r="D53" t="str">
            <v/>
          </cell>
          <cell r="E53">
            <v>0</v>
          </cell>
          <cell r="F53">
            <v>0</v>
          </cell>
          <cell r="G53">
            <v>0</v>
          </cell>
          <cell r="H53">
            <v>0</v>
          </cell>
          <cell r="I53">
            <v>0</v>
          </cell>
          <cell r="J53">
            <v>0</v>
          </cell>
          <cell r="K53">
            <v>0</v>
          </cell>
          <cell r="L53">
            <v>0</v>
          </cell>
          <cell r="M53">
            <v>0</v>
          </cell>
          <cell r="N53">
            <v>0</v>
          </cell>
          <cell r="O53">
            <v>0</v>
          </cell>
          <cell r="P53">
            <v>0</v>
          </cell>
          <cell r="Q53">
            <v>0</v>
          </cell>
          <cell r="R53">
            <v>0</v>
          </cell>
          <cell r="S53">
            <v>0</v>
          </cell>
          <cell r="T53">
            <v>0</v>
          </cell>
          <cell r="U53">
            <v>0</v>
          </cell>
          <cell r="V53">
            <v>0</v>
          </cell>
        </row>
        <row r="54">
          <cell r="C54" t="str">
            <v>New Tariff 9</v>
          </cell>
          <cell r="D54" t="str">
            <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row>
        <row r="55">
          <cell r="C55" t="str">
            <v>New Tariff 10</v>
          </cell>
          <cell r="D55" t="str">
            <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row>
        <row r="56">
          <cell r="C56" t="str">
            <v>New Tariff 11</v>
          </cell>
          <cell r="D56" t="str">
            <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row>
        <row r="57">
          <cell r="C57" t="str">
            <v>Residential Two Rate 5d</v>
          </cell>
          <cell r="D57" t="str">
            <v>D2</v>
          </cell>
          <cell r="E57">
            <v>472994.51180708816</v>
          </cell>
          <cell r="F57">
            <v>0</v>
          </cell>
          <cell r="G57">
            <v>0</v>
          </cell>
          <cell r="H57">
            <v>729160.66871835827</v>
          </cell>
          <cell r="I57">
            <v>186479.532619278</v>
          </cell>
          <cell r="J57">
            <v>5720.8330189653916</v>
          </cell>
          <cell r="K57">
            <v>1810.3954982645996</v>
          </cell>
          <cell r="L57">
            <v>848664.15824794304</v>
          </cell>
          <cell r="M57">
            <v>0</v>
          </cell>
          <cell r="N57">
            <v>0</v>
          </cell>
          <cell r="O57">
            <v>0</v>
          </cell>
          <cell r="P57">
            <v>0</v>
          </cell>
          <cell r="Q57">
            <v>0</v>
          </cell>
          <cell r="R57">
            <v>0</v>
          </cell>
          <cell r="S57">
            <v>0</v>
          </cell>
          <cell r="T57">
            <v>0</v>
          </cell>
          <cell r="U57">
            <v>0</v>
          </cell>
          <cell r="V57">
            <v>2244830.099909897</v>
          </cell>
        </row>
        <row r="58">
          <cell r="C58" t="str">
            <v>Docklands Two Rate 5d</v>
          </cell>
          <cell r="D58" t="str">
            <v>D2.DK</v>
          </cell>
          <cell r="E58">
            <v>5379.7059884404853</v>
          </cell>
          <cell r="F58">
            <v>0</v>
          </cell>
          <cell r="G58">
            <v>0</v>
          </cell>
          <cell r="H58">
            <v>32341.270034433506</v>
          </cell>
          <cell r="I58">
            <v>7510.0775843230986</v>
          </cell>
          <cell r="J58">
            <v>1654.4171314795069</v>
          </cell>
          <cell r="K58">
            <v>941.74414993340736</v>
          </cell>
          <cell r="L58">
            <v>8209.5043485636324</v>
          </cell>
          <cell r="M58">
            <v>0</v>
          </cell>
          <cell r="N58">
            <v>0</v>
          </cell>
          <cell r="O58">
            <v>0</v>
          </cell>
          <cell r="P58">
            <v>0</v>
          </cell>
          <cell r="Q58">
            <v>0</v>
          </cell>
          <cell r="R58">
            <v>0</v>
          </cell>
          <cell r="S58">
            <v>0</v>
          </cell>
          <cell r="T58">
            <v>0</v>
          </cell>
          <cell r="U58">
            <v>0</v>
          </cell>
          <cell r="V58">
            <v>56036.719237173638</v>
          </cell>
        </row>
        <row r="59">
          <cell r="C59" t="str">
            <v>Residential Interval</v>
          </cell>
          <cell r="D59" t="str">
            <v>D3</v>
          </cell>
          <cell r="E59">
            <v>126375.4093598069</v>
          </cell>
          <cell r="F59">
            <v>0</v>
          </cell>
          <cell r="G59">
            <v>0</v>
          </cell>
          <cell r="H59">
            <v>197063.99663886317</v>
          </cell>
          <cell r="I59">
            <v>69816.784895351535</v>
          </cell>
          <cell r="J59">
            <v>5695.0824479388648</v>
          </cell>
          <cell r="K59">
            <v>5398.8611984949321</v>
          </cell>
          <cell r="L59">
            <v>140424.06833762687</v>
          </cell>
          <cell r="M59">
            <v>0</v>
          </cell>
          <cell r="N59">
            <v>0</v>
          </cell>
          <cell r="O59">
            <v>0</v>
          </cell>
          <cell r="P59">
            <v>0</v>
          </cell>
          <cell r="Q59">
            <v>0</v>
          </cell>
          <cell r="R59">
            <v>0</v>
          </cell>
          <cell r="S59">
            <v>0</v>
          </cell>
          <cell r="T59">
            <v>0</v>
          </cell>
          <cell r="U59">
            <v>0</v>
          </cell>
          <cell r="V59">
            <v>544774.20287808229</v>
          </cell>
        </row>
        <row r="60">
          <cell r="C60" t="str">
            <v>Residential AMI</v>
          </cell>
          <cell r="D60" t="str">
            <v>D4</v>
          </cell>
          <cell r="E60">
            <v>19240.969474760735</v>
          </cell>
          <cell r="F60">
            <v>0</v>
          </cell>
          <cell r="G60">
            <v>0</v>
          </cell>
          <cell r="H60">
            <v>32422.066271470667</v>
          </cell>
          <cell r="I60">
            <v>0</v>
          </cell>
          <cell r="J60">
            <v>0</v>
          </cell>
          <cell r="K60">
            <v>0</v>
          </cell>
          <cell r="L60">
            <v>0</v>
          </cell>
          <cell r="M60">
            <v>0</v>
          </cell>
          <cell r="N60">
            <v>0</v>
          </cell>
          <cell r="O60">
            <v>0</v>
          </cell>
          <cell r="P60">
            <v>0</v>
          </cell>
          <cell r="Q60">
            <v>0</v>
          </cell>
          <cell r="R60">
            <v>0</v>
          </cell>
          <cell r="S60">
            <v>0</v>
          </cell>
          <cell r="T60">
            <v>0</v>
          </cell>
          <cell r="U60">
            <v>0</v>
          </cell>
          <cell r="V60">
            <v>51663.035746231399</v>
          </cell>
        </row>
        <row r="61">
          <cell r="C61" t="str">
            <v>Residential Docklands AMI</v>
          </cell>
          <cell r="D61" t="str">
            <v>D4.DK</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row>
        <row r="62">
          <cell r="C62" t="str">
            <v>New Tariff 5</v>
          </cell>
          <cell r="D62" t="str">
            <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row>
        <row r="63">
          <cell r="C63" t="str">
            <v>New Tariff 6</v>
          </cell>
          <cell r="D63" t="str">
            <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row>
        <row r="64">
          <cell r="C64" t="str">
            <v>New Tariff 7</v>
          </cell>
          <cell r="D64" t="str">
            <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cell r="U64">
            <v>0</v>
          </cell>
          <cell r="V64">
            <v>0</v>
          </cell>
        </row>
        <row r="65">
          <cell r="C65" t="str">
            <v>New Tariff 8</v>
          </cell>
          <cell r="D65" t="str">
            <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cell r="V65">
            <v>0</v>
          </cell>
        </row>
        <row r="66">
          <cell r="C66" t="str">
            <v>New Tariff 9</v>
          </cell>
          <cell r="D66" t="str">
            <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cell r="V66">
            <v>0</v>
          </cell>
        </row>
        <row r="67">
          <cell r="C67" t="str">
            <v>New Tariff 10</v>
          </cell>
          <cell r="D67" t="str">
            <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row>
        <row r="68">
          <cell r="C68" t="str">
            <v>New Tariff 11</v>
          </cell>
          <cell r="D68" t="str">
            <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row>
        <row r="69">
          <cell r="C69" t="str">
            <v>Dedicated circuit</v>
          </cell>
          <cell r="D69" t="str">
            <v>DD1</v>
          </cell>
          <cell r="E69">
            <v>0</v>
          </cell>
          <cell r="F69">
            <v>0</v>
          </cell>
          <cell r="G69">
            <v>0</v>
          </cell>
          <cell r="H69">
            <v>0</v>
          </cell>
          <cell r="I69">
            <v>0</v>
          </cell>
          <cell r="J69">
            <v>0</v>
          </cell>
          <cell r="K69">
            <v>0</v>
          </cell>
          <cell r="L69">
            <v>4780616.2575356746</v>
          </cell>
          <cell r="M69">
            <v>0</v>
          </cell>
          <cell r="N69">
            <v>0</v>
          </cell>
          <cell r="O69">
            <v>0</v>
          </cell>
          <cell r="P69">
            <v>0</v>
          </cell>
          <cell r="Q69">
            <v>0</v>
          </cell>
          <cell r="R69">
            <v>0</v>
          </cell>
          <cell r="S69">
            <v>0</v>
          </cell>
          <cell r="T69">
            <v>0</v>
          </cell>
          <cell r="U69">
            <v>0</v>
          </cell>
          <cell r="V69">
            <v>4780616.2575356746</v>
          </cell>
        </row>
        <row r="70">
          <cell r="C70" t="str">
            <v>Hot Water Interval</v>
          </cell>
          <cell r="D70" t="str">
            <v>D3.HW</v>
          </cell>
          <cell r="E70">
            <v>0</v>
          </cell>
          <cell r="F70">
            <v>0</v>
          </cell>
          <cell r="G70">
            <v>0</v>
          </cell>
          <cell r="H70">
            <v>0</v>
          </cell>
          <cell r="I70">
            <v>0</v>
          </cell>
          <cell r="J70">
            <v>0</v>
          </cell>
          <cell r="K70">
            <v>0</v>
          </cell>
          <cell r="L70">
            <v>120842.86790750822</v>
          </cell>
          <cell r="M70">
            <v>0</v>
          </cell>
          <cell r="N70">
            <v>0</v>
          </cell>
          <cell r="O70">
            <v>0</v>
          </cell>
          <cell r="P70">
            <v>0</v>
          </cell>
          <cell r="Q70">
            <v>0</v>
          </cell>
          <cell r="R70">
            <v>0</v>
          </cell>
          <cell r="S70">
            <v>0</v>
          </cell>
          <cell r="T70">
            <v>0</v>
          </cell>
          <cell r="U70">
            <v>0</v>
          </cell>
          <cell r="V70">
            <v>120842.86790750822</v>
          </cell>
        </row>
        <row r="71">
          <cell r="C71" t="str">
            <v>Dedicated Circuit AMI - Slab Heat</v>
          </cell>
          <cell r="D71" t="str">
            <v>DCSH</v>
          </cell>
          <cell r="E71">
            <v>0</v>
          </cell>
          <cell r="F71">
            <v>0</v>
          </cell>
          <cell r="G71">
            <v>0</v>
          </cell>
          <cell r="H71">
            <v>0</v>
          </cell>
          <cell r="I71">
            <v>0</v>
          </cell>
          <cell r="J71">
            <v>0</v>
          </cell>
          <cell r="K71">
            <v>0</v>
          </cell>
          <cell r="L71">
            <v>9.0472193391330589E-3</v>
          </cell>
          <cell r="M71">
            <v>0</v>
          </cell>
          <cell r="N71">
            <v>0</v>
          </cell>
          <cell r="O71">
            <v>0</v>
          </cell>
          <cell r="P71">
            <v>0</v>
          </cell>
          <cell r="Q71">
            <v>0</v>
          </cell>
          <cell r="R71">
            <v>0</v>
          </cell>
          <cell r="S71">
            <v>0</v>
          </cell>
          <cell r="T71">
            <v>0</v>
          </cell>
          <cell r="U71">
            <v>0</v>
          </cell>
          <cell r="V71">
            <v>9.0472193391330589E-3</v>
          </cell>
        </row>
        <row r="72">
          <cell r="C72" t="str">
            <v>Dedicated Circuit AMI - Hot Water</v>
          </cell>
          <cell r="D72" t="str">
            <v>DCHW</v>
          </cell>
          <cell r="E72">
            <v>0</v>
          </cell>
          <cell r="F72">
            <v>0</v>
          </cell>
          <cell r="G72">
            <v>0</v>
          </cell>
          <cell r="H72">
            <v>0</v>
          </cell>
          <cell r="I72">
            <v>0</v>
          </cell>
          <cell r="J72">
            <v>0</v>
          </cell>
          <cell r="K72">
            <v>0</v>
          </cell>
          <cell r="L72">
            <v>9.0472193391330589E-3</v>
          </cell>
          <cell r="M72">
            <v>0</v>
          </cell>
          <cell r="N72">
            <v>0</v>
          </cell>
          <cell r="O72">
            <v>0</v>
          </cell>
          <cell r="P72">
            <v>0</v>
          </cell>
          <cell r="Q72">
            <v>0</v>
          </cell>
          <cell r="R72">
            <v>0</v>
          </cell>
          <cell r="S72">
            <v>0</v>
          </cell>
          <cell r="T72">
            <v>0</v>
          </cell>
          <cell r="U72">
            <v>0</v>
          </cell>
          <cell r="V72">
            <v>9.0472193391330589E-3</v>
          </cell>
        </row>
        <row r="73">
          <cell r="C73" t="str">
            <v>New Tariff 4</v>
          </cell>
          <cell r="D73" t="str">
            <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row>
        <row r="74">
          <cell r="C74" t="str">
            <v>New Tariff 5</v>
          </cell>
          <cell r="D74" t="str">
            <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row>
        <row r="75">
          <cell r="C75" t="str">
            <v>New Tariff 6</v>
          </cell>
          <cell r="D75" t="str">
            <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row>
        <row r="76">
          <cell r="C76" t="str">
            <v>New Tariff 7</v>
          </cell>
          <cell r="D76" t="str">
            <v/>
          </cell>
          <cell r="E76">
            <v>0</v>
          </cell>
          <cell r="F76">
            <v>0</v>
          </cell>
          <cell r="G76">
            <v>0</v>
          </cell>
          <cell r="H76">
            <v>0</v>
          </cell>
          <cell r="I76">
            <v>0</v>
          </cell>
          <cell r="J76">
            <v>0</v>
          </cell>
          <cell r="K76">
            <v>0</v>
          </cell>
          <cell r="L76">
            <v>0</v>
          </cell>
          <cell r="M76">
            <v>0</v>
          </cell>
          <cell r="N76">
            <v>0</v>
          </cell>
          <cell r="O76">
            <v>0</v>
          </cell>
          <cell r="P76">
            <v>0</v>
          </cell>
          <cell r="Q76">
            <v>0</v>
          </cell>
          <cell r="R76">
            <v>0</v>
          </cell>
          <cell r="S76">
            <v>0</v>
          </cell>
          <cell r="T76">
            <v>0</v>
          </cell>
          <cell r="U76">
            <v>0</v>
          </cell>
          <cell r="V76">
            <v>0</v>
          </cell>
        </row>
        <row r="77">
          <cell r="C77" t="str">
            <v>New Tariff 8</v>
          </cell>
          <cell r="D77" t="str">
            <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row>
        <row r="78">
          <cell r="C78" t="str">
            <v>New Tariff 9</v>
          </cell>
          <cell r="D78" t="str">
            <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row>
        <row r="79">
          <cell r="C79" t="str">
            <v>New Tariff 10</v>
          </cell>
          <cell r="D79" t="str">
            <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row>
        <row r="80">
          <cell r="C80" t="str">
            <v>New Tariff 11</v>
          </cell>
          <cell r="D80" t="str">
            <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row>
        <row r="81">
          <cell r="C81" t="str">
            <v>Non-Residential Single Rate</v>
          </cell>
          <cell r="D81" t="str">
            <v>ND1</v>
          </cell>
          <cell r="E81">
            <v>339002.35273321945</v>
          </cell>
          <cell r="F81">
            <v>0</v>
          </cell>
          <cell r="G81">
            <v>0</v>
          </cell>
          <cell r="H81">
            <v>641454.25099081406</v>
          </cell>
          <cell r="I81">
            <v>840198.33834160224</v>
          </cell>
          <cell r="J81">
            <v>456178.0293359959</v>
          </cell>
          <cell r="K81">
            <v>164511.24980683441</v>
          </cell>
          <cell r="L81">
            <v>0</v>
          </cell>
          <cell r="M81">
            <v>0</v>
          </cell>
          <cell r="N81">
            <v>0</v>
          </cell>
          <cell r="O81">
            <v>0</v>
          </cell>
          <cell r="P81">
            <v>0</v>
          </cell>
          <cell r="Q81">
            <v>0</v>
          </cell>
          <cell r="R81">
            <v>0</v>
          </cell>
          <cell r="S81">
            <v>0</v>
          </cell>
          <cell r="T81">
            <v>0</v>
          </cell>
          <cell r="U81">
            <v>0</v>
          </cell>
          <cell r="V81">
            <v>2441344.2212084662</v>
          </cell>
        </row>
        <row r="82">
          <cell r="C82" t="str">
            <v>Non-Residential Single Rate (R)</v>
          </cell>
          <cell r="D82" t="str">
            <v>ND1.R</v>
          </cell>
          <cell r="E82">
            <v>0</v>
          </cell>
          <cell r="F82">
            <v>0</v>
          </cell>
          <cell r="G82">
            <v>0</v>
          </cell>
          <cell r="H82">
            <v>7.2699999999999996E-3</v>
          </cell>
          <cell r="I82">
            <v>0</v>
          </cell>
          <cell r="J82">
            <v>0</v>
          </cell>
          <cell r="K82">
            <v>0</v>
          </cell>
          <cell r="L82">
            <v>0</v>
          </cell>
          <cell r="M82">
            <v>0</v>
          </cell>
          <cell r="N82">
            <v>0</v>
          </cell>
          <cell r="O82">
            <v>0</v>
          </cell>
          <cell r="P82">
            <v>0</v>
          </cell>
          <cell r="Q82">
            <v>0</v>
          </cell>
          <cell r="R82">
            <v>0</v>
          </cell>
          <cell r="S82">
            <v>0</v>
          </cell>
          <cell r="T82">
            <v>0</v>
          </cell>
          <cell r="U82">
            <v>0</v>
          </cell>
          <cell r="V82">
            <v>7.2699999999999996E-3</v>
          </cell>
        </row>
        <row r="83">
          <cell r="C83" t="str">
            <v>New Tariff 2</v>
          </cell>
          <cell r="D83" t="str">
            <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row>
        <row r="84">
          <cell r="C84" t="str">
            <v>New Tariff 3</v>
          </cell>
          <cell r="D84" t="str">
            <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row>
        <row r="85">
          <cell r="C85" t="str">
            <v>New Tariff 4</v>
          </cell>
          <cell r="D85" t="str">
            <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row>
        <row r="86">
          <cell r="C86" t="str">
            <v>New Tariff 5</v>
          </cell>
          <cell r="D86" t="str">
            <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row>
        <row r="87">
          <cell r="C87" t="str">
            <v>New Tariff 6</v>
          </cell>
          <cell r="D87" t="str">
            <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row>
        <row r="88">
          <cell r="C88" t="str">
            <v>New Tariff 7</v>
          </cell>
          <cell r="D88" t="str">
            <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cell r="V88">
            <v>0</v>
          </cell>
        </row>
        <row r="89">
          <cell r="C89" t="str">
            <v>New Tariff 8</v>
          </cell>
          <cell r="D89" t="str">
            <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row>
        <row r="90">
          <cell r="C90" t="str">
            <v>New Tariff 9</v>
          </cell>
          <cell r="D90" t="str">
            <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row>
        <row r="91">
          <cell r="C91" t="str">
            <v>New Tariff 10</v>
          </cell>
          <cell r="D91" t="str">
            <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cell r="V91">
            <v>0</v>
          </cell>
        </row>
        <row r="92">
          <cell r="C92" t="str">
            <v>New Tariff 11</v>
          </cell>
          <cell r="D92" t="str">
            <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cell r="V92">
            <v>0</v>
          </cell>
        </row>
        <row r="93">
          <cell r="C93" t="str">
            <v>Non-Residential Two Rate 5d</v>
          </cell>
          <cell r="D93" t="str">
            <v>ND2</v>
          </cell>
          <cell r="E93">
            <v>318169.86348139337</v>
          </cell>
          <cell r="F93">
            <v>0</v>
          </cell>
          <cell r="G93">
            <v>0</v>
          </cell>
          <cell r="H93">
            <v>601066.23150291713</v>
          </cell>
          <cell r="I93">
            <v>1370243.3963474524</v>
          </cell>
          <cell r="J93">
            <v>1442850.4210943261</v>
          </cell>
          <cell r="K93">
            <v>943921.85101753997</v>
          </cell>
          <cell r="L93">
            <v>1948962.2156122653</v>
          </cell>
          <cell r="M93">
            <v>0</v>
          </cell>
          <cell r="N93">
            <v>0</v>
          </cell>
          <cell r="O93">
            <v>0</v>
          </cell>
          <cell r="P93">
            <v>0</v>
          </cell>
          <cell r="Q93">
            <v>0</v>
          </cell>
          <cell r="R93">
            <v>0</v>
          </cell>
          <cell r="S93">
            <v>0</v>
          </cell>
          <cell r="T93">
            <v>0</v>
          </cell>
          <cell r="U93">
            <v>0</v>
          </cell>
          <cell r="V93">
            <v>6625213.9790558945</v>
          </cell>
        </row>
        <row r="94">
          <cell r="C94" t="str">
            <v>Business Sunraysia</v>
          </cell>
          <cell r="D94">
            <v>0</v>
          </cell>
          <cell r="E94">
            <v>0</v>
          </cell>
          <cell r="F94">
            <v>0</v>
          </cell>
          <cell r="G94">
            <v>0</v>
          </cell>
          <cell r="H94">
            <v>5.6200000000000009E-3</v>
          </cell>
          <cell r="I94">
            <v>0</v>
          </cell>
          <cell r="J94">
            <v>0</v>
          </cell>
          <cell r="K94">
            <v>0</v>
          </cell>
          <cell r="L94">
            <v>0</v>
          </cell>
          <cell r="M94">
            <v>0</v>
          </cell>
          <cell r="N94">
            <v>0</v>
          </cell>
          <cell r="O94">
            <v>0</v>
          </cell>
          <cell r="P94">
            <v>0</v>
          </cell>
          <cell r="Q94">
            <v>0</v>
          </cell>
          <cell r="R94">
            <v>0</v>
          </cell>
          <cell r="S94">
            <v>0</v>
          </cell>
          <cell r="T94">
            <v>0</v>
          </cell>
          <cell r="U94">
            <v>0</v>
          </cell>
          <cell r="V94">
            <v>5.6200000000000009E-3</v>
          </cell>
        </row>
        <row r="95">
          <cell r="C95" t="str">
            <v>Non-Residential Interval</v>
          </cell>
          <cell r="D95" t="str">
            <v>ND5</v>
          </cell>
          <cell r="E95">
            <v>54798.658584459576</v>
          </cell>
          <cell r="F95">
            <v>0</v>
          </cell>
          <cell r="G95">
            <v>0</v>
          </cell>
          <cell r="H95">
            <v>94358.507814455981</v>
          </cell>
          <cell r="I95">
            <v>202008.39640996946</v>
          </cell>
          <cell r="J95">
            <v>206786.61199732972</v>
          </cell>
          <cell r="K95">
            <v>119061.79842284464</v>
          </cell>
          <cell r="L95">
            <v>274057.31590606371</v>
          </cell>
          <cell r="M95">
            <v>0</v>
          </cell>
          <cell r="N95">
            <v>0</v>
          </cell>
          <cell r="O95">
            <v>0</v>
          </cell>
          <cell r="P95">
            <v>0</v>
          </cell>
          <cell r="Q95">
            <v>0</v>
          </cell>
          <cell r="R95">
            <v>0</v>
          </cell>
          <cell r="S95">
            <v>0</v>
          </cell>
          <cell r="T95">
            <v>0</v>
          </cell>
          <cell r="U95">
            <v>0</v>
          </cell>
          <cell r="V95">
            <v>951071.28913512314</v>
          </cell>
        </row>
        <row r="96">
          <cell r="C96" t="str">
            <v>Non-Residential AMI</v>
          </cell>
          <cell r="D96" t="str">
            <v>ND7</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row>
        <row r="97">
          <cell r="C97" t="str">
            <v>New Tariff 4</v>
          </cell>
          <cell r="D97" t="str">
            <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row>
        <row r="98">
          <cell r="C98" t="str">
            <v>New Tariff 5</v>
          </cell>
          <cell r="D98" t="str">
            <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row>
        <row r="99">
          <cell r="C99" t="str">
            <v>New Tariff 6</v>
          </cell>
          <cell r="D99" t="str">
            <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row>
        <row r="100">
          <cell r="C100" t="str">
            <v>New Tariff 7</v>
          </cell>
          <cell r="D100" t="str">
            <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cell r="V100">
            <v>0</v>
          </cell>
        </row>
        <row r="101">
          <cell r="C101" t="str">
            <v>New Tariff 8</v>
          </cell>
          <cell r="D101" t="str">
            <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cell r="V101">
            <v>0</v>
          </cell>
        </row>
        <row r="102">
          <cell r="C102" t="str">
            <v>New Tariff 9</v>
          </cell>
          <cell r="D102" t="str">
            <v/>
          </cell>
          <cell r="E102">
            <v>0</v>
          </cell>
          <cell r="F102">
            <v>0</v>
          </cell>
          <cell r="G102">
            <v>0</v>
          </cell>
          <cell r="H102">
            <v>0</v>
          </cell>
          <cell r="I102">
            <v>0</v>
          </cell>
          <cell r="J102">
            <v>0</v>
          </cell>
          <cell r="K102">
            <v>0</v>
          </cell>
          <cell r="L102">
            <v>0</v>
          </cell>
          <cell r="M102">
            <v>0</v>
          </cell>
          <cell r="N102">
            <v>0</v>
          </cell>
          <cell r="O102">
            <v>0</v>
          </cell>
          <cell r="P102">
            <v>0</v>
          </cell>
          <cell r="Q102">
            <v>0</v>
          </cell>
          <cell r="R102">
            <v>0</v>
          </cell>
          <cell r="S102">
            <v>0</v>
          </cell>
          <cell r="T102">
            <v>0</v>
          </cell>
          <cell r="U102">
            <v>0</v>
          </cell>
          <cell r="V102">
            <v>0</v>
          </cell>
        </row>
        <row r="103">
          <cell r="C103" t="str">
            <v>New Tariff 10</v>
          </cell>
          <cell r="D103" t="str">
            <v/>
          </cell>
          <cell r="E103">
            <v>0</v>
          </cell>
          <cell r="F103">
            <v>0</v>
          </cell>
          <cell r="G103">
            <v>0</v>
          </cell>
          <cell r="H103">
            <v>0</v>
          </cell>
          <cell r="I103">
            <v>0</v>
          </cell>
          <cell r="J103">
            <v>0</v>
          </cell>
          <cell r="K103">
            <v>0</v>
          </cell>
          <cell r="L103">
            <v>0</v>
          </cell>
          <cell r="M103">
            <v>0</v>
          </cell>
          <cell r="N103">
            <v>0</v>
          </cell>
          <cell r="O103">
            <v>0</v>
          </cell>
          <cell r="P103">
            <v>0</v>
          </cell>
          <cell r="Q103">
            <v>0</v>
          </cell>
          <cell r="R103">
            <v>0</v>
          </cell>
          <cell r="S103">
            <v>0</v>
          </cell>
          <cell r="T103">
            <v>0</v>
          </cell>
          <cell r="U103">
            <v>0</v>
          </cell>
          <cell r="V103">
            <v>0</v>
          </cell>
        </row>
        <row r="104">
          <cell r="C104" t="str">
            <v>New Tariff 11</v>
          </cell>
          <cell r="D104" t="str">
            <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cell r="U104">
            <v>0</v>
          </cell>
          <cell r="V104">
            <v>0</v>
          </cell>
        </row>
        <row r="105">
          <cell r="C105" t="str">
            <v>Non-Residential Two Rate 7d</v>
          </cell>
          <cell r="D105" t="str">
            <v>ND3</v>
          </cell>
          <cell r="E105">
            <v>94358.115896253585</v>
          </cell>
          <cell r="F105">
            <v>0</v>
          </cell>
          <cell r="G105">
            <v>0</v>
          </cell>
          <cell r="H105">
            <v>173147.86832558503</v>
          </cell>
          <cell r="I105">
            <v>335209.93991940393</v>
          </cell>
          <cell r="J105">
            <v>296108.14939740137</v>
          </cell>
          <cell r="K105">
            <v>335458.49596791092</v>
          </cell>
          <cell r="L105">
            <v>195877.37084577241</v>
          </cell>
          <cell r="M105">
            <v>0</v>
          </cell>
          <cell r="N105">
            <v>0</v>
          </cell>
          <cell r="O105">
            <v>0</v>
          </cell>
          <cell r="P105">
            <v>0</v>
          </cell>
          <cell r="Q105">
            <v>0</v>
          </cell>
          <cell r="R105">
            <v>0</v>
          </cell>
          <cell r="S105">
            <v>0</v>
          </cell>
          <cell r="T105">
            <v>0</v>
          </cell>
          <cell r="U105">
            <v>0</v>
          </cell>
          <cell r="V105">
            <v>1430159.9403523272</v>
          </cell>
        </row>
        <row r="106">
          <cell r="C106" t="str">
            <v>New Tariff  1</v>
          </cell>
          <cell r="D106" t="str">
            <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cell r="V106">
            <v>0</v>
          </cell>
        </row>
        <row r="107">
          <cell r="C107" t="str">
            <v>New Tariff  2</v>
          </cell>
          <cell r="D107" t="str">
            <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cell r="V107">
            <v>0</v>
          </cell>
        </row>
        <row r="108">
          <cell r="C108" t="str">
            <v>New Tariff  3</v>
          </cell>
          <cell r="D108" t="str">
            <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cell r="V108">
            <v>0</v>
          </cell>
        </row>
        <row r="109">
          <cell r="C109" t="str">
            <v>New Tariff  4</v>
          </cell>
          <cell r="D109" t="str">
            <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cell r="V109">
            <v>0</v>
          </cell>
        </row>
        <row r="110">
          <cell r="C110" t="str">
            <v>New Tariff  5</v>
          </cell>
          <cell r="D110" t="str">
            <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row>
        <row r="111">
          <cell r="C111" t="str">
            <v>New Tariff  6</v>
          </cell>
          <cell r="D111" t="str">
            <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row>
        <row r="112">
          <cell r="C112" t="str">
            <v>New Tariff  7</v>
          </cell>
          <cell r="D112" t="str">
            <v/>
          </cell>
          <cell r="E112">
            <v>0</v>
          </cell>
          <cell r="F112">
            <v>0</v>
          </cell>
          <cell r="G112">
            <v>0</v>
          </cell>
          <cell r="H112">
            <v>0</v>
          </cell>
          <cell r="I112">
            <v>0</v>
          </cell>
          <cell r="J112">
            <v>0</v>
          </cell>
          <cell r="K112">
            <v>0</v>
          </cell>
          <cell r="L112">
            <v>0</v>
          </cell>
          <cell r="M112">
            <v>0</v>
          </cell>
          <cell r="N112">
            <v>0</v>
          </cell>
          <cell r="O112">
            <v>0</v>
          </cell>
          <cell r="P112">
            <v>0</v>
          </cell>
          <cell r="Q112">
            <v>0</v>
          </cell>
          <cell r="R112">
            <v>0</v>
          </cell>
          <cell r="S112">
            <v>0</v>
          </cell>
          <cell r="T112">
            <v>0</v>
          </cell>
          <cell r="U112">
            <v>0</v>
          </cell>
          <cell r="V112">
            <v>0</v>
          </cell>
        </row>
        <row r="113">
          <cell r="C113" t="str">
            <v>New Tariff  8</v>
          </cell>
          <cell r="D113" t="str">
            <v/>
          </cell>
          <cell r="E113">
            <v>0</v>
          </cell>
          <cell r="F113">
            <v>0</v>
          </cell>
          <cell r="G113">
            <v>0</v>
          </cell>
          <cell r="H113">
            <v>0</v>
          </cell>
          <cell r="I113">
            <v>0</v>
          </cell>
          <cell r="J113">
            <v>0</v>
          </cell>
          <cell r="K113">
            <v>0</v>
          </cell>
          <cell r="L113">
            <v>0</v>
          </cell>
          <cell r="M113">
            <v>0</v>
          </cell>
          <cell r="N113">
            <v>0</v>
          </cell>
          <cell r="O113">
            <v>0</v>
          </cell>
          <cell r="P113">
            <v>0</v>
          </cell>
          <cell r="Q113">
            <v>0</v>
          </cell>
          <cell r="R113">
            <v>0</v>
          </cell>
          <cell r="S113">
            <v>0</v>
          </cell>
          <cell r="T113">
            <v>0</v>
          </cell>
          <cell r="U113">
            <v>0</v>
          </cell>
          <cell r="V113">
            <v>0</v>
          </cell>
        </row>
        <row r="114">
          <cell r="C114" t="str">
            <v>New Tariff  9</v>
          </cell>
          <cell r="D114" t="str">
            <v/>
          </cell>
          <cell r="E114">
            <v>0</v>
          </cell>
          <cell r="F114">
            <v>0</v>
          </cell>
          <cell r="G114">
            <v>0</v>
          </cell>
          <cell r="H114">
            <v>0</v>
          </cell>
          <cell r="I114">
            <v>0</v>
          </cell>
          <cell r="J114">
            <v>0</v>
          </cell>
          <cell r="K114">
            <v>0</v>
          </cell>
          <cell r="L114">
            <v>0</v>
          </cell>
          <cell r="M114">
            <v>0</v>
          </cell>
          <cell r="N114">
            <v>0</v>
          </cell>
          <cell r="O114">
            <v>0</v>
          </cell>
          <cell r="P114">
            <v>0</v>
          </cell>
          <cell r="Q114">
            <v>0</v>
          </cell>
          <cell r="R114">
            <v>0</v>
          </cell>
          <cell r="S114">
            <v>0</v>
          </cell>
          <cell r="T114">
            <v>0</v>
          </cell>
          <cell r="U114">
            <v>0</v>
          </cell>
          <cell r="V114">
            <v>0</v>
          </cell>
        </row>
        <row r="115">
          <cell r="C115" t="str">
            <v>New Tariff  10</v>
          </cell>
          <cell r="D115" t="str">
            <v/>
          </cell>
          <cell r="E115">
            <v>0</v>
          </cell>
          <cell r="F115">
            <v>0</v>
          </cell>
          <cell r="G115">
            <v>0</v>
          </cell>
          <cell r="H115">
            <v>0</v>
          </cell>
          <cell r="I115">
            <v>0</v>
          </cell>
          <cell r="J115">
            <v>0</v>
          </cell>
          <cell r="K115">
            <v>0</v>
          </cell>
          <cell r="L115">
            <v>0</v>
          </cell>
          <cell r="M115">
            <v>0</v>
          </cell>
          <cell r="N115">
            <v>0</v>
          </cell>
          <cell r="O115">
            <v>0</v>
          </cell>
          <cell r="P115">
            <v>0</v>
          </cell>
          <cell r="Q115">
            <v>0</v>
          </cell>
          <cell r="R115">
            <v>0</v>
          </cell>
          <cell r="S115">
            <v>0</v>
          </cell>
          <cell r="T115">
            <v>0</v>
          </cell>
          <cell r="U115">
            <v>0</v>
          </cell>
          <cell r="V115">
            <v>0</v>
          </cell>
        </row>
        <row r="116">
          <cell r="C116" t="str">
            <v>New Tariff  11</v>
          </cell>
          <cell r="D116" t="str">
            <v/>
          </cell>
          <cell r="E116">
            <v>0</v>
          </cell>
          <cell r="F116">
            <v>0</v>
          </cell>
          <cell r="G116">
            <v>0</v>
          </cell>
          <cell r="H116">
            <v>0</v>
          </cell>
          <cell r="I116">
            <v>0</v>
          </cell>
          <cell r="J116">
            <v>0</v>
          </cell>
          <cell r="K116">
            <v>0</v>
          </cell>
          <cell r="L116">
            <v>0</v>
          </cell>
          <cell r="M116">
            <v>0</v>
          </cell>
          <cell r="N116">
            <v>0</v>
          </cell>
          <cell r="O116">
            <v>0</v>
          </cell>
          <cell r="P116">
            <v>0</v>
          </cell>
          <cell r="Q116">
            <v>0</v>
          </cell>
          <cell r="R116">
            <v>0</v>
          </cell>
          <cell r="S116">
            <v>0</v>
          </cell>
          <cell r="T116">
            <v>0</v>
          </cell>
          <cell r="U116">
            <v>0</v>
          </cell>
          <cell r="V116">
            <v>0</v>
          </cell>
        </row>
        <row r="117">
          <cell r="C117" t="str">
            <v>Unmetered supplies</v>
          </cell>
          <cell r="D117" t="str">
            <v>PL2</v>
          </cell>
          <cell r="E117">
            <v>0</v>
          </cell>
          <cell r="F117">
            <v>0</v>
          </cell>
          <cell r="G117">
            <v>0</v>
          </cell>
          <cell r="H117">
            <v>247085.80228197927</v>
          </cell>
          <cell r="I117">
            <v>0</v>
          </cell>
          <cell r="J117">
            <v>0</v>
          </cell>
          <cell r="K117">
            <v>0</v>
          </cell>
          <cell r="L117">
            <v>224350.69686548968</v>
          </cell>
          <cell r="M117">
            <v>0</v>
          </cell>
          <cell r="N117">
            <v>0</v>
          </cell>
          <cell r="O117">
            <v>0</v>
          </cell>
          <cell r="P117">
            <v>0</v>
          </cell>
          <cell r="Q117">
            <v>0</v>
          </cell>
          <cell r="R117">
            <v>0</v>
          </cell>
          <cell r="S117">
            <v>0</v>
          </cell>
          <cell r="T117">
            <v>0</v>
          </cell>
          <cell r="U117">
            <v>0</v>
          </cell>
          <cell r="V117">
            <v>471436.49914746895</v>
          </cell>
        </row>
        <row r="118">
          <cell r="C118" t="str">
            <v>New Tariff 1</v>
          </cell>
          <cell r="D118">
            <v>0</v>
          </cell>
          <cell r="E118">
            <v>0</v>
          </cell>
          <cell r="F118">
            <v>0</v>
          </cell>
          <cell r="G118">
            <v>0</v>
          </cell>
          <cell r="H118">
            <v>0</v>
          </cell>
          <cell r="I118">
            <v>0</v>
          </cell>
          <cell r="J118">
            <v>0</v>
          </cell>
          <cell r="K118">
            <v>0</v>
          </cell>
          <cell r="L118">
            <v>0</v>
          </cell>
          <cell r="M118">
            <v>0</v>
          </cell>
          <cell r="N118">
            <v>0</v>
          </cell>
          <cell r="O118">
            <v>0</v>
          </cell>
          <cell r="P118">
            <v>0</v>
          </cell>
          <cell r="Q118">
            <v>0</v>
          </cell>
          <cell r="R118">
            <v>0</v>
          </cell>
          <cell r="S118">
            <v>0</v>
          </cell>
          <cell r="T118">
            <v>0</v>
          </cell>
          <cell r="U118">
            <v>0</v>
          </cell>
          <cell r="V118">
            <v>0</v>
          </cell>
        </row>
        <row r="119">
          <cell r="C119" t="str">
            <v>New Tariff 2</v>
          </cell>
          <cell r="D119" t="str">
            <v/>
          </cell>
          <cell r="E119">
            <v>0</v>
          </cell>
          <cell r="F119">
            <v>0</v>
          </cell>
          <cell r="G119">
            <v>0</v>
          </cell>
          <cell r="H119">
            <v>0</v>
          </cell>
          <cell r="I119">
            <v>0</v>
          </cell>
          <cell r="J119">
            <v>0</v>
          </cell>
          <cell r="K119">
            <v>0</v>
          </cell>
          <cell r="L119">
            <v>0</v>
          </cell>
          <cell r="M119">
            <v>0</v>
          </cell>
          <cell r="N119">
            <v>0</v>
          </cell>
          <cell r="O119">
            <v>0</v>
          </cell>
          <cell r="P119">
            <v>0</v>
          </cell>
          <cell r="Q119">
            <v>0</v>
          </cell>
          <cell r="R119">
            <v>0</v>
          </cell>
          <cell r="S119">
            <v>0</v>
          </cell>
          <cell r="T119">
            <v>0</v>
          </cell>
          <cell r="U119">
            <v>0</v>
          </cell>
          <cell r="V119">
            <v>0</v>
          </cell>
        </row>
        <row r="120">
          <cell r="C120" t="str">
            <v>Large Low Voltage Demand (kVa)</v>
          </cell>
          <cell r="D120" t="str">
            <v>DLk</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cell r="U120">
            <v>0</v>
          </cell>
          <cell r="V120">
            <v>0</v>
          </cell>
        </row>
        <row r="121">
          <cell r="C121" t="str">
            <v>Large Low Voltage Demand Docklands (kVa)</v>
          </cell>
          <cell r="D121" t="str">
            <v>DLDKk</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cell r="V121">
            <v>0</v>
          </cell>
        </row>
        <row r="122">
          <cell r="C122" t="str">
            <v>Large Low Voltage Demand CXX (kVa)</v>
          </cell>
          <cell r="D122" t="str">
            <v>DLCXXk</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cell r="V122">
            <v>0</v>
          </cell>
        </row>
        <row r="123">
          <cell r="C123" t="str">
            <v>New Tariff 6</v>
          </cell>
          <cell r="D123" t="str">
            <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row>
        <row r="124">
          <cell r="C124" t="str">
            <v>New Tariff 7</v>
          </cell>
          <cell r="D124" t="str">
            <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row>
        <row r="125">
          <cell r="C125" t="str">
            <v>New Tariff 8</v>
          </cell>
          <cell r="D125" t="str">
            <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row>
        <row r="126">
          <cell r="C126" t="str">
            <v>New Tariff 9</v>
          </cell>
          <cell r="D126" t="str">
            <v/>
          </cell>
          <cell r="E126">
            <v>0</v>
          </cell>
          <cell r="F126">
            <v>0</v>
          </cell>
          <cell r="G126">
            <v>0</v>
          </cell>
          <cell r="H126">
            <v>0</v>
          </cell>
          <cell r="I126">
            <v>0</v>
          </cell>
          <cell r="J126">
            <v>0</v>
          </cell>
          <cell r="K126">
            <v>0</v>
          </cell>
          <cell r="L126">
            <v>0</v>
          </cell>
          <cell r="M126">
            <v>0</v>
          </cell>
          <cell r="N126">
            <v>0</v>
          </cell>
          <cell r="O126">
            <v>0</v>
          </cell>
          <cell r="P126">
            <v>0</v>
          </cell>
          <cell r="Q126">
            <v>0</v>
          </cell>
          <cell r="R126">
            <v>0</v>
          </cell>
          <cell r="S126">
            <v>0</v>
          </cell>
          <cell r="T126">
            <v>0</v>
          </cell>
          <cell r="U126">
            <v>0</v>
          </cell>
          <cell r="V126">
            <v>0</v>
          </cell>
        </row>
        <row r="127">
          <cell r="C127" t="str">
            <v>New Tariff 10</v>
          </cell>
          <cell r="D127" t="str">
            <v/>
          </cell>
          <cell r="E127">
            <v>0</v>
          </cell>
          <cell r="F127">
            <v>0</v>
          </cell>
          <cell r="G127">
            <v>0</v>
          </cell>
          <cell r="H127">
            <v>0</v>
          </cell>
          <cell r="I127">
            <v>0</v>
          </cell>
          <cell r="J127">
            <v>0</v>
          </cell>
          <cell r="K127">
            <v>0</v>
          </cell>
          <cell r="L127">
            <v>0</v>
          </cell>
          <cell r="M127">
            <v>0</v>
          </cell>
          <cell r="N127">
            <v>0</v>
          </cell>
          <cell r="O127">
            <v>0</v>
          </cell>
          <cell r="P127">
            <v>0</v>
          </cell>
          <cell r="Q127">
            <v>0</v>
          </cell>
          <cell r="R127">
            <v>0</v>
          </cell>
          <cell r="S127">
            <v>0</v>
          </cell>
          <cell r="T127">
            <v>0</v>
          </cell>
          <cell r="U127">
            <v>0</v>
          </cell>
          <cell r="V127">
            <v>0</v>
          </cell>
        </row>
        <row r="128">
          <cell r="C128" t="str">
            <v>New Tariff 11</v>
          </cell>
          <cell r="D128" t="str">
            <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row>
        <row r="129">
          <cell r="C129" t="str">
            <v>Large Low Voltage Demand</v>
          </cell>
          <cell r="D129" t="str">
            <v>DL</v>
          </cell>
          <cell r="E129">
            <v>0</v>
          </cell>
          <cell r="F129">
            <v>8241637.0737337247</v>
          </cell>
          <cell r="G129">
            <v>0</v>
          </cell>
          <cell r="H129">
            <v>4681629.6670000395</v>
          </cell>
          <cell r="I129">
            <v>0</v>
          </cell>
          <cell r="J129">
            <v>0</v>
          </cell>
          <cell r="K129">
            <v>0</v>
          </cell>
          <cell r="L129">
            <v>1374452.3413509449</v>
          </cell>
          <cell r="M129">
            <v>0</v>
          </cell>
          <cell r="N129">
            <v>0</v>
          </cell>
          <cell r="O129">
            <v>0</v>
          </cell>
          <cell r="P129">
            <v>0</v>
          </cell>
          <cell r="Q129">
            <v>0</v>
          </cell>
          <cell r="R129">
            <v>0</v>
          </cell>
          <cell r="S129">
            <v>0</v>
          </cell>
          <cell r="T129">
            <v>0</v>
          </cell>
          <cell r="U129">
            <v>0</v>
          </cell>
          <cell r="V129">
            <v>14297719.08208471</v>
          </cell>
        </row>
        <row r="130">
          <cell r="C130" t="str">
            <v>Large Low Voltage Demand A</v>
          </cell>
          <cell r="D130" t="str">
            <v>DL.A</v>
          </cell>
          <cell r="E130">
            <v>0</v>
          </cell>
          <cell r="F130">
            <v>32872.124496038829</v>
          </cell>
          <cell r="G130">
            <v>0</v>
          </cell>
          <cell r="H130">
            <v>26483.289871524972</v>
          </cell>
          <cell r="I130">
            <v>0</v>
          </cell>
          <cell r="J130">
            <v>0</v>
          </cell>
          <cell r="K130">
            <v>0</v>
          </cell>
          <cell r="L130">
            <v>9996.5647051214983</v>
          </cell>
          <cell r="M130">
            <v>0</v>
          </cell>
          <cell r="N130">
            <v>0</v>
          </cell>
          <cell r="O130">
            <v>0</v>
          </cell>
          <cell r="P130">
            <v>0</v>
          </cell>
          <cell r="Q130">
            <v>0</v>
          </cell>
          <cell r="R130">
            <v>0</v>
          </cell>
          <cell r="S130">
            <v>0</v>
          </cell>
          <cell r="T130">
            <v>0</v>
          </cell>
          <cell r="U130">
            <v>0</v>
          </cell>
          <cell r="V130">
            <v>69351.979072685295</v>
          </cell>
        </row>
        <row r="131">
          <cell r="C131" t="str">
            <v>Large Low Voltage Demand C</v>
          </cell>
          <cell r="D131" t="str">
            <v>DL.C</v>
          </cell>
          <cell r="E131">
            <v>0</v>
          </cell>
          <cell r="F131">
            <v>5544709.1794384979</v>
          </cell>
          <cell r="G131">
            <v>0</v>
          </cell>
          <cell r="H131">
            <v>3504195.9992846898</v>
          </cell>
          <cell r="I131">
            <v>0</v>
          </cell>
          <cell r="J131">
            <v>0</v>
          </cell>
          <cell r="K131">
            <v>0</v>
          </cell>
          <cell r="L131">
            <v>975195.88150737796</v>
          </cell>
          <cell r="M131">
            <v>0</v>
          </cell>
          <cell r="N131">
            <v>0</v>
          </cell>
          <cell r="O131">
            <v>0</v>
          </cell>
          <cell r="P131">
            <v>0</v>
          </cell>
          <cell r="Q131">
            <v>0</v>
          </cell>
          <cell r="R131">
            <v>0</v>
          </cell>
          <cell r="S131">
            <v>0</v>
          </cell>
          <cell r="T131">
            <v>0</v>
          </cell>
          <cell r="U131">
            <v>0</v>
          </cell>
          <cell r="V131">
            <v>10024101.060230566</v>
          </cell>
        </row>
        <row r="132">
          <cell r="C132" t="str">
            <v>Large Low Voltage Demand S</v>
          </cell>
          <cell r="D132" t="str">
            <v>DL.S</v>
          </cell>
          <cell r="E132">
            <v>0</v>
          </cell>
          <cell r="F132">
            <v>422522.45722724719</v>
          </cell>
          <cell r="G132">
            <v>0</v>
          </cell>
          <cell r="H132">
            <v>163273.13606855035</v>
          </cell>
          <cell r="I132">
            <v>0</v>
          </cell>
          <cell r="J132">
            <v>0</v>
          </cell>
          <cell r="K132">
            <v>0</v>
          </cell>
          <cell r="L132">
            <v>42187.439028663699</v>
          </cell>
          <cell r="M132">
            <v>0</v>
          </cell>
          <cell r="N132">
            <v>0</v>
          </cell>
          <cell r="O132">
            <v>0</v>
          </cell>
          <cell r="P132">
            <v>0</v>
          </cell>
          <cell r="Q132">
            <v>0</v>
          </cell>
          <cell r="R132">
            <v>0</v>
          </cell>
          <cell r="S132">
            <v>0</v>
          </cell>
          <cell r="T132">
            <v>0</v>
          </cell>
          <cell r="U132">
            <v>0</v>
          </cell>
          <cell r="V132">
            <v>627983.03232446115</v>
          </cell>
        </row>
        <row r="133">
          <cell r="C133" t="str">
            <v>Large Low Voltage Demand Docklands</v>
          </cell>
          <cell r="D133" t="str">
            <v>DL.DK</v>
          </cell>
          <cell r="E133">
            <v>0</v>
          </cell>
          <cell r="F133">
            <v>53428.695553139347</v>
          </cell>
          <cell r="G133">
            <v>0</v>
          </cell>
          <cell r="H133">
            <v>36851.301640675585</v>
          </cell>
          <cell r="I133">
            <v>0</v>
          </cell>
          <cell r="J133">
            <v>0</v>
          </cell>
          <cell r="K133">
            <v>0</v>
          </cell>
          <cell r="L133">
            <v>15424.621421720638</v>
          </cell>
          <cell r="M133">
            <v>0</v>
          </cell>
          <cell r="N133">
            <v>0</v>
          </cell>
          <cell r="O133">
            <v>0</v>
          </cell>
          <cell r="P133">
            <v>0</v>
          </cell>
          <cell r="Q133">
            <v>0</v>
          </cell>
          <cell r="R133">
            <v>0</v>
          </cell>
          <cell r="S133">
            <v>0</v>
          </cell>
          <cell r="T133">
            <v>0</v>
          </cell>
          <cell r="U133">
            <v>0</v>
          </cell>
          <cell r="V133">
            <v>105704.61861553557</v>
          </cell>
        </row>
        <row r="134">
          <cell r="C134" t="str">
            <v>Large Low Voltage Demand CXX</v>
          </cell>
          <cell r="D134" t="str">
            <v>DL.CXX</v>
          </cell>
          <cell r="E134">
            <v>0</v>
          </cell>
          <cell r="F134">
            <v>2562448.6006755638</v>
          </cell>
          <cell r="G134">
            <v>0</v>
          </cell>
          <cell r="H134">
            <v>1486278.3999656287</v>
          </cell>
          <cell r="I134">
            <v>0</v>
          </cell>
          <cell r="J134">
            <v>0</v>
          </cell>
          <cell r="K134">
            <v>0</v>
          </cell>
          <cell r="L134">
            <v>421789.64412003878</v>
          </cell>
          <cell r="M134">
            <v>0</v>
          </cell>
          <cell r="N134">
            <v>0</v>
          </cell>
          <cell r="O134">
            <v>0</v>
          </cell>
          <cell r="P134">
            <v>0</v>
          </cell>
          <cell r="Q134">
            <v>0</v>
          </cell>
          <cell r="R134">
            <v>0</v>
          </cell>
          <cell r="S134">
            <v>0</v>
          </cell>
          <cell r="T134">
            <v>0</v>
          </cell>
          <cell r="U134">
            <v>0</v>
          </cell>
          <cell r="V134">
            <v>4470516.6447612308</v>
          </cell>
        </row>
        <row r="135">
          <cell r="C135" t="str">
            <v>Large Low Voltage Demand EN.R</v>
          </cell>
          <cell r="D135" t="str">
            <v>DL.R</v>
          </cell>
          <cell r="E135">
            <v>0</v>
          </cell>
          <cell r="F135">
            <v>6.3328521802452391</v>
          </cell>
          <cell r="G135">
            <v>0</v>
          </cell>
          <cell r="H135">
            <v>8.2710556383507206E-3</v>
          </cell>
          <cell r="I135">
            <v>0</v>
          </cell>
          <cell r="J135">
            <v>0</v>
          </cell>
          <cell r="K135">
            <v>0</v>
          </cell>
          <cell r="L135">
            <v>7.8497318007414809E-4</v>
          </cell>
          <cell r="M135">
            <v>0</v>
          </cell>
          <cell r="N135">
            <v>0</v>
          </cell>
          <cell r="O135">
            <v>0</v>
          </cell>
          <cell r="P135">
            <v>0</v>
          </cell>
          <cell r="Q135">
            <v>0</v>
          </cell>
          <cell r="R135">
            <v>0</v>
          </cell>
          <cell r="S135">
            <v>0</v>
          </cell>
          <cell r="T135">
            <v>0</v>
          </cell>
          <cell r="U135">
            <v>0</v>
          </cell>
          <cell r="V135">
            <v>6.3419082090636634</v>
          </cell>
        </row>
        <row r="136">
          <cell r="C136" t="str">
            <v>Large Low Voltage Demand EN.NR</v>
          </cell>
          <cell r="D136" t="str">
            <v>DL.NR</v>
          </cell>
          <cell r="E136">
            <v>0</v>
          </cell>
          <cell r="F136">
            <v>60824.758152840295</v>
          </cell>
          <cell r="G136">
            <v>0</v>
          </cell>
          <cell r="H136">
            <v>80842.691671474968</v>
          </cell>
          <cell r="I136">
            <v>0</v>
          </cell>
          <cell r="J136">
            <v>0</v>
          </cell>
          <cell r="K136">
            <v>0</v>
          </cell>
          <cell r="L136">
            <v>20199.306459448693</v>
          </cell>
          <cell r="M136">
            <v>0</v>
          </cell>
          <cell r="N136">
            <v>0</v>
          </cell>
          <cell r="O136">
            <v>0</v>
          </cell>
          <cell r="P136">
            <v>0</v>
          </cell>
          <cell r="Q136">
            <v>0</v>
          </cell>
          <cell r="R136">
            <v>0</v>
          </cell>
          <cell r="S136">
            <v>0</v>
          </cell>
          <cell r="T136">
            <v>0</v>
          </cell>
          <cell r="U136">
            <v>0</v>
          </cell>
          <cell r="V136">
            <v>161866.75628376397</v>
          </cell>
        </row>
        <row r="137">
          <cell r="C137" t="str">
            <v>Large Low Voltage Demand EN.R CXX</v>
          </cell>
          <cell r="D137" t="str">
            <v>DL.CXXR</v>
          </cell>
          <cell r="E137">
            <v>0</v>
          </cell>
          <cell r="F137">
            <v>1822.0144789227165</v>
          </cell>
          <cell r="G137">
            <v>0</v>
          </cell>
          <cell r="H137">
            <v>13.596032298062596</v>
          </cell>
          <cell r="I137">
            <v>0</v>
          </cell>
          <cell r="J137">
            <v>0</v>
          </cell>
          <cell r="K137">
            <v>0</v>
          </cell>
          <cell r="L137">
            <v>4.3749145495030479</v>
          </cell>
          <cell r="M137">
            <v>0</v>
          </cell>
          <cell r="N137">
            <v>0</v>
          </cell>
          <cell r="O137">
            <v>0</v>
          </cell>
          <cell r="P137">
            <v>0</v>
          </cell>
          <cell r="Q137">
            <v>0</v>
          </cell>
          <cell r="R137">
            <v>0</v>
          </cell>
          <cell r="S137">
            <v>0</v>
          </cell>
          <cell r="T137">
            <v>0</v>
          </cell>
          <cell r="U137">
            <v>0</v>
          </cell>
          <cell r="V137">
            <v>1839.9854257702823</v>
          </cell>
        </row>
        <row r="138">
          <cell r="C138" t="str">
            <v>Large Low Voltage Demand EN.NR CXX</v>
          </cell>
          <cell r="D138" t="str">
            <v>DL.CXXNR</v>
          </cell>
          <cell r="E138">
            <v>0</v>
          </cell>
          <cell r="F138">
            <v>6.6080022606670772</v>
          </cell>
          <cell r="G138">
            <v>0</v>
          </cell>
          <cell r="H138">
            <v>8.2101644311972193E-3</v>
          </cell>
          <cell r="I138">
            <v>0</v>
          </cell>
          <cell r="J138">
            <v>0</v>
          </cell>
          <cell r="K138">
            <v>0</v>
          </cell>
          <cell r="L138">
            <v>1.0382484598283833E-3</v>
          </cell>
          <cell r="M138">
            <v>0</v>
          </cell>
          <cell r="N138">
            <v>0</v>
          </cell>
          <cell r="O138">
            <v>0</v>
          </cell>
          <cell r="P138">
            <v>0</v>
          </cell>
          <cell r="Q138">
            <v>0</v>
          </cell>
          <cell r="R138">
            <v>0</v>
          </cell>
          <cell r="S138">
            <v>0</v>
          </cell>
          <cell r="T138">
            <v>0</v>
          </cell>
          <cell r="U138">
            <v>0</v>
          </cell>
          <cell r="V138">
            <v>6.6172506735581029</v>
          </cell>
        </row>
        <row r="139">
          <cell r="C139" t="str">
            <v>New Tariff 10</v>
          </cell>
          <cell r="D139">
            <v>0</v>
          </cell>
          <cell r="E139">
            <v>0</v>
          </cell>
          <cell r="F139">
            <v>0</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cell r="V139">
            <v>0</v>
          </cell>
        </row>
        <row r="140">
          <cell r="C140" t="str">
            <v>New Tariff 11</v>
          </cell>
          <cell r="D140" t="str">
            <v/>
          </cell>
          <cell r="E140">
            <v>0</v>
          </cell>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cell r="V140">
            <v>0</v>
          </cell>
        </row>
        <row r="141">
          <cell r="C141" t="str">
            <v>High Voltage Demand</v>
          </cell>
          <cell r="D141" t="str">
            <v>DH</v>
          </cell>
          <cell r="E141">
            <v>0</v>
          </cell>
          <cell r="F141">
            <v>5118628.4959699493</v>
          </cell>
          <cell r="G141">
            <v>0</v>
          </cell>
          <cell r="H141">
            <v>4007365.7458496881</v>
          </cell>
          <cell r="I141">
            <v>0</v>
          </cell>
          <cell r="J141">
            <v>0</v>
          </cell>
          <cell r="K141">
            <v>0</v>
          </cell>
          <cell r="L141">
            <v>1414056.9470658477</v>
          </cell>
          <cell r="M141">
            <v>0</v>
          </cell>
          <cell r="N141">
            <v>0</v>
          </cell>
          <cell r="O141">
            <v>0</v>
          </cell>
          <cell r="P141">
            <v>0</v>
          </cell>
          <cell r="Q141">
            <v>0</v>
          </cell>
          <cell r="R141">
            <v>0</v>
          </cell>
          <cell r="S141">
            <v>0</v>
          </cell>
          <cell r="T141">
            <v>0</v>
          </cell>
          <cell r="U141">
            <v>0</v>
          </cell>
          <cell r="V141">
            <v>10540051.188885484</v>
          </cell>
        </row>
        <row r="142">
          <cell r="C142" t="str">
            <v>High Voltage Demand A</v>
          </cell>
          <cell r="D142" t="str">
            <v>DH.A</v>
          </cell>
          <cell r="E142">
            <v>0</v>
          </cell>
          <cell r="F142">
            <v>109497.85708760425</v>
          </cell>
          <cell r="G142">
            <v>0</v>
          </cell>
          <cell r="H142">
            <v>55234.299843417437</v>
          </cell>
          <cell r="I142">
            <v>0</v>
          </cell>
          <cell r="J142">
            <v>0</v>
          </cell>
          <cell r="K142">
            <v>0</v>
          </cell>
          <cell r="L142">
            <v>18047.578819528844</v>
          </cell>
          <cell r="M142">
            <v>0</v>
          </cell>
          <cell r="N142">
            <v>0</v>
          </cell>
          <cell r="O142">
            <v>0</v>
          </cell>
          <cell r="P142">
            <v>0</v>
          </cell>
          <cell r="Q142">
            <v>0</v>
          </cell>
          <cell r="R142">
            <v>0</v>
          </cell>
          <cell r="S142">
            <v>0</v>
          </cell>
          <cell r="T142">
            <v>0</v>
          </cell>
          <cell r="U142">
            <v>0</v>
          </cell>
          <cell r="V142">
            <v>182779.73575055052</v>
          </cell>
        </row>
        <row r="143">
          <cell r="C143" t="str">
            <v>High Voltage Demand C</v>
          </cell>
          <cell r="D143" t="str">
            <v>DH.C</v>
          </cell>
          <cell r="E143">
            <v>0</v>
          </cell>
          <cell r="F143">
            <v>2639747.2900319225</v>
          </cell>
          <cell r="G143">
            <v>0</v>
          </cell>
          <cell r="H143">
            <v>2295212.7136723865</v>
          </cell>
          <cell r="I143">
            <v>0</v>
          </cell>
          <cell r="J143">
            <v>0</v>
          </cell>
          <cell r="K143">
            <v>0</v>
          </cell>
          <cell r="L143">
            <v>797894.75655906962</v>
          </cell>
          <cell r="M143">
            <v>0</v>
          </cell>
          <cell r="N143">
            <v>0</v>
          </cell>
          <cell r="O143">
            <v>0</v>
          </cell>
          <cell r="P143">
            <v>0</v>
          </cell>
          <cell r="Q143">
            <v>0</v>
          </cell>
          <cell r="R143">
            <v>0</v>
          </cell>
          <cell r="S143">
            <v>0</v>
          </cell>
          <cell r="T143">
            <v>0</v>
          </cell>
          <cell r="U143">
            <v>0</v>
          </cell>
          <cell r="V143">
            <v>5732854.7602633787</v>
          </cell>
        </row>
        <row r="144">
          <cell r="C144" t="str">
            <v>High Voltage Demand D1</v>
          </cell>
          <cell r="D144" t="str">
            <v>DH.D1</v>
          </cell>
          <cell r="E144">
            <v>0</v>
          </cell>
          <cell r="F144">
            <v>522606.99663045414</v>
          </cell>
          <cell r="G144">
            <v>0</v>
          </cell>
          <cell r="H144">
            <v>734572.42637989635</v>
          </cell>
          <cell r="I144">
            <v>0</v>
          </cell>
          <cell r="J144">
            <v>0</v>
          </cell>
          <cell r="K144">
            <v>0</v>
          </cell>
          <cell r="L144">
            <v>269480.37229287246</v>
          </cell>
          <cell r="M144">
            <v>0</v>
          </cell>
          <cell r="N144">
            <v>0</v>
          </cell>
          <cell r="O144">
            <v>0</v>
          </cell>
          <cell r="P144">
            <v>0</v>
          </cell>
          <cell r="Q144">
            <v>0</v>
          </cell>
          <cell r="R144">
            <v>0</v>
          </cell>
          <cell r="S144">
            <v>0</v>
          </cell>
          <cell r="T144">
            <v>0</v>
          </cell>
          <cell r="U144">
            <v>0</v>
          </cell>
          <cell r="V144">
            <v>1526659.795303223</v>
          </cell>
        </row>
        <row r="145">
          <cell r="C145" t="str">
            <v>High Voltage Demand D2</v>
          </cell>
          <cell r="D145" t="str">
            <v>DH.D2</v>
          </cell>
          <cell r="E145">
            <v>0</v>
          </cell>
          <cell r="F145">
            <v>293560.49193616124</v>
          </cell>
          <cell r="G145">
            <v>0</v>
          </cell>
          <cell r="H145">
            <v>355692.77691386873</v>
          </cell>
          <cell r="I145">
            <v>0</v>
          </cell>
          <cell r="J145">
            <v>0</v>
          </cell>
          <cell r="K145">
            <v>0</v>
          </cell>
          <cell r="L145">
            <v>0</v>
          </cell>
          <cell r="M145">
            <v>0</v>
          </cell>
          <cell r="N145">
            <v>0</v>
          </cell>
          <cell r="O145">
            <v>0</v>
          </cell>
          <cell r="P145">
            <v>0</v>
          </cell>
          <cell r="Q145">
            <v>0</v>
          </cell>
          <cell r="R145">
            <v>0</v>
          </cell>
          <cell r="S145">
            <v>0</v>
          </cell>
          <cell r="T145">
            <v>0</v>
          </cell>
          <cell r="U145">
            <v>0</v>
          </cell>
          <cell r="V145">
            <v>649253.26885002991</v>
          </cell>
        </row>
        <row r="146">
          <cell r="C146" t="str">
            <v>High Voltage Demand Docklands</v>
          </cell>
          <cell r="D146" t="str">
            <v>DH.DK</v>
          </cell>
          <cell r="E146">
            <v>0</v>
          </cell>
          <cell r="F146">
            <v>25304.627379431426</v>
          </cell>
          <cell r="G146">
            <v>0</v>
          </cell>
          <cell r="H146">
            <v>11622.43971045585</v>
          </cell>
          <cell r="I146">
            <v>0</v>
          </cell>
          <cell r="J146">
            <v>0</v>
          </cell>
          <cell r="K146">
            <v>0</v>
          </cell>
          <cell r="L146">
            <v>1742.1832264589339</v>
          </cell>
          <cell r="M146">
            <v>0</v>
          </cell>
          <cell r="N146">
            <v>0</v>
          </cell>
          <cell r="O146">
            <v>0</v>
          </cell>
          <cell r="P146">
            <v>0</v>
          </cell>
          <cell r="Q146">
            <v>0</v>
          </cell>
          <cell r="R146">
            <v>0</v>
          </cell>
          <cell r="S146">
            <v>0</v>
          </cell>
          <cell r="T146">
            <v>0</v>
          </cell>
          <cell r="U146">
            <v>0</v>
          </cell>
          <cell r="V146">
            <v>38669.25031634621</v>
          </cell>
        </row>
        <row r="147">
          <cell r="C147" t="str">
            <v>High Voltage Demand D3</v>
          </cell>
          <cell r="D147" t="str">
            <v>DH.D3</v>
          </cell>
          <cell r="E147">
            <v>0</v>
          </cell>
          <cell r="F147">
            <v>280056.09593570972</v>
          </cell>
          <cell r="G147">
            <v>0</v>
          </cell>
          <cell r="H147">
            <v>16216.456576955883</v>
          </cell>
          <cell r="I147">
            <v>0</v>
          </cell>
          <cell r="J147">
            <v>0</v>
          </cell>
          <cell r="K147">
            <v>0</v>
          </cell>
          <cell r="L147">
            <v>60235.495299387876</v>
          </cell>
          <cell r="M147">
            <v>0</v>
          </cell>
          <cell r="N147">
            <v>0</v>
          </cell>
          <cell r="O147">
            <v>0</v>
          </cell>
          <cell r="P147">
            <v>0</v>
          </cell>
          <cell r="Q147">
            <v>0</v>
          </cell>
          <cell r="R147">
            <v>0</v>
          </cell>
          <cell r="S147">
            <v>0</v>
          </cell>
          <cell r="T147">
            <v>0</v>
          </cell>
          <cell r="U147">
            <v>0</v>
          </cell>
          <cell r="V147">
            <v>356508.04781205353</v>
          </cell>
        </row>
        <row r="148">
          <cell r="C148" t="str">
            <v>High Voltage Demand D4</v>
          </cell>
          <cell r="D148" t="str">
            <v>DH.D4</v>
          </cell>
          <cell r="E148">
            <v>0</v>
          </cell>
          <cell r="F148">
            <v>150940.02437689964</v>
          </cell>
          <cell r="G148">
            <v>0</v>
          </cell>
          <cell r="H148">
            <v>210146.40664488508</v>
          </cell>
          <cell r="I148">
            <v>0</v>
          </cell>
          <cell r="J148">
            <v>0</v>
          </cell>
          <cell r="K148">
            <v>0</v>
          </cell>
          <cell r="L148">
            <v>85001.924943091333</v>
          </cell>
          <cell r="M148">
            <v>0</v>
          </cell>
          <cell r="N148">
            <v>0</v>
          </cell>
          <cell r="O148">
            <v>0</v>
          </cell>
          <cell r="P148">
            <v>0</v>
          </cell>
          <cell r="Q148">
            <v>0</v>
          </cell>
          <cell r="R148">
            <v>0</v>
          </cell>
          <cell r="S148">
            <v>0</v>
          </cell>
          <cell r="T148">
            <v>0</v>
          </cell>
          <cell r="U148">
            <v>0</v>
          </cell>
          <cell r="V148">
            <v>446088.35596487607</v>
          </cell>
        </row>
        <row r="149">
          <cell r="C149" t="str">
            <v>High Voltage Demand D5</v>
          </cell>
          <cell r="D149">
            <v>0</v>
          </cell>
          <cell r="E149">
            <v>0</v>
          </cell>
          <cell r="F149">
            <v>0</v>
          </cell>
          <cell r="G149">
            <v>0</v>
          </cell>
          <cell r="H149">
            <v>8.0600000000000012E-3</v>
          </cell>
          <cell r="I149">
            <v>0</v>
          </cell>
          <cell r="J149">
            <v>0</v>
          </cell>
          <cell r="K149">
            <v>0</v>
          </cell>
          <cell r="L149">
            <v>0</v>
          </cell>
          <cell r="M149">
            <v>0</v>
          </cell>
          <cell r="N149">
            <v>0</v>
          </cell>
          <cell r="O149">
            <v>0</v>
          </cell>
          <cell r="P149">
            <v>0</v>
          </cell>
          <cell r="Q149">
            <v>0</v>
          </cell>
          <cell r="R149">
            <v>0</v>
          </cell>
          <cell r="S149">
            <v>0</v>
          </cell>
          <cell r="T149">
            <v>0</v>
          </cell>
          <cell r="U149">
            <v>0</v>
          </cell>
          <cell r="V149">
            <v>8.0600000000000012E-3</v>
          </cell>
        </row>
        <row r="150">
          <cell r="C150" t="str">
            <v>High Voltage Demand EN.R</v>
          </cell>
          <cell r="D150">
            <v>0</v>
          </cell>
          <cell r="E150">
            <v>0</v>
          </cell>
          <cell r="F150">
            <v>0</v>
          </cell>
          <cell r="G150">
            <v>0</v>
          </cell>
          <cell r="H150">
            <v>7.7084634146341461E-3</v>
          </cell>
          <cell r="I150">
            <v>0</v>
          </cell>
          <cell r="J150">
            <v>0</v>
          </cell>
          <cell r="K150">
            <v>0</v>
          </cell>
          <cell r="L150">
            <v>0</v>
          </cell>
          <cell r="M150">
            <v>0</v>
          </cell>
          <cell r="N150">
            <v>0</v>
          </cell>
          <cell r="O150">
            <v>0</v>
          </cell>
          <cell r="P150">
            <v>0</v>
          </cell>
          <cell r="Q150">
            <v>0</v>
          </cell>
          <cell r="R150">
            <v>0</v>
          </cell>
          <cell r="S150">
            <v>0</v>
          </cell>
          <cell r="T150">
            <v>0</v>
          </cell>
          <cell r="U150">
            <v>0</v>
          </cell>
          <cell r="V150">
            <v>7.7084634146341461E-3</v>
          </cell>
        </row>
        <row r="151">
          <cell r="C151" t="str">
            <v>High Voltage Demand EN.NR</v>
          </cell>
          <cell r="D151">
            <v>0</v>
          </cell>
          <cell r="E151">
            <v>0</v>
          </cell>
          <cell r="F151">
            <v>0</v>
          </cell>
          <cell r="G151">
            <v>0</v>
          </cell>
          <cell r="H151">
            <v>7.7084634146341461E-3</v>
          </cell>
          <cell r="I151">
            <v>0</v>
          </cell>
          <cell r="J151">
            <v>0</v>
          </cell>
          <cell r="K151">
            <v>0</v>
          </cell>
          <cell r="L151">
            <v>0</v>
          </cell>
          <cell r="M151">
            <v>0</v>
          </cell>
          <cell r="N151">
            <v>0</v>
          </cell>
          <cell r="O151">
            <v>0</v>
          </cell>
          <cell r="P151">
            <v>0</v>
          </cell>
          <cell r="Q151">
            <v>0</v>
          </cell>
          <cell r="R151">
            <v>0</v>
          </cell>
          <cell r="S151">
            <v>0</v>
          </cell>
          <cell r="T151">
            <v>0</v>
          </cell>
          <cell r="U151">
            <v>0</v>
          </cell>
          <cell r="V151">
            <v>7.7084634146341461E-3</v>
          </cell>
        </row>
        <row r="152">
          <cell r="C152" t="str">
            <v>New Tariff 11</v>
          </cell>
          <cell r="D152" t="str">
            <v/>
          </cell>
          <cell r="E152">
            <v>0</v>
          </cell>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cell r="V152">
            <v>0</v>
          </cell>
        </row>
        <row r="153">
          <cell r="C153" t="str">
            <v>New Tariff 1</v>
          </cell>
          <cell r="D153" t="str">
            <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cell r="V153">
            <v>0</v>
          </cell>
        </row>
        <row r="154">
          <cell r="C154" t="str">
            <v>New Tariff 2</v>
          </cell>
          <cell r="D154" t="str">
            <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cell r="V154">
            <v>0</v>
          </cell>
        </row>
        <row r="155">
          <cell r="C155" t="str">
            <v>High Voltage Demand (kVa)</v>
          </cell>
          <cell r="D155" t="str">
            <v>DHk</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cell r="U155">
            <v>0</v>
          </cell>
          <cell r="V155">
            <v>0</v>
          </cell>
        </row>
        <row r="156">
          <cell r="C156" t="str">
            <v>High Voltage Demand Docklands (kVa)</v>
          </cell>
          <cell r="D156" t="str">
            <v>DHDKk</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cell r="V156">
            <v>0</v>
          </cell>
        </row>
        <row r="157">
          <cell r="C157" t="str">
            <v>New Tariff 5</v>
          </cell>
          <cell r="D157" t="str">
            <v/>
          </cell>
          <cell r="E157">
            <v>0</v>
          </cell>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cell r="V157">
            <v>0</v>
          </cell>
        </row>
        <row r="158">
          <cell r="C158" t="str">
            <v>New Tariff 6</v>
          </cell>
          <cell r="D158" t="str">
            <v/>
          </cell>
          <cell r="E158">
            <v>0</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cell r="V158">
            <v>0</v>
          </cell>
        </row>
        <row r="159">
          <cell r="C159" t="str">
            <v>New Tariff 7</v>
          </cell>
          <cell r="D159" t="str">
            <v/>
          </cell>
          <cell r="E159">
            <v>0</v>
          </cell>
          <cell r="F159">
            <v>0</v>
          </cell>
          <cell r="G159">
            <v>0</v>
          </cell>
          <cell r="H159">
            <v>0</v>
          </cell>
          <cell r="I159">
            <v>0</v>
          </cell>
          <cell r="J159">
            <v>0</v>
          </cell>
          <cell r="K159">
            <v>0</v>
          </cell>
          <cell r="L159">
            <v>0</v>
          </cell>
          <cell r="M159">
            <v>0</v>
          </cell>
          <cell r="N159">
            <v>0</v>
          </cell>
          <cell r="O159">
            <v>0</v>
          </cell>
          <cell r="P159">
            <v>0</v>
          </cell>
          <cell r="Q159">
            <v>0</v>
          </cell>
          <cell r="R159">
            <v>0</v>
          </cell>
          <cell r="S159">
            <v>0</v>
          </cell>
          <cell r="T159">
            <v>0</v>
          </cell>
          <cell r="U159">
            <v>0</v>
          </cell>
          <cell r="V159">
            <v>0</v>
          </cell>
        </row>
        <row r="160">
          <cell r="C160" t="str">
            <v>New Tariff 8</v>
          </cell>
          <cell r="D160" t="str">
            <v/>
          </cell>
          <cell r="E160">
            <v>0</v>
          </cell>
          <cell r="F160">
            <v>0</v>
          </cell>
          <cell r="G160">
            <v>0</v>
          </cell>
          <cell r="H160">
            <v>0</v>
          </cell>
          <cell r="I160">
            <v>0</v>
          </cell>
          <cell r="J160">
            <v>0</v>
          </cell>
          <cell r="K160">
            <v>0</v>
          </cell>
          <cell r="L160">
            <v>0</v>
          </cell>
          <cell r="M160">
            <v>0</v>
          </cell>
          <cell r="N160">
            <v>0</v>
          </cell>
          <cell r="O160">
            <v>0</v>
          </cell>
          <cell r="P160">
            <v>0</v>
          </cell>
          <cell r="Q160">
            <v>0</v>
          </cell>
          <cell r="R160">
            <v>0</v>
          </cell>
          <cell r="S160">
            <v>0</v>
          </cell>
          <cell r="T160">
            <v>0</v>
          </cell>
          <cell r="U160">
            <v>0</v>
          </cell>
          <cell r="V160">
            <v>0</v>
          </cell>
        </row>
        <row r="161">
          <cell r="C161" t="str">
            <v>New Tariff 9</v>
          </cell>
          <cell r="D161" t="str">
            <v/>
          </cell>
          <cell r="E161">
            <v>0</v>
          </cell>
          <cell r="F161">
            <v>0</v>
          </cell>
          <cell r="G161">
            <v>0</v>
          </cell>
          <cell r="H161">
            <v>0</v>
          </cell>
          <cell r="I161">
            <v>0</v>
          </cell>
          <cell r="J161">
            <v>0</v>
          </cell>
          <cell r="K161">
            <v>0</v>
          </cell>
          <cell r="L161">
            <v>0</v>
          </cell>
          <cell r="M161">
            <v>0</v>
          </cell>
          <cell r="N161">
            <v>0</v>
          </cell>
          <cell r="O161">
            <v>0</v>
          </cell>
          <cell r="P161">
            <v>0</v>
          </cell>
          <cell r="Q161">
            <v>0</v>
          </cell>
          <cell r="R161">
            <v>0</v>
          </cell>
          <cell r="S161">
            <v>0</v>
          </cell>
          <cell r="T161">
            <v>0</v>
          </cell>
          <cell r="U161">
            <v>0</v>
          </cell>
          <cell r="V161">
            <v>0</v>
          </cell>
        </row>
        <row r="162">
          <cell r="C162" t="str">
            <v>New Tariff 10</v>
          </cell>
          <cell r="D162" t="str">
            <v/>
          </cell>
          <cell r="E162">
            <v>0</v>
          </cell>
          <cell r="F162">
            <v>0</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row>
        <row r="163">
          <cell r="C163" t="str">
            <v>New Tariff 11</v>
          </cell>
          <cell r="D163" t="str">
            <v/>
          </cell>
          <cell r="E163">
            <v>0</v>
          </cell>
          <cell r="F163">
            <v>0</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row>
        <row r="164">
          <cell r="C164" t="str">
            <v>New Tariff 12</v>
          </cell>
          <cell r="D164" t="str">
            <v/>
          </cell>
          <cell r="E164">
            <v>0</v>
          </cell>
          <cell r="F164">
            <v>0</v>
          </cell>
          <cell r="G164">
            <v>0</v>
          </cell>
          <cell r="H164">
            <v>0</v>
          </cell>
          <cell r="I164">
            <v>0</v>
          </cell>
          <cell r="J164">
            <v>0</v>
          </cell>
          <cell r="K164">
            <v>0</v>
          </cell>
          <cell r="L164">
            <v>0</v>
          </cell>
          <cell r="M164">
            <v>0</v>
          </cell>
          <cell r="N164">
            <v>0</v>
          </cell>
          <cell r="O164">
            <v>0</v>
          </cell>
          <cell r="P164">
            <v>0</v>
          </cell>
          <cell r="Q164">
            <v>0</v>
          </cell>
          <cell r="R164">
            <v>0</v>
          </cell>
          <cell r="S164">
            <v>0</v>
          </cell>
          <cell r="T164">
            <v>0</v>
          </cell>
          <cell r="U164">
            <v>0</v>
          </cell>
          <cell r="V164">
            <v>0</v>
          </cell>
        </row>
        <row r="165">
          <cell r="C165" t="str">
            <v>New Tariff 1</v>
          </cell>
          <cell r="D165" t="str">
            <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row>
        <row r="166">
          <cell r="C166" t="str">
            <v>Subtransmission Demand A</v>
          </cell>
          <cell r="D166" t="str">
            <v>DS.A</v>
          </cell>
          <cell r="E166">
            <v>0</v>
          </cell>
          <cell r="F166">
            <v>387973.66914853494</v>
          </cell>
          <cell r="G166">
            <v>0</v>
          </cell>
          <cell r="H166">
            <v>1575601.1502538635</v>
          </cell>
          <cell r="I166">
            <v>0</v>
          </cell>
          <cell r="J166">
            <v>0</v>
          </cell>
          <cell r="K166">
            <v>0</v>
          </cell>
          <cell r="L166">
            <v>322119.0805167759</v>
          </cell>
          <cell r="M166">
            <v>0</v>
          </cell>
          <cell r="N166">
            <v>0</v>
          </cell>
          <cell r="O166">
            <v>0</v>
          </cell>
          <cell r="P166">
            <v>0</v>
          </cell>
          <cell r="Q166">
            <v>0</v>
          </cell>
          <cell r="R166">
            <v>0</v>
          </cell>
          <cell r="S166">
            <v>0</v>
          </cell>
          <cell r="T166">
            <v>0</v>
          </cell>
          <cell r="U166">
            <v>0</v>
          </cell>
          <cell r="V166">
            <v>2285693.8999191746</v>
          </cell>
        </row>
        <row r="167">
          <cell r="C167" t="str">
            <v>Subtransmission Demand G</v>
          </cell>
          <cell r="D167" t="str">
            <v>DS.G</v>
          </cell>
          <cell r="E167">
            <v>0</v>
          </cell>
          <cell r="F167">
            <v>677615.51639706583</v>
          </cell>
          <cell r="G167">
            <v>0</v>
          </cell>
          <cell r="H167">
            <v>2766191.8666455904</v>
          </cell>
          <cell r="I167">
            <v>0</v>
          </cell>
          <cell r="J167">
            <v>0</v>
          </cell>
          <cell r="K167">
            <v>0</v>
          </cell>
          <cell r="L167">
            <v>693598.6989538006</v>
          </cell>
          <cell r="M167">
            <v>0</v>
          </cell>
          <cell r="N167">
            <v>0</v>
          </cell>
          <cell r="O167">
            <v>0</v>
          </cell>
          <cell r="P167">
            <v>0</v>
          </cell>
          <cell r="Q167">
            <v>0</v>
          </cell>
          <cell r="R167">
            <v>0</v>
          </cell>
          <cell r="S167">
            <v>0</v>
          </cell>
          <cell r="T167">
            <v>0</v>
          </cell>
          <cell r="U167">
            <v>0</v>
          </cell>
          <cell r="V167">
            <v>4137406.0819964567</v>
          </cell>
        </row>
        <row r="168">
          <cell r="C168" t="str">
            <v>Subtransmission Demand S</v>
          </cell>
          <cell r="D168" t="str">
            <v>DS.S</v>
          </cell>
          <cell r="E168">
            <v>0</v>
          </cell>
          <cell r="F168">
            <v>817883.82391518448</v>
          </cell>
          <cell r="G168">
            <v>0</v>
          </cell>
          <cell r="H168">
            <v>2476483.4190202751</v>
          </cell>
          <cell r="I168">
            <v>0</v>
          </cell>
          <cell r="J168">
            <v>0</v>
          </cell>
          <cell r="K168">
            <v>0</v>
          </cell>
          <cell r="L168">
            <v>765425.85923761281</v>
          </cell>
          <cell r="M168">
            <v>0</v>
          </cell>
          <cell r="N168">
            <v>0</v>
          </cell>
          <cell r="O168">
            <v>0</v>
          </cell>
          <cell r="P168">
            <v>0</v>
          </cell>
          <cell r="Q168">
            <v>0</v>
          </cell>
          <cell r="R168">
            <v>0</v>
          </cell>
          <cell r="S168">
            <v>0</v>
          </cell>
          <cell r="T168">
            <v>0</v>
          </cell>
          <cell r="U168">
            <v>0</v>
          </cell>
          <cell r="V168">
            <v>4059793.1021730723</v>
          </cell>
        </row>
        <row r="169">
          <cell r="C169" t="str">
            <v>Subtransmission Demand (kVa)</v>
          </cell>
          <cell r="D169" t="str">
            <v>DSk</v>
          </cell>
          <cell r="E169">
            <v>0</v>
          </cell>
          <cell r="F169">
            <v>0</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row>
        <row r="170">
          <cell r="C170" t="str">
            <v>New Tariff 5</v>
          </cell>
          <cell r="D170" t="str">
            <v/>
          </cell>
          <cell r="E170">
            <v>0</v>
          </cell>
          <cell r="F170">
            <v>0</v>
          </cell>
          <cell r="G170">
            <v>0</v>
          </cell>
          <cell r="H170">
            <v>0</v>
          </cell>
          <cell r="I170">
            <v>0</v>
          </cell>
          <cell r="J170">
            <v>0</v>
          </cell>
          <cell r="K170">
            <v>0</v>
          </cell>
          <cell r="L170">
            <v>0</v>
          </cell>
          <cell r="M170">
            <v>0</v>
          </cell>
          <cell r="N170">
            <v>0</v>
          </cell>
          <cell r="O170">
            <v>0</v>
          </cell>
          <cell r="P170">
            <v>0</v>
          </cell>
          <cell r="Q170">
            <v>0</v>
          </cell>
          <cell r="R170">
            <v>0</v>
          </cell>
          <cell r="S170">
            <v>0</v>
          </cell>
          <cell r="T170">
            <v>0</v>
          </cell>
          <cell r="U170">
            <v>0</v>
          </cell>
          <cell r="V170">
            <v>0</v>
          </cell>
        </row>
        <row r="171">
          <cell r="C171" t="str">
            <v>New Tariff 6</v>
          </cell>
          <cell r="D171" t="str">
            <v/>
          </cell>
          <cell r="E171">
            <v>0</v>
          </cell>
          <cell r="F171">
            <v>0</v>
          </cell>
          <cell r="G171">
            <v>0</v>
          </cell>
          <cell r="H171">
            <v>0</v>
          </cell>
          <cell r="I171">
            <v>0</v>
          </cell>
          <cell r="J171">
            <v>0</v>
          </cell>
          <cell r="K171">
            <v>0</v>
          </cell>
          <cell r="L171">
            <v>0</v>
          </cell>
          <cell r="M171">
            <v>0</v>
          </cell>
          <cell r="N171">
            <v>0</v>
          </cell>
          <cell r="O171">
            <v>0</v>
          </cell>
          <cell r="P171">
            <v>0</v>
          </cell>
          <cell r="Q171">
            <v>0</v>
          </cell>
          <cell r="R171">
            <v>0</v>
          </cell>
          <cell r="S171">
            <v>0</v>
          </cell>
          <cell r="T171">
            <v>0</v>
          </cell>
          <cell r="U171">
            <v>0</v>
          </cell>
          <cell r="V171">
            <v>0</v>
          </cell>
        </row>
        <row r="172">
          <cell r="C172" t="str">
            <v>New Tariff 7</v>
          </cell>
          <cell r="D172" t="str">
            <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cell r="V172">
            <v>0</v>
          </cell>
        </row>
        <row r="173">
          <cell r="C173" t="str">
            <v>New Tariff 8</v>
          </cell>
          <cell r="D173" t="str">
            <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cell r="V173">
            <v>0</v>
          </cell>
        </row>
        <row r="174">
          <cell r="C174" t="str">
            <v>New Tariff 9</v>
          </cell>
          <cell r="D174" t="str">
            <v/>
          </cell>
          <cell r="E174">
            <v>0</v>
          </cell>
          <cell r="F174">
            <v>0</v>
          </cell>
          <cell r="G174">
            <v>0</v>
          </cell>
          <cell r="H174">
            <v>0</v>
          </cell>
          <cell r="I174">
            <v>0</v>
          </cell>
          <cell r="J174">
            <v>0</v>
          </cell>
          <cell r="K174">
            <v>0</v>
          </cell>
          <cell r="L174">
            <v>0</v>
          </cell>
          <cell r="M174">
            <v>0</v>
          </cell>
          <cell r="N174">
            <v>0</v>
          </cell>
          <cell r="O174">
            <v>0</v>
          </cell>
          <cell r="P174">
            <v>0</v>
          </cell>
          <cell r="Q174">
            <v>0</v>
          </cell>
          <cell r="R174">
            <v>0</v>
          </cell>
          <cell r="S174">
            <v>0</v>
          </cell>
          <cell r="T174">
            <v>0</v>
          </cell>
          <cell r="U174">
            <v>0</v>
          </cell>
          <cell r="V174">
            <v>0</v>
          </cell>
        </row>
        <row r="175">
          <cell r="C175" t="str">
            <v>New Tariff 10</v>
          </cell>
          <cell r="D175" t="str">
            <v/>
          </cell>
          <cell r="E175">
            <v>0</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row>
        <row r="176">
          <cell r="C176" t="str">
            <v>New Tariff 11</v>
          </cell>
          <cell r="D176" t="str">
            <v/>
          </cell>
          <cell r="E176">
            <v>0</v>
          </cell>
          <cell r="F176">
            <v>0</v>
          </cell>
          <cell r="G176">
            <v>0</v>
          </cell>
          <cell r="H176">
            <v>0</v>
          </cell>
          <cell r="I176">
            <v>0</v>
          </cell>
          <cell r="J176">
            <v>0</v>
          </cell>
          <cell r="K176">
            <v>0</v>
          </cell>
          <cell r="L176">
            <v>0</v>
          </cell>
          <cell r="M176">
            <v>0</v>
          </cell>
          <cell r="N176">
            <v>0</v>
          </cell>
          <cell r="O176">
            <v>0</v>
          </cell>
          <cell r="P176">
            <v>0</v>
          </cell>
          <cell r="Q176">
            <v>0</v>
          </cell>
          <cell r="R176">
            <v>0</v>
          </cell>
          <cell r="S176">
            <v>0</v>
          </cell>
          <cell r="T176">
            <v>0</v>
          </cell>
          <cell r="U176">
            <v>0</v>
          </cell>
          <cell r="V176">
            <v>0</v>
          </cell>
        </row>
        <row r="177">
          <cell r="C177" t="str">
            <v>Total transmission revenue</v>
          </cell>
          <cell r="E177">
            <v>5385390.5040752888</v>
          </cell>
          <cell r="F177">
            <v>27944092.733419325</v>
          </cell>
          <cell r="G177">
            <v>0</v>
          </cell>
          <cell r="H177">
            <v>39578136.364420854</v>
          </cell>
          <cell r="I177">
            <v>9137904.7497973666</v>
          </cell>
          <cell r="J177">
            <v>2597786.7507595764</v>
          </cell>
          <cell r="K177">
            <v>1607200.2909218145</v>
          </cell>
          <cell r="L177">
            <v>15931254.890816642</v>
          </cell>
          <cell r="M177">
            <v>0</v>
          </cell>
          <cell r="N177">
            <v>0</v>
          </cell>
          <cell r="O177">
            <v>0</v>
          </cell>
          <cell r="P177">
            <v>0</v>
          </cell>
          <cell r="Q177">
            <v>0</v>
          </cell>
          <cell r="R177">
            <v>0</v>
          </cell>
          <cell r="S177">
            <v>0</v>
          </cell>
          <cell r="T177">
            <v>0</v>
          </cell>
          <cell r="U177">
            <v>0</v>
          </cell>
          <cell r="V177">
            <v>102181766.28421089</v>
          </cell>
        </row>
        <row r="185">
          <cell r="F185" t="str">
            <v>Revenue from demand charges</v>
          </cell>
          <cell r="H185" t="str">
            <v>Revenue from peak charges</v>
          </cell>
          <cell r="L185" t="str">
            <v>Revenue from off peak charges</v>
          </cell>
          <cell r="N185" t="str">
            <v>Summer Time of Use Tariffs</v>
          </cell>
          <cell r="R185" t="str">
            <v>Winter Time of use tariffs</v>
          </cell>
        </row>
        <row r="186">
          <cell r="C186" t="str">
            <v>Network Tariffs</v>
          </cell>
          <cell r="D186" t="str">
            <v>Network Tariff Category</v>
          </cell>
          <cell r="E186" t="str">
            <v>Standing revenue</v>
          </cell>
          <cell r="F186" t="str">
            <v>kW</v>
          </cell>
          <cell r="G186" t="str">
            <v>kVA</v>
          </cell>
          <cell r="H186" t="str">
            <v>Block1</v>
          </cell>
          <cell r="I186" t="str">
            <v>Block 2</v>
          </cell>
          <cell r="J186" t="str">
            <v>Block 3</v>
          </cell>
          <cell r="K186" t="str">
            <v>Block 4</v>
          </cell>
          <cell r="L186" t="str">
            <v>Block 1</v>
          </cell>
          <cell r="M186" t="str">
            <v>Block 2</v>
          </cell>
          <cell r="N186" t="str">
            <v>Block 1</v>
          </cell>
          <cell r="O186" t="str">
            <v>Block 2</v>
          </cell>
          <cell r="P186" t="str">
            <v>Block 3</v>
          </cell>
          <cell r="Q186" t="str">
            <v>Block 4</v>
          </cell>
          <cell r="R186" t="str">
            <v>Block1</v>
          </cell>
          <cell r="S186" t="str">
            <v>Block 2</v>
          </cell>
          <cell r="T186" t="str">
            <v>Block 3</v>
          </cell>
          <cell r="U186" t="str">
            <v>Block 4</v>
          </cell>
          <cell r="V186" t="str">
            <v>Total Revenue</v>
          </cell>
        </row>
        <row r="187">
          <cell r="E187" t="str">
            <v>$ pa</v>
          </cell>
          <cell r="F187" t="str">
            <v>$ pa</v>
          </cell>
          <cell r="G187" t="str">
            <v>$ pa</v>
          </cell>
          <cell r="H187" t="str">
            <v>$ pa</v>
          </cell>
          <cell r="I187" t="str">
            <v>$ pa</v>
          </cell>
          <cell r="J187" t="str">
            <v>$ pa</v>
          </cell>
          <cell r="K187" t="str">
            <v>$ pa</v>
          </cell>
          <cell r="L187" t="str">
            <v>$ pa</v>
          </cell>
          <cell r="M187" t="str">
            <v>$ pa</v>
          </cell>
          <cell r="N187" t="str">
            <v>c/kWh</v>
          </cell>
          <cell r="O187" t="str">
            <v>c/kWh</v>
          </cell>
          <cell r="P187" t="str">
            <v>c/kWh</v>
          </cell>
          <cell r="Q187" t="str">
            <v>c/kWh</v>
          </cell>
          <cell r="R187" t="str">
            <v>c/kWh</v>
          </cell>
          <cell r="S187" t="str">
            <v>c/kWh</v>
          </cell>
          <cell r="T187" t="str">
            <v>c/kWh</v>
          </cell>
          <cell r="U187" t="str">
            <v>c/kWh</v>
          </cell>
          <cell r="V187" t="str">
            <v>$ pa</v>
          </cell>
        </row>
        <row r="188">
          <cell r="C188" t="str">
            <v>Residential Single Rate</v>
          </cell>
          <cell r="D188" t="str">
            <v>D1</v>
          </cell>
          <cell r="E188">
            <v>3602939.3217012277</v>
          </cell>
          <cell r="F188">
            <v>0</v>
          </cell>
          <cell r="G188">
            <v>0</v>
          </cell>
          <cell r="H188">
            <v>11127202.888293214</v>
          </cell>
          <cell r="I188">
            <v>5551208.2425813861</v>
          </cell>
          <cell r="J188">
            <v>165936.44274137242</v>
          </cell>
          <cell r="K188">
            <v>32837.700744362497</v>
          </cell>
          <cell r="L188">
            <v>0</v>
          </cell>
          <cell r="M188">
            <v>0</v>
          </cell>
          <cell r="N188">
            <v>0</v>
          </cell>
          <cell r="O188">
            <v>0</v>
          </cell>
          <cell r="P188">
            <v>0</v>
          </cell>
          <cell r="Q188">
            <v>0</v>
          </cell>
          <cell r="R188">
            <v>0</v>
          </cell>
          <cell r="S188">
            <v>0</v>
          </cell>
          <cell r="T188">
            <v>0</v>
          </cell>
          <cell r="U188">
            <v>0</v>
          </cell>
          <cell r="V188">
            <v>20480124.596061561</v>
          </cell>
        </row>
        <row r="189">
          <cell r="C189" t="str">
            <v>ClimateSaver</v>
          </cell>
          <cell r="D189" t="str">
            <v>D1.CS</v>
          </cell>
          <cell r="E189">
            <v>0</v>
          </cell>
          <cell r="F189">
            <v>0</v>
          </cell>
          <cell r="G189">
            <v>0</v>
          </cell>
          <cell r="H189">
            <v>89314.928336076016</v>
          </cell>
          <cell r="I189">
            <v>21112.026012943334</v>
          </cell>
          <cell r="J189">
            <v>434.48472021494575</v>
          </cell>
          <cell r="K189">
            <v>0.57063909987793249</v>
          </cell>
          <cell r="L189">
            <v>68821.086003763412</v>
          </cell>
          <cell r="M189">
            <v>0</v>
          </cell>
          <cell r="N189">
            <v>0</v>
          </cell>
          <cell r="O189">
            <v>0</v>
          </cell>
          <cell r="P189">
            <v>0</v>
          </cell>
          <cell r="Q189">
            <v>0</v>
          </cell>
          <cell r="R189">
            <v>0</v>
          </cell>
          <cell r="S189">
            <v>0</v>
          </cell>
          <cell r="T189">
            <v>0</v>
          </cell>
          <cell r="U189">
            <v>0</v>
          </cell>
          <cell r="V189">
            <v>179683.09571209759</v>
          </cell>
        </row>
        <row r="190">
          <cell r="C190" t="str">
            <v>ClimateSaver Interval</v>
          </cell>
          <cell r="D190" t="str">
            <v>D3.CS</v>
          </cell>
          <cell r="E190">
            <v>0</v>
          </cell>
          <cell r="F190">
            <v>0</v>
          </cell>
          <cell r="G190">
            <v>0</v>
          </cell>
          <cell r="H190">
            <v>25760.927878763268</v>
          </cell>
          <cell r="I190">
            <v>6362.185045491954</v>
          </cell>
          <cell r="J190">
            <v>79.007331430867538</v>
          </cell>
          <cell r="K190">
            <v>30.342643105152309</v>
          </cell>
          <cell r="L190">
            <v>24401.930279401702</v>
          </cell>
          <cell r="M190">
            <v>0</v>
          </cell>
          <cell r="N190">
            <v>0</v>
          </cell>
          <cell r="O190">
            <v>0</v>
          </cell>
          <cell r="P190">
            <v>0</v>
          </cell>
          <cell r="Q190">
            <v>0</v>
          </cell>
          <cell r="R190">
            <v>0</v>
          </cell>
          <cell r="S190">
            <v>0</v>
          </cell>
          <cell r="T190">
            <v>0</v>
          </cell>
          <cell r="U190">
            <v>0</v>
          </cell>
          <cell r="V190">
            <v>56634.393178192942</v>
          </cell>
        </row>
        <row r="191">
          <cell r="C191" t="str">
            <v>New Tariff 3</v>
          </cell>
          <cell r="D191" t="str">
            <v/>
          </cell>
          <cell r="E191">
            <v>0</v>
          </cell>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row>
        <row r="192">
          <cell r="C192" t="str">
            <v>New Tariff 4</v>
          </cell>
          <cell r="D192" t="str">
            <v/>
          </cell>
          <cell r="E192">
            <v>0</v>
          </cell>
          <cell r="F192">
            <v>0</v>
          </cell>
          <cell r="G192">
            <v>0</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cell r="V192">
            <v>0</v>
          </cell>
        </row>
        <row r="193">
          <cell r="C193" t="str">
            <v>New Tariff 5</v>
          </cell>
          <cell r="D193" t="str">
            <v/>
          </cell>
          <cell r="E193">
            <v>0</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row>
        <row r="194">
          <cell r="C194" t="str">
            <v>New Tariff 6</v>
          </cell>
          <cell r="D194" t="str">
            <v/>
          </cell>
          <cell r="E194">
            <v>0</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row>
        <row r="195">
          <cell r="C195" t="str">
            <v>New Tariff 7</v>
          </cell>
          <cell r="D195" t="str">
            <v/>
          </cell>
          <cell r="E195">
            <v>0</v>
          </cell>
          <cell r="F195">
            <v>0</v>
          </cell>
          <cell r="G195">
            <v>0</v>
          </cell>
          <cell r="H195">
            <v>0</v>
          </cell>
          <cell r="I195">
            <v>0</v>
          </cell>
          <cell r="J195">
            <v>0</v>
          </cell>
          <cell r="K195">
            <v>0</v>
          </cell>
          <cell r="L195">
            <v>0</v>
          </cell>
          <cell r="M195">
            <v>0</v>
          </cell>
          <cell r="N195">
            <v>0</v>
          </cell>
          <cell r="O195">
            <v>0</v>
          </cell>
          <cell r="P195">
            <v>0</v>
          </cell>
          <cell r="Q195">
            <v>0</v>
          </cell>
          <cell r="R195">
            <v>0</v>
          </cell>
          <cell r="S195">
            <v>0</v>
          </cell>
          <cell r="T195">
            <v>0</v>
          </cell>
          <cell r="U195">
            <v>0</v>
          </cell>
          <cell r="V195">
            <v>0</v>
          </cell>
        </row>
        <row r="196">
          <cell r="C196" t="str">
            <v>New Tariff 8</v>
          </cell>
          <cell r="D196" t="str">
            <v/>
          </cell>
          <cell r="E196">
            <v>0</v>
          </cell>
          <cell r="F196">
            <v>0</v>
          </cell>
          <cell r="G196">
            <v>0</v>
          </cell>
          <cell r="H196">
            <v>0</v>
          </cell>
          <cell r="I196">
            <v>0</v>
          </cell>
          <cell r="J196">
            <v>0</v>
          </cell>
          <cell r="K196">
            <v>0</v>
          </cell>
          <cell r="L196">
            <v>0</v>
          </cell>
          <cell r="M196">
            <v>0</v>
          </cell>
          <cell r="N196">
            <v>0</v>
          </cell>
          <cell r="O196">
            <v>0</v>
          </cell>
          <cell r="P196">
            <v>0</v>
          </cell>
          <cell r="Q196">
            <v>0</v>
          </cell>
          <cell r="R196">
            <v>0</v>
          </cell>
          <cell r="S196">
            <v>0</v>
          </cell>
          <cell r="T196">
            <v>0</v>
          </cell>
          <cell r="U196">
            <v>0</v>
          </cell>
          <cell r="V196">
            <v>0</v>
          </cell>
        </row>
        <row r="197">
          <cell r="C197" t="str">
            <v>New Tariff 9</v>
          </cell>
          <cell r="D197" t="str">
            <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row>
        <row r="198">
          <cell r="C198" t="str">
            <v>New Tariff 10</v>
          </cell>
          <cell r="D198" t="str">
            <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row>
        <row r="199">
          <cell r="C199" t="str">
            <v>New Tariff 11</v>
          </cell>
          <cell r="D199" t="str">
            <v/>
          </cell>
          <cell r="E199">
            <v>0</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row>
        <row r="200">
          <cell r="C200" t="str">
            <v>Residential Two Rate 5d</v>
          </cell>
          <cell r="D200" t="str">
            <v>D2</v>
          </cell>
          <cell r="E200">
            <v>430898.00025625731</v>
          </cell>
          <cell r="F200">
            <v>0</v>
          </cell>
          <cell r="G200">
            <v>0</v>
          </cell>
          <cell r="H200">
            <v>664288.72310284595</v>
          </cell>
          <cell r="I200">
            <v>169888.82687023192</v>
          </cell>
          <cell r="J200">
            <v>5211.8621098047697</v>
          </cell>
          <cell r="K200">
            <v>1649.3282831165036</v>
          </cell>
          <cell r="L200">
            <v>772501.99020005052</v>
          </cell>
          <cell r="M200">
            <v>0</v>
          </cell>
          <cell r="N200">
            <v>0</v>
          </cell>
          <cell r="O200">
            <v>0</v>
          </cell>
          <cell r="P200">
            <v>0</v>
          </cell>
          <cell r="Q200">
            <v>0</v>
          </cell>
          <cell r="R200">
            <v>0</v>
          </cell>
          <cell r="S200">
            <v>0</v>
          </cell>
          <cell r="T200">
            <v>0</v>
          </cell>
          <cell r="U200">
            <v>0</v>
          </cell>
          <cell r="V200">
            <v>2044438.7308223071</v>
          </cell>
        </row>
        <row r="201">
          <cell r="C201" t="str">
            <v>Docklands Two Rate 5d</v>
          </cell>
          <cell r="D201" t="str">
            <v>D2.DK</v>
          </cell>
          <cell r="E201">
            <v>4900.6991327644237</v>
          </cell>
          <cell r="F201">
            <v>0</v>
          </cell>
          <cell r="G201">
            <v>0</v>
          </cell>
          <cell r="H201">
            <v>29467.389968795484</v>
          </cell>
          <cell r="I201">
            <v>6842.7240067424473</v>
          </cell>
          <cell r="J201">
            <v>1507.403844451916</v>
          </cell>
          <cell r="K201">
            <v>858.05975112831106</v>
          </cell>
          <cell r="L201">
            <v>7473.9707219582206</v>
          </cell>
          <cell r="M201">
            <v>0</v>
          </cell>
          <cell r="N201">
            <v>0</v>
          </cell>
          <cell r="O201">
            <v>0</v>
          </cell>
          <cell r="P201">
            <v>0</v>
          </cell>
          <cell r="Q201">
            <v>0</v>
          </cell>
          <cell r="R201">
            <v>0</v>
          </cell>
          <cell r="S201">
            <v>0</v>
          </cell>
          <cell r="T201">
            <v>0</v>
          </cell>
          <cell r="U201">
            <v>0</v>
          </cell>
          <cell r="V201">
            <v>51050.247425840804</v>
          </cell>
        </row>
        <row r="202">
          <cell r="C202" t="str">
            <v>Residential Interval</v>
          </cell>
          <cell r="D202" t="str">
            <v>D3</v>
          </cell>
          <cell r="E202">
            <v>115127.99792678408</v>
          </cell>
          <cell r="F202">
            <v>0</v>
          </cell>
          <cell r="G202">
            <v>0</v>
          </cell>
          <cell r="H202">
            <v>179531.61259625966</v>
          </cell>
          <cell r="I202">
            <v>63605.327164448368</v>
          </cell>
          <cell r="J202">
            <v>5188.4025148482187</v>
          </cell>
          <cell r="K202">
            <v>4918.5354690914673</v>
          </cell>
          <cell r="L202">
            <v>127821.90835860907</v>
          </cell>
          <cell r="M202">
            <v>0</v>
          </cell>
          <cell r="N202">
            <v>0</v>
          </cell>
          <cell r="O202">
            <v>0</v>
          </cell>
          <cell r="P202">
            <v>0</v>
          </cell>
          <cell r="Q202">
            <v>0</v>
          </cell>
          <cell r="R202">
            <v>0</v>
          </cell>
          <cell r="S202">
            <v>0</v>
          </cell>
          <cell r="T202">
            <v>0</v>
          </cell>
          <cell r="U202">
            <v>0</v>
          </cell>
          <cell r="V202">
            <v>496193.78403004084</v>
          </cell>
        </row>
        <row r="203">
          <cell r="C203" t="str">
            <v>Residential AMI</v>
          </cell>
          <cell r="D203" t="str">
            <v>D4</v>
          </cell>
          <cell r="E203">
            <v>17528.523191507029</v>
          </cell>
          <cell r="F203">
            <v>0</v>
          </cell>
          <cell r="G203">
            <v>0</v>
          </cell>
          <cell r="H203">
            <v>29537.540802478612</v>
          </cell>
          <cell r="I203">
            <v>0</v>
          </cell>
          <cell r="J203">
            <v>0</v>
          </cell>
          <cell r="K203">
            <v>0</v>
          </cell>
          <cell r="L203">
            <v>0</v>
          </cell>
          <cell r="M203">
            <v>0</v>
          </cell>
          <cell r="N203">
            <v>0</v>
          </cell>
          <cell r="O203">
            <v>0</v>
          </cell>
          <cell r="P203">
            <v>0</v>
          </cell>
          <cell r="Q203">
            <v>0</v>
          </cell>
          <cell r="R203">
            <v>0</v>
          </cell>
          <cell r="S203">
            <v>0</v>
          </cell>
          <cell r="T203">
            <v>0</v>
          </cell>
          <cell r="U203">
            <v>0</v>
          </cell>
          <cell r="V203">
            <v>47066.063993985641</v>
          </cell>
        </row>
        <row r="204">
          <cell r="C204" t="str">
            <v>Residential Docklands AMI</v>
          </cell>
          <cell r="D204" t="str">
            <v>D4.DK</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row>
        <row r="205">
          <cell r="C205" t="str">
            <v>New Tariff 5</v>
          </cell>
          <cell r="D205" t="str">
            <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row>
        <row r="206">
          <cell r="C206" t="str">
            <v>New Tariff 6</v>
          </cell>
          <cell r="D206" t="str">
            <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row>
        <row r="207">
          <cell r="C207" t="str">
            <v>New Tariff 7</v>
          </cell>
          <cell r="D207" t="str">
            <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cell r="V207">
            <v>0</v>
          </cell>
        </row>
        <row r="208">
          <cell r="C208" t="str">
            <v>New Tariff 8</v>
          </cell>
          <cell r="D208" t="str">
            <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cell r="V208">
            <v>0</v>
          </cell>
        </row>
        <row r="209">
          <cell r="C209" t="str">
            <v>New Tariff 9</v>
          </cell>
          <cell r="D209" t="str">
            <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cell r="V209">
            <v>0</v>
          </cell>
        </row>
        <row r="210">
          <cell r="C210" t="str">
            <v>New Tariff 10</v>
          </cell>
          <cell r="D210" t="str">
            <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row>
        <row r="211">
          <cell r="C211" t="str">
            <v>New Tariff 11</v>
          </cell>
          <cell r="D211" t="str">
            <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row>
        <row r="212">
          <cell r="C212" t="str">
            <v>Dedicated circuit</v>
          </cell>
          <cell r="D212" t="str">
            <v>DD1</v>
          </cell>
          <cell r="E212">
            <v>0</v>
          </cell>
          <cell r="F212">
            <v>0</v>
          </cell>
          <cell r="G212">
            <v>0</v>
          </cell>
          <cell r="H212">
            <v>0</v>
          </cell>
          <cell r="I212">
            <v>0</v>
          </cell>
          <cell r="J212">
            <v>0</v>
          </cell>
          <cell r="K212">
            <v>0</v>
          </cell>
          <cell r="L212">
            <v>4354771.331095594</v>
          </cell>
          <cell r="M212">
            <v>0</v>
          </cell>
          <cell r="N212">
            <v>0</v>
          </cell>
          <cell r="O212">
            <v>0</v>
          </cell>
          <cell r="P212">
            <v>0</v>
          </cell>
          <cell r="Q212">
            <v>0</v>
          </cell>
          <cell r="R212">
            <v>0</v>
          </cell>
          <cell r="S212">
            <v>0</v>
          </cell>
          <cell r="T212">
            <v>0</v>
          </cell>
          <cell r="U212">
            <v>0</v>
          </cell>
          <cell r="V212">
            <v>4354771.331095594</v>
          </cell>
        </row>
        <row r="213">
          <cell r="C213" t="str">
            <v>Hot Water Interval</v>
          </cell>
          <cell r="D213" t="str">
            <v>D3.HW</v>
          </cell>
          <cell r="E213">
            <v>0</v>
          </cell>
          <cell r="F213">
            <v>0</v>
          </cell>
          <cell r="G213">
            <v>0</v>
          </cell>
          <cell r="H213">
            <v>0</v>
          </cell>
          <cell r="I213">
            <v>0</v>
          </cell>
          <cell r="J213">
            <v>0</v>
          </cell>
          <cell r="K213">
            <v>0</v>
          </cell>
          <cell r="L213">
            <v>110078.49791362627</v>
          </cell>
          <cell r="M213">
            <v>0</v>
          </cell>
          <cell r="N213">
            <v>0</v>
          </cell>
          <cell r="O213">
            <v>0</v>
          </cell>
          <cell r="P213">
            <v>0</v>
          </cell>
          <cell r="Q213">
            <v>0</v>
          </cell>
          <cell r="R213">
            <v>0</v>
          </cell>
          <cell r="S213">
            <v>0</v>
          </cell>
          <cell r="T213">
            <v>0</v>
          </cell>
          <cell r="U213">
            <v>0</v>
          </cell>
          <cell r="V213">
            <v>110078.49791362627</v>
          </cell>
        </row>
        <row r="214">
          <cell r="C214" t="str">
            <v>Dedicated Circuit AMI - Slab Heat</v>
          </cell>
          <cell r="D214" t="str">
            <v>DCSH</v>
          </cell>
          <cell r="E214">
            <v>0</v>
          </cell>
          <cell r="F214">
            <v>0</v>
          </cell>
          <cell r="G214">
            <v>0</v>
          </cell>
          <cell r="H214">
            <v>0</v>
          </cell>
          <cell r="I214">
            <v>0</v>
          </cell>
          <cell r="J214">
            <v>0</v>
          </cell>
          <cell r="K214">
            <v>0</v>
          </cell>
          <cell r="L214">
            <v>8.2413164499632024E-3</v>
          </cell>
          <cell r="M214">
            <v>0</v>
          </cell>
          <cell r="N214">
            <v>0</v>
          </cell>
          <cell r="O214">
            <v>0</v>
          </cell>
          <cell r="P214">
            <v>0</v>
          </cell>
          <cell r="Q214">
            <v>0</v>
          </cell>
          <cell r="R214">
            <v>0</v>
          </cell>
          <cell r="S214">
            <v>0</v>
          </cell>
          <cell r="T214">
            <v>0</v>
          </cell>
          <cell r="U214">
            <v>0</v>
          </cell>
          <cell r="V214">
            <v>8.2413164499632024E-3</v>
          </cell>
        </row>
        <row r="215">
          <cell r="C215" t="str">
            <v>Dedicated Circuit AMI - Hot Water</v>
          </cell>
          <cell r="D215" t="str">
            <v>DCHW</v>
          </cell>
          <cell r="E215">
            <v>0</v>
          </cell>
          <cell r="F215">
            <v>0</v>
          </cell>
          <cell r="G215">
            <v>0</v>
          </cell>
          <cell r="H215">
            <v>0</v>
          </cell>
          <cell r="I215">
            <v>0</v>
          </cell>
          <cell r="J215">
            <v>0</v>
          </cell>
          <cell r="K215">
            <v>0</v>
          </cell>
          <cell r="L215">
            <v>8.2413164499632024E-3</v>
          </cell>
          <cell r="M215">
            <v>0</v>
          </cell>
          <cell r="N215">
            <v>0</v>
          </cell>
          <cell r="O215">
            <v>0</v>
          </cell>
          <cell r="P215">
            <v>0</v>
          </cell>
          <cell r="Q215">
            <v>0</v>
          </cell>
          <cell r="R215">
            <v>0</v>
          </cell>
          <cell r="S215">
            <v>0</v>
          </cell>
          <cell r="T215">
            <v>0</v>
          </cell>
          <cell r="U215">
            <v>0</v>
          </cell>
          <cell r="V215">
            <v>8.2413164499632024E-3</v>
          </cell>
        </row>
        <row r="216">
          <cell r="C216" t="str">
            <v>New Tariff 4</v>
          </cell>
          <cell r="D216" t="str">
            <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row>
        <row r="217">
          <cell r="C217" t="str">
            <v>New Tariff 5</v>
          </cell>
          <cell r="D217" t="str">
            <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row>
        <row r="218">
          <cell r="C218" t="str">
            <v>New Tariff 6</v>
          </cell>
          <cell r="D218" t="str">
            <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row>
        <row r="219">
          <cell r="C219" t="str">
            <v>New Tariff 7</v>
          </cell>
          <cell r="D219" t="str">
            <v/>
          </cell>
          <cell r="E219">
            <v>0</v>
          </cell>
          <cell r="F219">
            <v>0</v>
          </cell>
          <cell r="G219">
            <v>0</v>
          </cell>
          <cell r="H219">
            <v>0</v>
          </cell>
          <cell r="I219">
            <v>0</v>
          </cell>
          <cell r="J219">
            <v>0</v>
          </cell>
          <cell r="K219">
            <v>0</v>
          </cell>
          <cell r="L219">
            <v>0</v>
          </cell>
          <cell r="M219">
            <v>0</v>
          </cell>
          <cell r="N219">
            <v>0</v>
          </cell>
          <cell r="O219">
            <v>0</v>
          </cell>
          <cell r="P219">
            <v>0</v>
          </cell>
          <cell r="Q219">
            <v>0</v>
          </cell>
          <cell r="R219">
            <v>0</v>
          </cell>
          <cell r="S219">
            <v>0</v>
          </cell>
          <cell r="T219">
            <v>0</v>
          </cell>
          <cell r="U219">
            <v>0</v>
          </cell>
          <cell r="V219">
            <v>0</v>
          </cell>
        </row>
        <row r="220">
          <cell r="C220" t="str">
            <v>New Tariff 8</v>
          </cell>
          <cell r="D220" t="str">
            <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row>
        <row r="221">
          <cell r="C221" t="str">
            <v>New Tariff 9</v>
          </cell>
          <cell r="D221" t="str">
            <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row>
        <row r="222">
          <cell r="C222" t="str">
            <v>New Tariff 10</v>
          </cell>
          <cell r="D222" t="str">
            <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row>
        <row r="223">
          <cell r="C223" t="str">
            <v>New Tariff 11</v>
          </cell>
          <cell r="D223" t="str">
            <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row>
        <row r="224">
          <cell r="C224" t="str">
            <v>Non-Residential Single Rate</v>
          </cell>
          <cell r="D224" t="str">
            <v>ND1</v>
          </cell>
          <cell r="E224">
            <v>308807.81119422824</v>
          </cell>
          <cell r="F224">
            <v>0</v>
          </cell>
          <cell r="G224">
            <v>0</v>
          </cell>
          <cell r="H224">
            <v>584102.77050332737</v>
          </cell>
          <cell r="I224">
            <v>765077.44151601195</v>
          </cell>
          <cell r="J224">
            <v>415391.82313676656</v>
          </cell>
          <cell r="K224">
            <v>149802.54108957964</v>
          </cell>
          <cell r="L224">
            <v>0</v>
          </cell>
          <cell r="M224">
            <v>0</v>
          </cell>
          <cell r="N224">
            <v>0</v>
          </cell>
          <cell r="O224">
            <v>0</v>
          </cell>
          <cell r="P224">
            <v>0</v>
          </cell>
          <cell r="Q224">
            <v>0</v>
          </cell>
          <cell r="R224">
            <v>0</v>
          </cell>
          <cell r="S224">
            <v>0</v>
          </cell>
          <cell r="T224">
            <v>0</v>
          </cell>
          <cell r="U224">
            <v>0</v>
          </cell>
          <cell r="V224">
            <v>2223182.3874399136</v>
          </cell>
        </row>
        <row r="225">
          <cell r="C225" t="str">
            <v>Non-Residential Single Rate (R)</v>
          </cell>
          <cell r="D225" t="str">
            <v>ND1.R</v>
          </cell>
          <cell r="E225">
            <v>0</v>
          </cell>
          <cell r="F225">
            <v>0</v>
          </cell>
          <cell r="G225">
            <v>0</v>
          </cell>
          <cell r="H225">
            <v>6.62E-3</v>
          </cell>
          <cell r="I225">
            <v>0</v>
          </cell>
          <cell r="J225">
            <v>0</v>
          </cell>
          <cell r="K225">
            <v>0</v>
          </cell>
          <cell r="L225">
            <v>0</v>
          </cell>
          <cell r="M225">
            <v>0</v>
          </cell>
          <cell r="N225">
            <v>0</v>
          </cell>
          <cell r="O225">
            <v>0</v>
          </cell>
          <cell r="P225">
            <v>0</v>
          </cell>
          <cell r="Q225">
            <v>0</v>
          </cell>
          <cell r="R225">
            <v>0</v>
          </cell>
          <cell r="S225">
            <v>0</v>
          </cell>
          <cell r="T225">
            <v>0</v>
          </cell>
          <cell r="U225">
            <v>0</v>
          </cell>
          <cell r="V225">
            <v>6.62E-3</v>
          </cell>
        </row>
        <row r="226">
          <cell r="C226" t="str">
            <v>New Tariff 2</v>
          </cell>
          <cell r="D226" t="str">
            <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row>
        <row r="227">
          <cell r="C227" t="str">
            <v>New Tariff 3</v>
          </cell>
          <cell r="D227" t="str">
            <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row>
        <row r="228">
          <cell r="C228" t="str">
            <v>New Tariff 4</v>
          </cell>
          <cell r="D228" t="str">
            <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row>
        <row r="229">
          <cell r="C229" t="str">
            <v>New Tariff 5</v>
          </cell>
          <cell r="D229" t="str">
            <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row>
        <row r="230">
          <cell r="C230" t="str">
            <v>New Tariff 6</v>
          </cell>
          <cell r="D230" t="str">
            <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row>
        <row r="231">
          <cell r="C231" t="str">
            <v>New Tariff 7</v>
          </cell>
          <cell r="D231" t="str">
            <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cell r="V231">
            <v>0</v>
          </cell>
        </row>
        <row r="232">
          <cell r="C232" t="str">
            <v>New Tariff 8</v>
          </cell>
          <cell r="D232" t="str">
            <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row>
        <row r="233">
          <cell r="C233" t="str">
            <v>New Tariff 9</v>
          </cell>
          <cell r="D233" t="str">
            <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row>
        <row r="234">
          <cell r="C234" t="str">
            <v>New Tariff 10</v>
          </cell>
          <cell r="D234" t="str">
            <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cell r="V234">
            <v>0</v>
          </cell>
        </row>
        <row r="235">
          <cell r="C235" t="str">
            <v>New Tariff 11</v>
          </cell>
          <cell r="D235" t="str">
            <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cell r="V235">
            <v>0</v>
          </cell>
        </row>
        <row r="236">
          <cell r="C236" t="str">
            <v>Non-Residential Two Rate 5d</v>
          </cell>
          <cell r="D236" t="str">
            <v>ND2</v>
          </cell>
          <cell r="E236">
            <v>289825.59138614516</v>
          </cell>
          <cell r="F236">
            <v>0</v>
          </cell>
          <cell r="G236">
            <v>0</v>
          </cell>
          <cell r="H236">
            <v>547590.58813077142</v>
          </cell>
          <cell r="I236">
            <v>1248335.6208717003</v>
          </cell>
          <cell r="J236">
            <v>1314482.9459079979</v>
          </cell>
          <cell r="K236">
            <v>859943.03864943143</v>
          </cell>
          <cell r="L236">
            <v>1774055.3501086002</v>
          </cell>
          <cell r="M236">
            <v>0</v>
          </cell>
          <cell r="N236">
            <v>0</v>
          </cell>
          <cell r="O236">
            <v>0</v>
          </cell>
          <cell r="P236">
            <v>0</v>
          </cell>
          <cell r="Q236">
            <v>0</v>
          </cell>
          <cell r="R236">
            <v>0</v>
          </cell>
          <cell r="S236">
            <v>0</v>
          </cell>
          <cell r="T236">
            <v>0</v>
          </cell>
          <cell r="U236">
            <v>0</v>
          </cell>
          <cell r="V236">
            <v>6034233.135054647</v>
          </cell>
        </row>
        <row r="237">
          <cell r="C237" t="str">
            <v>Business Sunraysia</v>
          </cell>
          <cell r="D237">
            <v>0</v>
          </cell>
          <cell r="E237">
            <v>0</v>
          </cell>
          <cell r="F237">
            <v>0</v>
          </cell>
          <cell r="G237">
            <v>0</v>
          </cell>
          <cell r="H237">
            <v>5.1200000000000004E-3</v>
          </cell>
          <cell r="I237">
            <v>0</v>
          </cell>
          <cell r="J237">
            <v>0</v>
          </cell>
          <cell r="K237">
            <v>0</v>
          </cell>
          <cell r="L237">
            <v>0</v>
          </cell>
          <cell r="M237">
            <v>0</v>
          </cell>
          <cell r="N237">
            <v>0</v>
          </cell>
          <cell r="O237">
            <v>0</v>
          </cell>
          <cell r="P237">
            <v>0</v>
          </cell>
          <cell r="Q237">
            <v>0</v>
          </cell>
          <cell r="R237">
            <v>0</v>
          </cell>
          <cell r="S237">
            <v>0</v>
          </cell>
          <cell r="T237">
            <v>0</v>
          </cell>
          <cell r="U237">
            <v>0</v>
          </cell>
          <cell r="V237">
            <v>5.1200000000000004E-3</v>
          </cell>
        </row>
        <row r="238">
          <cell r="C238" t="str">
            <v>Non-Residential Interval</v>
          </cell>
          <cell r="D238" t="str">
            <v>ND5</v>
          </cell>
          <cell r="E238">
            <v>49916.901172311191</v>
          </cell>
          <cell r="F238">
            <v>0</v>
          </cell>
          <cell r="G238">
            <v>0</v>
          </cell>
          <cell r="H238">
            <v>85963.62277758267</v>
          </cell>
          <cell r="I238">
            <v>184036.11914929602</v>
          </cell>
          <cell r="J238">
            <v>188389.2265883146</v>
          </cell>
          <cell r="K238">
            <v>108469.11173042073</v>
          </cell>
          <cell r="L238">
            <v>249462.42858116052</v>
          </cell>
          <cell r="M238">
            <v>0</v>
          </cell>
          <cell r="N238">
            <v>0</v>
          </cell>
          <cell r="O238">
            <v>0</v>
          </cell>
          <cell r="P238">
            <v>0</v>
          </cell>
          <cell r="Q238">
            <v>0</v>
          </cell>
          <cell r="R238">
            <v>0</v>
          </cell>
          <cell r="S238">
            <v>0</v>
          </cell>
          <cell r="T238">
            <v>0</v>
          </cell>
          <cell r="U238">
            <v>0</v>
          </cell>
          <cell r="V238">
            <v>866237.40999908571</v>
          </cell>
        </row>
        <row r="239">
          <cell r="C239" t="str">
            <v>Non-Residential AMI</v>
          </cell>
          <cell r="D239" t="str">
            <v>ND7</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row>
        <row r="240">
          <cell r="C240" t="str">
            <v>New Tariff 4</v>
          </cell>
          <cell r="D240" t="str">
            <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row>
        <row r="241">
          <cell r="C241" t="str">
            <v>New Tariff 5</v>
          </cell>
          <cell r="D241" t="str">
            <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row>
        <row r="242">
          <cell r="C242" t="str">
            <v>New Tariff 6</v>
          </cell>
          <cell r="D242" t="str">
            <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row>
        <row r="243">
          <cell r="C243" t="str">
            <v>New Tariff 7</v>
          </cell>
          <cell r="D243" t="str">
            <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cell r="V243">
            <v>0</v>
          </cell>
        </row>
        <row r="244">
          <cell r="C244" t="str">
            <v>New Tariff 8</v>
          </cell>
          <cell r="D244" t="str">
            <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cell r="V244">
            <v>0</v>
          </cell>
        </row>
        <row r="245">
          <cell r="C245" t="str">
            <v>New Tariff 9</v>
          </cell>
          <cell r="D245" t="str">
            <v/>
          </cell>
          <cell r="E245">
            <v>0</v>
          </cell>
          <cell r="F245">
            <v>0</v>
          </cell>
          <cell r="G245">
            <v>0</v>
          </cell>
          <cell r="H245">
            <v>0</v>
          </cell>
          <cell r="I245">
            <v>0</v>
          </cell>
          <cell r="J245">
            <v>0</v>
          </cell>
          <cell r="K245">
            <v>0</v>
          </cell>
          <cell r="L245">
            <v>0</v>
          </cell>
          <cell r="M245">
            <v>0</v>
          </cell>
          <cell r="N245">
            <v>0</v>
          </cell>
          <cell r="O245">
            <v>0</v>
          </cell>
          <cell r="P245">
            <v>0</v>
          </cell>
          <cell r="Q245">
            <v>0</v>
          </cell>
          <cell r="R245">
            <v>0</v>
          </cell>
          <cell r="S245">
            <v>0</v>
          </cell>
          <cell r="T245">
            <v>0</v>
          </cell>
          <cell r="U245">
            <v>0</v>
          </cell>
          <cell r="V245">
            <v>0</v>
          </cell>
        </row>
        <row r="246">
          <cell r="C246" t="str">
            <v>New Tariff 10</v>
          </cell>
          <cell r="D246" t="str">
            <v/>
          </cell>
          <cell r="E246">
            <v>0</v>
          </cell>
          <cell r="F246">
            <v>0</v>
          </cell>
          <cell r="G246">
            <v>0</v>
          </cell>
          <cell r="H246">
            <v>0</v>
          </cell>
          <cell r="I246">
            <v>0</v>
          </cell>
          <cell r="J246">
            <v>0</v>
          </cell>
          <cell r="K246">
            <v>0</v>
          </cell>
          <cell r="L246">
            <v>0</v>
          </cell>
          <cell r="M246">
            <v>0</v>
          </cell>
          <cell r="N246">
            <v>0</v>
          </cell>
          <cell r="O246">
            <v>0</v>
          </cell>
          <cell r="P246">
            <v>0</v>
          </cell>
          <cell r="Q246">
            <v>0</v>
          </cell>
          <cell r="R246">
            <v>0</v>
          </cell>
          <cell r="S246">
            <v>0</v>
          </cell>
          <cell r="T246">
            <v>0</v>
          </cell>
          <cell r="U246">
            <v>0</v>
          </cell>
          <cell r="V246">
            <v>0</v>
          </cell>
        </row>
        <row r="247">
          <cell r="C247" t="str">
            <v>New Tariff 11</v>
          </cell>
          <cell r="D247" t="str">
            <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cell r="V247">
            <v>0</v>
          </cell>
        </row>
        <row r="248">
          <cell r="C248" t="str">
            <v>Non-Residential Two Rate 7d</v>
          </cell>
          <cell r="D248" t="str">
            <v>ND3</v>
          </cell>
          <cell r="E248">
            <v>85951.770138328517</v>
          </cell>
          <cell r="F248">
            <v>0</v>
          </cell>
          <cell r="G248">
            <v>0</v>
          </cell>
          <cell r="H248">
            <v>157742.48154473721</v>
          </cell>
          <cell r="I248">
            <v>305385.4966433667</v>
          </cell>
          <cell r="J248">
            <v>269762.68748359743</v>
          </cell>
          <cell r="K248">
            <v>305611.93805597897</v>
          </cell>
          <cell r="L248">
            <v>178558.94476489621</v>
          </cell>
          <cell r="M248">
            <v>0</v>
          </cell>
          <cell r="N248">
            <v>0</v>
          </cell>
          <cell r="O248">
            <v>0</v>
          </cell>
          <cell r="P248">
            <v>0</v>
          </cell>
          <cell r="Q248">
            <v>0</v>
          </cell>
          <cell r="R248">
            <v>0</v>
          </cell>
          <cell r="S248">
            <v>0</v>
          </cell>
          <cell r="T248">
            <v>0</v>
          </cell>
          <cell r="U248">
            <v>0</v>
          </cell>
          <cell r="V248">
            <v>1303013.3186309051</v>
          </cell>
        </row>
        <row r="249">
          <cell r="C249" t="str">
            <v>New Tariff  1</v>
          </cell>
          <cell r="D249" t="str">
            <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cell r="V249">
            <v>0</v>
          </cell>
        </row>
        <row r="250">
          <cell r="C250" t="str">
            <v>New Tariff  2</v>
          </cell>
          <cell r="D250" t="str">
            <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cell r="V250">
            <v>0</v>
          </cell>
        </row>
        <row r="251">
          <cell r="C251" t="str">
            <v>New Tariff  3</v>
          </cell>
          <cell r="D251" t="str">
            <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cell r="V251">
            <v>0</v>
          </cell>
        </row>
        <row r="252">
          <cell r="C252" t="str">
            <v>New Tariff  4</v>
          </cell>
          <cell r="D252" t="str">
            <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cell r="V252">
            <v>0</v>
          </cell>
        </row>
        <row r="253">
          <cell r="C253" t="str">
            <v>New Tariff  5</v>
          </cell>
          <cell r="D253" t="str">
            <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row>
        <row r="254">
          <cell r="C254" t="str">
            <v>New Tariff  6</v>
          </cell>
          <cell r="D254" t="str">
            <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row>
        <row r="255">
          <cell r="C255" t="str">
            <v>New Tariff  7</v>
          </cell>
          <cell r="D255" t="str">
            <v/>
          </cell>
          <cell r="E255">
            <v>0</v>
          </cell>
          <cell r="F255">
            <v>0</v>
          </cell>
          <cell r="G255">
            <v>0</v>
          </cell>
          <cell r="H255">
            <v>0</v>
          </cell>
          <cell r="I255">
            <v>0</v>
          </cell>
          <cell r="J255">
            <v>0</v>
          </cell>
          <cell r="K255">
            <v>0</v>
          </cell>
          <cell r="L255">
            <v>0</v>
          </cell>
          <cell r="M255">
            <v>0</v>
          </cell>
          <cell r="N255">
            <v>0</v>
          </cell>
          <cell r="O255">
            <v>0</v>
          </cell>
          <cell r="P255">
            <v>0</v>
          </cell>
          <cell r="Q255">
            <v>0</v>
          </cell>
          <cell r="R255">
            <v>0</v>
          </cell>
          <cell r="S255">
            <v>0</v>
          </cell>
          <cell r="T255">
            <v>0</v>
          </cell>
          <cell r="U255">
            <v>0</v>
          </cell>
          <cell r="V255">
            <v>0</v>
          </cell>
        </row>
        <row r="256">
          <cell r="C256" t="str">
            <v>New Tariff  8</v>
          </cell>
          <cell r="D256" t="str">
            <v/>
          </cell>
          <cell r="E256">
            <v>0</v>
          </cell>
          <cell r="F256">
            <v>0</v>
          </cell>
          <cell r="G256">
            <v>0</v>
          </cell>
          <cell r="H256">
            <v>0</v>
          </cell>
          <cell r="I256">
            <v>0</v>
          </cell>
          <cell r="J256">
            <v>0</v>
          </cell>
          <cell r="K256">
            <v>0</v>
          </cell>
          <cell r="L256">
            <v>0</v>
          </cell>
          <cell r="M256">
            <v>0</v>
          </cell>
          <cell r="N256">
            <v>0</v>
          </cell>
          <cell r="O256">
            <v>0</v>
          </cell>
          <cell r="P256">
            <v>0</v>
          </cell>
          <cell r="Q256">
            <v>0</v>
          </cell>
          <cell r="R256">
            <v>0</v>
          </cell>
          <cell r="S256">
            <v>0</v>
          </cell>
          <cell r="T256">
            <v>0</v>
          </cell>
          <cell r="U256">
            <v>0</v>
          </cell>
          <cell r="V256">
            <v>0</v>
          </cell>
        </row>
        <row r="257">
          <cell r="C257" t="str">
            <v>New Tariff  9</v>
          </cell>
          <cell r="D257" t="str">
            <v/>
          </cell>
          <cell r="E257">
            <v>0</v>
          </cell>
          <cell r="F257">
            <v>0</v>
          </cell>
          <cell r="G257">
            <v>0</v>
          </cell>
          <cell r="H257">
            <v>0</v>
          </cell>
          <cell r="I257">
            <v>0</v>
          </cell>
          <cell r="J257">
            <v>0</v>
          </cell>
          <cell r="K257">
            <v>0</v>
          </cell>
          <cell r="L257">
            <v>0</v>
          </cell>
          <cell r="M257">
            <v>0</v>
          </cell>
          <cell r="N257">
            <v>0</v>
          </cell>
          <cell r="O257">
            <v>0</v>
          </cell>
          <cell r="P257">
            <v>0</v>
          </cell>
          <cell r="Q257">
            <v>0</v>
          </cell>
          <cell r="R257">
            <v>0</v>
          </cell>
          <cell r="S257">
            <v>0</v>
          </cell>
          <cell r="T257">
            <v>0</v>
          </cell>
          <cell r="U257">
            <v>0</v>
          </cell>
          <cell r="V257">
            <v>0</v>
          </cell>
        </row>
        <row r="258">
          <cell r="C258" t="str">
            <v>New Tariff  10</v>
          </cell>
          <cell r="D258" t="str">
            <v/>
          </cell>
          <cell r="E258">
            <v>0</v>
          </cell>
          <cell r="F258">
            <v>0</v>
          </cell>
          <cell r="G258">
            <v>0</v>
          </cell>
          <cell r="H258">
            <v>0</v>
          </cell>
          <cell r="I258">
            <v>0</v>
          </cell>
          <cell r="J258">
            <v>0</v>
          </cell>
          <cell r="K258">
            <v>0</v>
          </cell>
          <cell r="L258">
            <v>0</v>
          </cell>
          <cell r="M258">
            <v>0</v>
          </cell>
          <cell r="N258">
            <v>0</v>
          </cell>
          <cell r="O258">
            <v>0</v>
          </cell>
          <cell r="P258">
            <v>0</v>
          </cell>
          <cell r="Q258">
            <v>0</v>
          </cell>
          <cell r="R258">
            <v>0</v>
          </cell>
          <cell r="S258">
            <v>0</v>
          </cell>
          <cell r="T258">
            <v>0</v>
          </cell>
          <cell r="U258">
            <v>0</v>
          </cell>
          <cell r="V258">
            <v>0</v>
          </cell>
        </row>
        <row r="259">
          <cell r="C259" t="str">
            <v>New Tariff  11</v>
          </cell>
          <cell r="D259" t="str">
            <v/>
          </cell>
          <cell r="E259">
            <v>0</v>
          </cell>
          <cell r="F259">
            <v>0</v>
          </cell>
          <cell r="G259">
            <v>0</v>
          </cell>
          <cell r="H259">
            <v>0</v>
          </cell>
          <cell r="I259">
            <v>0</v>
          </cell>
          <cell r="J259">
            <v>0</v>
          </cell>
          <cell r="K259">
            <v>0</v>
          </cell>
          <cell r="L259">
            <v>0</v>
          </cell>
          <cell r="M259">
            <v>0</v>
          </cell>
          <cell r="N259">
            <v>0</v>
          </cell>
          <cell r="O259">
            <v>0</v>
          </cell>
          <cell r="P259">
            <v>0</v>
          </cell>
          <cell r="Q259">
            <v>0</v>
          </cell>
          <cell r="R259">
            <v>0</v>
          </cell>
          <cell r="S259">
            <v>0</v>
          </cell>
          <cell r="T259">
            <v>0</v>
          </cell>
          <cell r="U259">
            <v>0</v>
          </cell>
          <cell r="V259">
            <v>0</v>
          </cell>
        </row>
        <row r="260">
          <cell r="C260" t="str">
            <v>Unmetered supplies</v>
          </cell>
          <cell r="D260" t="str">
            <v>PL2</v>
          </cell>
          <cell r="E260">
            <v>0</v>
          </cell>
          <cell r="F260">
            <v>0</v>
          </cell>
          <cell r="G260">
            <v>0</v>
          </cell>
          <cell r="H260">
            <v>225076.97191244428</v>
          </cell>
          <cell r="I260">
            <v>0</v>
          </cell>
          <cell r="J260">
            <v>0</v>
          </cell>
          <cell r="K260">
            <v>0</v>
          </cell>
          <cell r="L260">
            <v>204086.76295505834</v>
          </cell>
          <cell r="M260">
            <v>0</v>
          </cell>
          <cell r="N260">
            <v>0</v>
          </cell>
          <cell r="O260">
            <v>0</v>
          </cell>
          <cell r="P260">
            <v>0</v>
          </cell>
          <cell r="Q260">
            <v>0</v>
          </cell>
          <cell r="R260">
            <v>0</v>
          </cell>
          <cell r="S260">
            <v>0</v>
          </cell>
          <cell r="T260">
            <v>0</v>
          </cell>
          <cell r="U260">
            <v>0</v>
          </cell>
          <cell r="V260">
            <v>429163.73486750259</v>
          </cell>
        </row>
        <row r="261">
          <cell r="C261" t="str">
            <v>New Tariff 1</v>
          </cell>
          <cell r="D261">
            <v>0</v>
          </cell>
          <cell r="E261">
            <v>0</v>
          </cell>
          <cell r="F261">
            <v>0</v>
          </cell>
          <cell r="G261">
            <v>0</v>
          </cell>
          <cell r="H261">
            <v>0</v>
          </cell>
          <cell r="I261">
            <v>0</v>
          </cell>
          <cell r="J261">
            <v>0</v>
          </cell>
          <cell r="K261">
            <v>0</v>
          </cell>
          <cell r="L261">
            <v>0</v>
          </cell>
          <cell r="M261">
            <v>0</v>
          </cell>
          <cell r="N261">
            <v>0</v>
          </cell>
          <cell r="O261">
            <v>0</v>
          </cell>
          <cell r="P261">
            <v>0</v>
          </cell>
          <cell r="Q261">
            <v>0</v>
          </cell>
          <cell r="R261">
            <v>0</v>
          </cell>
          <cell r="S261">
            <v>0</v>
          </cell>
          <cell r="T261">
            <v>0</v>
          </cell>
          <cell r="U261">
            <v>0</v>
          </cell>
          <cell r="V261">
            <v>0</v>
          </cell>
        </row>
        <row r="262">
          <cell r="C262" t="str">
            <v>New Tariff 2</v>
          </cell>
          <cell r="D262" t="str">
            <v/>
          </cell>
          <cell r="E262">
            <v>0</v>
          </cell>
          <cell r="F262">
            <v>0</v>
          </cell>
          <cell r="G262">
            <v>0</v>
          </cell>
          <cell r="H262">
            <v>0</v>
          </cell>
          <cell r="I262">
            <v>0</v>
          </cell>
          <cell r="J262">
            <v>0</v>
          </cell>
          <cell r="K262">
            <v>0</v>
          </cell>
          <cell r="L262">
            <v>0</v>
          </cell>
          <cell r="M262">
            <v>0</v>
          </cell>
          <cell r="N262">
            <v>0</v>
          </cell>
          <cell r="O262">
            <v>0</v>
          </cell>
          <cell r="P262">
            <v>0</v>
          </cell>
          <cell r="Q262">
            <v>0</v>
          </cell>
          <cell r="R262">
            <v>0</v>
          </cell>
          <cell r="S262">
            <v>0</v>
          </cell>
          <cell r="T262">
            <v>0</v>
          </cell>
          <cell r="U262">
            <v>0</v>
          </cell>
          <cell r="V262">
            <v>0</v>
          </cell>
        </row>
        <row r="263">
          <cell r="C263" t="str">
            <v>Large Low Voltage Demand (kVa)</v>
          </cell>
          <cell r="D263" t="str">
            <v>DLk</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cell r="V263">
            <v>0</v>
          </cell>
        </row>
        <row r="264">
          <cell r="C264" t="str">
            <v>Large Low Voltage Demand Docklands (kVa)</v>
          </cell>
          <cell r="D264" t="str">
            <v>DLDKk</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cell r="V264">
            <v>0</v>
          </cell>
        </row>
        <row r="265">
          <cell r="C265" t="str">
            <v>Large Low Voltage Demand CXX (kVa)</v>
          </cell>
          <cell r="D265" t="str">
            <v>DLCXXk</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cell r="V265">
            <v>0</v>
          </cell>
        </row>
        <row r="266">
          <cell r="C266" t="str">
            <v>New Tariff 6</v>
          </cell>
          <cell r="D266" t="str">
            <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row>
        <row r="267">
          <cell r="C267" t="str">
            <v>New Tariff 7</v>
          </cell>
          <cell r="D267" t="str">
            <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row>
        <row r="268">
          <cell r="C268" t="str">
            <v>New Tariff 8</v>
          </cell>
          <cell r="D268" t="str">
            <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row>
        <row r="269">
          <cell r="C269" t="str">
            <v>New Tariff 9</v>
          </cell>
          <cell r="D269" t="str">
            <v/>
          </cell>
          <cell r="E269">
            <v>0</v>
          </cell>
          <cell r="F269">
            <v>0</v>
          </cell>
          <cell r="G269">
            <v>0</v>
          </cell>
          <cell r="H269">
            <v>0</v>
          </cell>
          <cell r="I269">
            <v>0</v>
          </cell>
          <cell r="J269">
            <v>0</v>
          </cell>
          <cell r="K269">
            <v>0</v>
          </cell>
          <cell r="L269">
            <v>0</v>
          </cell>
          <cell r="M269">
            <v>0</v>
          </cell>
          <cell r="N269">
            <v>0</v>
          </cell>
          <cell r="O269">
            <v>0</v>
          </cell>
          <cell r="P269">
            <v>0</v>
          </cell>
          <cell r="Q269">
            <v>0</v>
          </cell>
          <cell r="R269">
            <v>0</v>
          </cell>
          <cell r="S269">
            <v>0</v>
          </cell>
          <cell r="T269">
            <v>0</v>
          </cell>
          <cell r="U269">
            <v>0</v>
          </cell>
          <cell r="V269">
            <v>0</v>
          </cell>
        </row>
        <row r="270">
          <cell r="C270" t="str">
            <v>New Tariff 10</v>
          </cell>
          <cell r="D270" t="str">
            <v/>
          </cell>
          <cell r="E270">
            <v>0</v>
          </cell>
          <cell r="F270">
            <v>0</v>
          </cell>
          <cell r="G270">
            <v>0</v>
          </cell>
          <cell r="H270">
            <v>0</v>
          </cell>
          <cell r="I270">
            <v>0</v>
          </cell>
          <cell r="J270">
            <v>0</v>
          </cell>
          <cell r="K270">
            <v>0</v>
          </cell>
          <cell r="L270">
            <v>0</v>
          </cell>
          <cell r="M270">
            <v>0</v>
          </cell>
          <cell r="N270">
            <v>0</v>
          </cell>
          <cell r="O270">
            <v>0</v>
          </cell>
          <cell r="P270">
            <v>0</v>
          </cell>
          <cell r="Q270">
            <v>0</v>
          </cell>
          <cell r="R270">
            <v>0</v>
          </cell>
          <cell r="S270">
            <v>0</v>
          </cell>
          <cell r="T270">
            <v>0</v>
          </cell>
          <cell r="U270">
            <v>0</v>
          </cell>
          <cell r="V270">
            <v>0</v>
          </cell>
        </row>
        <row r="271">
          <cell r="C271" t="str">
            <v>New Tariff 11</v>
          </cell>
          <cell r="D271" t="str">
            <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row>
        <row r="272">
          <cell r="C272" t="str">
            <v>Large Low Voltage Demand</v>
          </cell>
          <cell r="D272" t="str">
            <v>DL</v>
          </cell>
          <cell r="E272">
            <v>0</v>
          </cell>
          <cell r="F272">
            <v>7507907.507758148</v>
          </cell>
          <cell r="G272">
            <v>0</v>
          </cell>
          <cell r="H272">
            <v>4266369.6843864266</v>
          </cell>
          <cell r="I272">
            <v>0</v>
          </cell>
          <cell r="J272">
            <v>0</v>
          </cell>
          <cell r="K272">
            <v>0</v>
          </cell>
          <cell r="L272">
            <v>1250254.8406264619</v>
          </cell>
          <cell r="M272">
            <v>0</v>
          </cell>
          <cell r="N272">
            <v>0</v>
          </cell>
          <cell r="O272">
            <v>0</v>
          </cell>
          <cell r="P272">
            <v>0</v>
          </cell>
          <cell r="Q272">
            <v>0</v>
          </cell>
          <cell r="R272">
            <v>0</v>
          </cell>
          <cell r="S272">
            <v>0</v>
          </cell>
          <cell r="T272">
            <v>0</v>
          </cell>
          <cell r="U272">
            <v>0</v>
          </cell>
          <cell r="V272">
            <v>13024532.032771036</v>
          </cell>
        </row>
        <row r="273">
          <cell r="C273" t="str">
            <v>Large Low Voltage Demand A</v>
          </cell>
          <cell r="D273" t="str">
            <v>DL.A</v>
          </cell>
          <cell r="E273">
            <v>0</v>
          </cell>
          <cell r="F273">
            <v>29945.528613706683</v>
          </cell>
          <cell r="G273">
            <v>0</v>
          </cell>
          <cell r="H273">
            <v>24118.154700859992</v>
          </cell>
          <cell r="I273">
            <v>0</v>
          </cell>
          <cell r="J273">
            <v>0</v>
          </cell>
          <cell r="K273">
            <v>0</v>
          </cell>
          <cell r="L273">
            <v>9093.2606655020863</v>
          </cell>
          <cell r="M273">
            <v>0</v>
          </cell>
          <cell r="N273">
            <v>0</v>
          </cell>
          <cell r="O273">
            <v>0</v>
          </cell>
          <cell r="P273">
            <v>0</v>
          </cell>
          <cell r="Q273">
            <v>0</v>
          </cell>
          <cell r="R273">
            <v>0</v>
          </cell>
          <cell r="S273">
            <v>0</v>
          </cell>
          <cell r="T273">
            <v>0</v>
          </cell>
          <cell r="U273">
            <v>0</v>
          </cell>
          <cell r="V273">
            <v>63156.943980068761</v>
          </cell>
        </row>
        <row r="274">
          <cell r="C274" t="str">
            <v>Large Low Voltage Demand C</v>
          </cell>
          <cell r="D274" t="str">
            <v>DL.C</v>
          </cell>
          <cell r="E274">
            <v>0</v>
          </cell>
          <cell r="F274">
            <v>5050979.5624352125</v>
          </cell>
          <cell r="G274">
            <v>0</v>
          </cell>
          <cell r="H274">
            <v>3190640.3717791676</v>
          </cell>
          <cell r="I274">
            <v>0</v>
          </cell>
          <cell r="J274">
            <v>0</v>
          </cell>
          <cell r="K274">
            <v>0</v>
          </cell>
          <cell r="L274">
            <v>887075.77173261496</v>
          </cell>
          <cell r="M274">
            <v>0</v>
          </cell>
          <cell r="N274">
            <v>0</v>
          </cell>
          <cell r="O274">
            <v>0</v>
          </cell>
          <cell r="P274">
            <v>0</v>
          </cell>
          <cell r="Q274">
            <v>0</v>
          </cell>
          <cell r="R274">
            <v>0</v>
          </cell>
          <cell r="S274">
            <v>0</v>
          </cell>
          <cell r="T274">
            <v>0</v>
          </cell>
          <cell r="U274">
            <v>0</v>
          </cell>
          <cell r="V274">
            <v>9128695.7059469949</v>
          </cell>
        </row>
        <row r="275">
          <cell r="C275" t="str">
            <v>Large Low Voltage Demand S</v>
          </cell>
          <cell r="D275" t="str">
            <v>DL.S</v>
          </cell>
          <cell r="E275">
            <v>0</v>
          </cell>
          <cell r="F275">
            <v>384893.23075662728</v>
          </cell>
          <cell r="G275">
            <v>0</v>
          </cell>
          <cell r="H275">
            <v>148750.74785406684</v>
          </cell>
          <cell r="I275">
            <v>0</v>
          </cell>
          <cell r="J275">
            <v>0</v>
          </cell>
          <cell r="K275">
            <v>0</v>
          </cell>
          <cell r="L275">
            <v>38375.321044145894</v>
          </cell>
          <cell r="M275">
            <v>0</v>
          </cell>
          <cell r="N275">
            <v>0</v>
          </cell>
          <cell r="O275">
            <v>0</v>
          </cell>
          <cell r="P275">
            <v>0</v>
          </cell>
          <cell r="Q275">
            <v>0</v>
          </cell>
          <cell r="R275">
            <v>0</v>
          </cell>
          <cell r="S275">
            <v>0</v>
          </cell>
          <cell r="T275">
            <v>0</v>
          </cell>
          <cell r="U275">
            <v>0</v>
          </cell>
          <cell r="V275">
            <v>572019.29965484003</v>
          </cell>
        </row>
        <row r="276">
          <cell r="C276" t="str">
            <v>Large Low Voltage Demand Docklands</v>
          </cell>
          <cell r="D276" t="str">
            <v>DL.DK</v>
          </cell>
          <cell r="E276">
            <v>0</v>
          </cell>
          <cell r="F276">
            <v>48671.302998898704</v>
          </cell>
          <cell r="G276">
            <v>0</v>
          </cell>
          <cell r="H276">
            <v>33561.006851329556</v>
          </cell>
          <cell r="I276">
            <v>0</v>
          </cell>
          <cell r="J276">
            <v>0</v>
          </cell>
          <cell r="K276">
            <v>0</v>
          </cell>
          <cell r="L276">
            <v>14042.646670063588</v>
          </cell>
          <cell r="M276">
            <v>0</v>
          </cell>
          <cell r="N276">
            <v>0</v>
          </cell>
          <cell r="O276">
            <v>0</v>
          </cell>
          <cell r="P276">
            <v>0</v>
          </cell>
          <cell r="Q276">
            <v>0</v>
          </cell>
          <cell r="R276">
            <v>0</v>
          </cell>
          <cell r="S276">
            <v>0</v>
          </cell>
          <cell r="T276">
            <v>0</v>
          </cell>
          <cell r="U276">
            <v>0</v>
          </cell>
          <cell r="V276">
            <v>96274.956520291846</v>
          </cell>
        </row>
        <row r="277">
          <cell r="C277" t="str">
            <v>Large Low Voltage Demand CXX</v>
          </cell>
          <cell r="D277" t="str">
            <v>DL.CXX</v>
          </cell>
          <cell r="E277">
            <v>0</v>
          </cell>
          <cell r="F277">
            <v>2334314.2532947422</v>
          </cell>
          <cell r="G277">
            <v>0</v>
          </cell>
          <cell r="H277">
            <v>1353801.8148649074</v>
          </cell>
          <cell r="I277">
            <v>0</v>
          </cell>
          <cell r="J277">
            <v>0</v>
          </cell>
          <cell r="K277">
            <v>0</v>
          </cell>
          <cell r="L277">
            <v>383676.12206099916</v>
          </cell>
          <cell r="M277">
            <v>0</v>
          </cell>
          <cell r="N277">
            <v>0</v>
          </cell>
          <cell r="O277">
            <v>0</v>
          </cell>
          <cell r="P277">
            <v>0</v>
          </cell>
          <cell r="Q277">
            <v>0</v>
          </cell>
          <cell r="R277">
            <v>0</v>
          </cell>
          <cell r="S277">
            <v>0</v>
          </cell>
          <cell r="T277">
            <v>0</v>
          </cell>
          <cell r="U277">
            <v>0</v>
          </cell>
          <cell r="V277">
            <v>4071792.1902206489</v>
          </cell>
        </row>
        <row r="278">
          <cell r="C278" t="str">
            <v>Large Low Voltage Demand EN.R</v>
          </cell>
          <cell r="D278" t="str">
            <v>DL.R</v>
          </cell>
          <cell r="E278">
            <v>0</v>
          </cell>
          <cell r="F278">
            <v>5.7688333418264381</v>
          </cell>
          <cell r="G278">
            <v>0</v>
          </cell>
          <cell r="H278">
            <v>7.5302126179831105E-3</v>
          </cell>
          <cell r="I278">
            <v>0</v>
          </cell>
          <cell r="J278">
            <v>0</v>
          </cell>
          <cell r="K278">
            <v>0</v>
          </cell>
          <cell r="L278">
            <v>7.1535782159662419E-4</v>
          </cell>
          <cell r="M278">
            <v>0</v>
          </cell>
          <cell r="N278">
            <v>0</v>
          </cell>
          <cell r="O278">
            <v>0</v>
          </cell>
          <cell r="P278">
            <v>0</v>
          </cell>
          <cell r="Q278">
            <v>0</v>
          </cell>
          <cell r="R278">
            <v>0</v>
          </cell>
          <cell r="S278">
            <v>0</v>
          </cell>
          <cell r="T278">
            <v>0</v>
          </cell>
          <cell r="U278">
            <v>0</v>
          </cell>
          <cell r="V278">
            <v>5.7770789122660178</v>
          </cell>
        </row>
        <row r="279">
          <cell r="C279" t="str">
            <v>Large Low Voltage Demand EN.NR</v>
          </cell>
          <cell r="D279" t="str">
            <v>DL.NR</v>
          </cell>
          <cell r="E279">
            <v>0</v>
          </cell>
          <cell r="F279">
            <v>55407.560898894444</v>
          </cell>
          <cell r="G279">
            <v>0</v>
          </cell>
          <cell r="H279">
            <v>73601.567141391948</v>
          </cell>
          <cell r="I279">
            <v>0</v>
          </cell>
          <cell r="J279">
            <v>0</v>
          </cell>
          <cell r="K279">
            <v>0</v>
          </cell>
          <cell r="L279">
            <v>18407.930657234589</v>
          </cell>
          <cell r="M279">
            <v>0</v>
          </cell>
          <cell r="N279">
            <v>0</v>
          </cell>
          <cell r="O279">
            <v>0</v>
          </cell>
          <cell r="P279">
            <v>0</v>
          </cell>
          <cell r="Q279">
            <v>0</v>
          </cell>
          <cell r="R279">
            <v>0</v>
          </cell>
          <cell r="S279">
            <v>0</v>
          </cell>
          <cell r="T279">
            <v>0</v>
          </cell>
          <cell r="U279">
            <v>0</v>
          </cell>
          <cell r="V279">
            <v>147417.05869752099</v>
          </cell>
        </row>
        <row r="280">
          <cell r="C280" t="str">
            <v>Large Low Voltage Demand EN.R CXX</v>
          </cell>
          <cell r="D280" t="str">
            <v>DL.CXXR</v>
          </cell>
          <cell r="E280">
            <v>0</v>
          </cell>
          <cell r="F280">
            <v>1659.7896009176504</v>
          </cell>
          <cell r="G280">
            <v>0</v>
          </cell>
          <cell r="H280">
            <v>12.386002229508199</v>
          </cell>
          <cell r="I280">
            <v>0</v>
          </cell>
          <cell r="J280">
            <v>0</v>
          </cell>
          <cell r="K280">
            <v>0</v>
          </cell>
          <cell r="L280">
            <v>3.9869251857856516</v>
          </cell>
          <cell r="M280">
            <v>0</v>
          </cell>
          <cell r="N280">
            <v>0</v>
          </cell>
          <cell r="O280">
            <v>0</v>
          </cell>
          <cell r="P280">
            <v>0</v>
          </cell>
          <cell r="Q280">
            <v>0</v>
          </cell>
          <cell r="R280">
            <v>0</v>
          </cell>
          <cell r="S280">
            <v>0</v>
          </cell>
          <cell r="T280">
            <v>0</v>
          </cell>
          <cell r="U280">
            <v>0</v>
          </cell>
          <cell r="V280">
            <v>1676.1625283329442</v>
          </cell>
        </row>
        <row r="281">
          <cell r="C281" t="str">
            <v>Large Low Voltage Demand EN.NR CXX</v>
          </cell>
          <cell r="D281" t="str">
            <v>DL.CXXNR</v>
          </cell>
          <cell r="E281">
            <v>0</v>
          </cell>
          <cell r="F281">
            <v>6.0196521827754141</v>
          </cell>
          <cell r="G281">
            <v>0</v>
          </cell>
          <cell r="H281">
            <v>7.4794699453551924E-3</v>
          </cell>
          <cell r="I281">
            <v>0</v>
          </cell>
          <cell r="J281">
            <v>0</v>
          </cell>
          <cell r="K281">
            <v>0</v>
          </cell>
          <cell r="L281">
            <v>9.4617137929314441E-4</v>
          </cell>
          <cell r="M281">
            <v>0</v>
          </cell>
          <cell r="N281">
            <v>0</v>
          </cell>
          <cell r="O281">
            <v>0</v>
          </cell>
          <cell r="P281">
            <v>0</v>
          </cell>
          <cell r="Q281">
            <v>0</v>
          </cell>
          <cell r="R281">
            <v>0</v>
          </cell>
          <cell r="S281">
            <v>0</v>
          </cell>
          <cell r="T281">
            <v>0</v>
          </cell>
          <cell r="U281">
            <v>0</v>
          </cell>
          <cell r="V281">
            <v>6.0280778241000625</v>
          </cell>
        </row>
        <row r="282">
          <cell r="C282" t="str">
            <v>New Tariff 10</v>
          </cell>
          <cell r="D282">
            <v>0</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cell r="V282">
            <v>0</v>
          </cell>
        </row>
        <row r="283">
          <cell r="C283" t="str">
            <v>New Tariff 11</v>
          </cell>
          <cell r="D283" t="str">
            <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cell r="V283">
            <v>0</v>
          </cell>
        </row>
        <row r="284">
          <cell r="C284" t="str">
            <v>High Voltage Demand</v>
          </cell>
          <cell r="D284" t="str">
            <v>DH</v>
          </cell>
          <cell r="E284">
            <v>0</v>
          </cell>
          <cell r="F284">
            <v>4662956.2114139879</v>
          </cell>
          <cell r="G284">
            <v>0</v>
          </cell>
          <cell r="H284">
            <v>3650119.9623049479</v>
          </cell>
          <cell r="I284">
            <v>0</v>
          </cell>
          <cell r="J284">
            <v>0</v>
          </cell>
          <cell r="K284">
            <v>0</v>
          </cell>
          <cell r="L284">
            <v>1288466.362951447</v>
          </cell>
          <cell r="M284">
            <v>0</v>
          </cell>
          <cell r="N284">
            <v>0</v>
          </cell>
          <cell r="O284">
            <v>0</v>
          </cell>
          <cell r="P284">
            <v>0</v>
          </cell>
          <cell r="Q284">
            <v>0</v>
          </cell>
          <cell r="R284">
            <v>0</v>
          </cell>
          <cell r="S284">
            <v>0</v>
          </cell>
          <cell r="T284">
            <v>0</v>
          </cell>
          <cell r="U284">
            <v>0</v>
          </cell>
          <cell r="V284">
            <v>9601542.5366703831</v>
          </cell>
        </row>
        <row r="285">
          <cell r="C285" t="str">
            <v>High Voltage Demand A</v>
          </cell>
          <cell r="D285" t="str">
            <v>DH.A</v>
          </cell>
          <cell r="E285">
            <v>0</v>
          </cell>
          <cell r="F285">
            <v>99747.313647972536</v>
          </cell>
          <cell r="G285">
            <v>0</v>
          </cell>
          <cell r="H285">
            <v>50299.276489710042</v>
          </cell>
          <cell r="I285">
            <v>0</v>
          </cell>
          <cell r="J285">
            <v>0</v>
          </cell>
          <cell r="K285">
            <v>0</v>
          </cell>
          <cell r="L285">
            <v>16462.318517813474</v>
          </cell>
          <cell r="M285">
            <v>0</v>
          </cell>
          <cell r="N285">
            <v>0</v>
          </cell>
          <cell r="O285">
            <v>0</v>
          </cell>
          <cell r="P285">
            <v>0</v>
          </cell>
          <cell r="Q285">
            <v>0</v>
          </cell>
          <cell r="R285">
            <v>0</v>
          </cell>
          <cell r="S285">
            <v>0</v>
          </cell>
          <cell r="T285">
            <v>0</v>
          </cell>
          <cell r="U285">
            <v>0</v>
          </cell>
          <cell r="V285">
            <v>166508.90865549602</v>
          </cell>
        </row>
        <row r="286">
          <cell r="C286" t="str">
            <v>High Voltage Demand C</v>
          </cell>
          <cell r="D286" t="str">
            <v>DH.C</v>
          </cell>
          <cell r="E286">
            <v>0</v>
          </cell>
          <cell r="F286">
            <v>2404646.7416646285</v>
          </cell>
          <cell r="G286">
            <v>0</v>
          </cell>
          <cell r="H286">
            <v>2091323.259412149</v>
          </cell>
          <cell r="I286">
            <v>0</v>
          </cell>
          <cell r="J286">
            <v>0</v>
          </cell>
          <cell r="K286">
            <v>0</v>
          </cell>
          <cell r="L286">
            <v>727029.10383836296</v>
          </cell>
          <cell r="M286">
            <v>0</v>
          </cell>
          <cell r="N286">
            <v>0</v>
          </cell>
          <cell r="O286">
            <v>0</v>
          </cell>
          <cell r="P286">
            <v>0</v>
          </cell>
          <cell r="Q286">
            <v>0</v>
          </cell>
          <cell r="R286">
            <v>0</v>
          </cell>
          <cell r="S286">
            <v>0</v>
          </cell>
          <cell r="T286">
            <v>0</v>
          </cell>
          <cell r="U286">
            <v>0</v>
          </cell>
          <cell r="V286">
            <v>5222999.1049151402</v>
          </cell>
        </row>
        <row r="287">
          <cell r="C287" t="str">
            <v>High Voltage Demand D1</v>
          </cell>
          <cell r="D287" t="str">
            <v>DH.D1</v>
          </cell>
          <cell r="E287">
            <v>0</v>
          </cell>
          <cell r="F287">
            <v>476069.99254622019</v>
          </cell>
          <cell r="G287">
            <v>0</v>
          </cell>
          <cell r="H287">
            <v>668940.5257411428</v>
          </cell>
          <cell r="I287">
            <v>0</v>
          </cell>
          <cell r="J287">
            <v>0</v>
          </cell>
          <cell r="K287">
            <v>0</v>
          </cell>
          <cell r="L287">
            <v>245809.79905093097</v>
          </cell>
          <cell r="M287">
            <v>0</v>
          </cell>
          <cell r="N287">
            <v>0</v>
          </cell>
          <cell r="O287">
            <v>0</v>
          </cell>
          <cell r="P287">
            <v>0</v>
          </cell>
          <cell r="Q287">
            <v>0</v>
          </cell>
          <cell r="R287">
            <v>0</v>
          </cell>
          <cell r="S287">
            <v>0</v>
          </cell>
          <cell r="T287">
            <v>0</v>
          </cell>
          <cell r="U287">
            <v>0</v>
          </cell>
          <cell r="V287">
            <v>1390820.3173382939</v>
          </cell>
        </row>
        <row r="288">
          <cell r="C288" t="str">
            <v>High Voltage Demand D2</v>
          </cell>
          <cell r="D288" t="str">
            <v>DH.D2</v>
          </cell>
          <cell r="E288">
            <v>0</v>
          </cell>
          <cell r="F288">
            <v>267425.39640933735</v>
          </cell>
          <cell r="G288">
            <v>0</v>
          </cell>
          <cell r="H288">
            <v>323882.85377523006</v>
          </cell>
          <cell r="I288">
            <v>0</v>
          </cell>
          <cell r="J288">
            <v>0</v>
          </cell>
          <cell r="K288">
            <v>0</v>
          </cell>
          <cell r="L288">
            <v>0</v>
          </cell>
          <cell r="M288">
            <v>0</v>
          </cell>
          <cell r="N288">
            <v>0</v>
          </cell>
          <cell r="O288">
            <v>0</v>
          </cell>
          <cell r="P288">
            <v>0</v>
          </cell>
          <cell r="Q288">
            <v>0</v>
          </cell>
          <cell r="R288">
            <v>0</v>
          </cell>
          <cell r="S288">
            <v>0</v>
          </cell>
          <cell r="T288">
            <v>0</v>
          </cell>
          <cell r="U288">
            <v>0</v>
          </cell>
          <cell r="V288">
            <v>591308.25018456741</v>
          </cell>
        </row>
        <row r="289">
          <cell r="C289" t="str">
            <v>High Voltage Demand Docklands</v>
          </cell>
          <cell r="D289" t="str">
            <v>DH.DK</v>
          </cell>
          <cell r="E289">
            <v>0</v>
          </cell>
          <cell r="F289">
            <v>23051.641853481407</v>
          </cell>
          <cell r="G289">
            <v>0</v>
          </cell>
          <cell r="H289">
            <v>10584.051663127719</v>
          </cell>
          <cell r="I289">
            <v>0</v>
          </cell>
          <cell r="J289">
            <v>0</v>
          </cell>
          <cell r="K289">
            <v>0</v>
          </cell>
          <cell r="L289">
            <v>1586.0916657068331</v>
          </cell>
          <cell r="M289">
            <v>0</v>
          </cell>
          <cell r="N289">
            <v>0</v>
          </cell>
          <cell r="O289">
            <v>0</v>
          </cell>
          <cell r="P289">
            <v>0</v>
          </cell>
          <cell r="Q289">
            <v>0</v>
          </cell>
          <cell r="R289">
            <v>0</v>
          </cell>
          <cell r="S289">
            <v>0</v>
          </cell>
          <cell r="T289">
            <v>0</v>
          </cell>
          <cell r="U289">
            <v>0</v>
          </cell>
          <cell r="V289">
            <v>35221.785182315958</v>
          </cell>
        </row>
        <row r="290">
          <cell r="C290" t="str">
            <v>High Voltage Demand D3</v>
          </cell>
          <cell r="D290" t="str">
            <v>DH.D3</v>
          </cell>
          <cell r="E290">
            <v>0</v>
          </cell>
          <cell r="F290">
            <v>255120.29544636901</v>
          </cell>
          <cell r="G290">
            <v>0</v>
          </cell>
          <cell r="H290">
            <v>14707.948988401848</v>
          </cell>
          <cell r="I290">
            <v>0</v>
          </cell>
          <cell r="J290">
            <v>0</v>
          </cell>
          <cell r="K290">
            <v>0</v>
          </cell>
          <cell r="L290">
            <v>54832.311335655409</v>
          </cell>
          <cell r="M290">
            <v>0</v>
          </cell>
          <cell r="N290">
            <v>0</v>
          </cell>
          <cell r="O290">
            <v>0</v>
          </cell>
          <cell r="P290">
            <v>0</v>
          </cell>
          <cell r="Q290">
            <v>0</v>
          </cell>
          <cell r="R290">
            <v>0</v>
          </cell>
          <cell r="S290">
            <v>0</v>
          </cell>
          <cell r="T290">
            <v>0</v>
          </cell>
          <cell r="U290">
            <v>0</v>
          </cell>
          <cell r="V290">
            <v>324660.55577042623</v>
          </cell>
        </row>
        <row r="291">
          <cell r="C291" t="str">
            <v>High Voltage Demand D4</v>
          </cell>
          <cell r="D291" t="str">
            <v>DH.D4</v>
          </cell>
          <cell r="E291">
            <v>0</v>
          </cell>
          <cell r="F291">
            <v>137495.74888996044</v>
          </cell>
          <cell r="G291">
            <v>0</v>
          </cell>
          <cell r="H291">
            <v>191374.02292474644</v>
          </cell>
          <cell r="I291">
            <v>0</v>
          </cell>
          <cell r="J291">
            <v>0</v>
          </cell>
          <cell r="K291">
            <v>0</v>
          </cell>
          <cell r="L291">
            <v>77351.75169821312</v>
          </cell>
          <cell r="M291">
            <v>0</v>
          </cell>
          <cell r="N291">
            <v>0</v>
          </cell>
          <cell r="O291">
            <v>0</v>
          </cell>
          <cell r="P291">
            <v>0</v>
          </cell>
          <cell r="Q291">
            <v>0</v>
          </cell>
          <cell r="R291">
            <v>0</v>
          </cell>
          <cell r="S291">
            <v>0</v>
          </cell>
          <cell r="T291">
            <v>0</v>
          </cell>
          <cell r="U291">
            <v>0</v>
          </cell>
          <cell r="V291">
            <v>406221.52351291996</v>
          </cell>
        </row>
        <row r="292">
          <cell r="C292" t="str">
            <v>High Voltage Demand D5</v>
          </cell>
          <cell r="D292">
            <v>0</v>
          </cell>
          <cell r="E292">
            <v>0</v>
          </cell>
          <cell r="F292">
            <v>0</v>
          </cell>
          <cell r="G292">
            <v>0</v>
          </cell>
          <cell r="H292">
            <v>7.3400000000000002E-3</v>
          </cell>
          <cell r="I292">
            <v>0</v>
          </cell>
          <cell r="J292">
            <v>0</v>
          </cell>
          <cell r="K292">
            <v>0</v>
          </cell>
          <cell r="L292">
            <v>0</v>
          </cell>
          <cell r="M292">
            <v>0</v>
          </cell>
          <cell r="N292">
            <v>0</v>
          </cell>
          <cell r="O292">
            <v>0</v>
          </cell>
          <cell r="P292">
            <v>0</v>
          </cell>
          <cell r="Q292">
            <v>0</v>
          </cell>
          <cell r="R292">
            <v>0</v>
          </cell>
          <cell r="S292">
            <v>0</v>
          </cell>
          <cell r="T292">
            <v>0</v>
          </cell>
          <cell r="U292">
            <v>0</v>
          </cell>
          <cell r="V292">
            <v>7.3400000000000002E-3</v>
          </cell>
        </row>
        <row r="293">
          <cell r="C293" t="str">
            <v>High Voltage Demand EN.R</v>
          </cell>
          <cell r="D293">
            <v>0</v>
          </cell>
          <cell r="E293">
            <v>0</v>
          </cell>
          <cell r="F293">
            <v>0</v>
          </cell>
          <cell r="G293">
            <v>0</v>
          </cell>
          <cell r="H293">
            <v>7.0232666666666657E-3</v>
          </cell>
          <cell r="I293">
            <v>0</v>
          </cell>
          <cell r="J293">
            <v>0</v>
          </cell>
          <cell r="K293">
            <v>0</v>
          </cell>
          <cell r="L293">
            <v>0</v>
          </cell>
          <cell r="M293">
            <v>0</v>
          </cell>
          <cell r="N293">
            <v>0</v>
          </cell>
          <cell r="O293">
            <v>0</v>
          </cell>
          <cell r="P293">
            <v>0</v>
          </cell>
          <cell r="Q293">
            <v>0</v>
          </cell>
          <cell r="R293">
            <v>0</v>
          </cell>
          <cell r="S293">
            <v>0</v>
          </cell>
          <cell r="T293">
            <v>0</v>
          </cell>
          <cell r="U293">
            <v>0</v>
          </cell>
          <cell r="V293">
            <v>7.0232666666666657E-3</v>
          </cell>
        </row>
        <row r="294">
          <cell r="C294" t="str">
            <v>High Voltage Demand EN.NR</v>
          </cell>
          <cell r="D294">
            <v>0</v>
          </cell>
          <cell r="E294">
            <v>0</v>
          </cell>
          <cell r="F294">
            <v>0</v>
          </cell>
          <cell r="G294">
            <v>0</v>
          </cell>
          <cell r="H294">
            <v>7.0232666666666657E-3</v>
          </cell>
          <cell r="I294">
            <v>0</v>
          </cell>
          <cell r="J294">
            <v>0</v>
          </cell>
          <cell r="K294">
            <v>0</v>
          </cell>
          <cell r="L294">
            <v>0</v>
          </cell>
          <cell r="M294">
            <v>0</v>
          </cell>
          <cell r="N294">
            <v>0</v>
          </cell>
          <cell r="O294">
            <v>0</v>
          </cell>
          <cell r="P294">
            <v>0</v>
          </cell>
          <cell r="Q294">
            <v>0</v>
          </cell>
          <cell r="R294">
            <v>0</v>
          </cell>
          <cell r="S294">
            <v>0</v>
          </cell>
          <cell r="T294">
            <v>0</v>
          </cell>
          <cell r="U294">
            <v>0</v>
          </cell>
          <cell r="V294">
            <v>7.0232666666666657E-3</v>
          </cell>
        </row>
        <row r="295">
          <cell r="C295" t="str">
            <v>New Tariff 11</v>
          </cell>
          <cell r="D295" t="str">
            <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cell r="V295">
            <v>0</v>
          </cell>
        </row>
        <row r="296">
          <cell r="C296" t="str">
            <v>New Tariff 1</v>
          </cell>
          <cell r="D296" t="str">
            <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cell r="V296">
            <v>0</v>
          </cell>
        </row>
        <row r="297">
          <cell r="C297" t="str">
            <v>New Tariff 2</v>
          </cell>
          <cell r="D297" t="str">
            <v/>
          </cell>
          <cell r="E297">
            <v>0</v>
          </cell>
          <cell r="F297">
            <v>0</v>
          </cell>
          <cell r="G297">
            <v>0</v>
          </cell>
          <cell r="H297">
            <v>0</v>
          </cell>
          <cell r="I297">
            <v>0</v>
          </cell>
          <cell r="J297">
            <v>0</v>
          </cell>
          <cell r="K297">
            <v>0</v>
          </cell>
          <cell r="L297">
            <v>0</v>
          </cell>
          <cell r="M297">
            <v>0</v>
          </cell>
          <cell r="N297">
            <v>0</v>
          </cell>
          <cell r="O297">
            <v>0</v>
          </cell>
          <cell r="P297">
            <v>0</v>
          </cell>
          <cell r="Q297">
            <v>0</v>
          </cell>
          <cell r="R297">
            <v>0</v>
          </cell>
          <cell r="S297">
            <v>0</v>
          </cell>
          <cell r="T297">
            <v>0</v>
          </cell>
          <cell r="U297">
            <v>0</v>
          </cell>
          <cell r="V297">
            <v>0</v>
          </cell>
        </row>
        <row r="298">
          <cell r="C298" t="str">
            <v>High Voltage Demand (kVa)</v>
          </cell>
          <cell r="D298" t="str">
            <v>DHk</v>
          </cell>
          <cell r="E298">
            <v>0</v>
          </cell>
          <cell r="F298">
            <v>0</v>
          </cell>
          <cell r="G298">
            <v>0</v>
          </cell>
          <cell r="H298">
            <v>0</v>
          </cell>
          <cell r="I298">
            <v>0</v>
          </cell>
          <cell r="J298">
            <v>0</v>
          </cell>
          <cell r="K298">
            <v>0</v>
          </cell>
          <cell r="L298">
            <v>0</v>
          </cell>
          <cell r="M298">
            <v>0</v>
          </cell>
          <cell r="N298">
            <v>0</v>
          </cell>
          <cell r="O298">
            <v>0</v>
          </cell>
          <cell r="P298">
            <v>0</v>
          </cell>
          <cell r="Q298">
            <v>0</v>
          </cell>
          <cell r="R298">
            <v>0</v>
          </cell>
          <cell r="S298">
            <v>0</v>
          </cell>
          <cell r="T298">
            <v>0</v>
          </cell>
          <cell r="U298">
            <v>0</v>
          </cell>
          <cell r="V298">
            <v>0</v>
          </cell>
        </row>
        <row r="299">
          <cell r="C299" t="str">
            <v>High Voltage Demand Docklands (kVa)</v>
          </cell>
          <cell r="D299" t="str">
            <v>DHDKk</v>
          </cell>
          <cell r="E299">
            <v>0</v>
          </cell>
          <cell r="F299">
            <v>0</v>
          </cell>
          <cell r="G299">
            <v>0</v>
          </cell>
          <cell r="H299">
            <v>0</v>
          </cell>
          <cell r="I299">
            <v>0</v>
          </cell>
          <cell r="J299">
            <v>0</v>
          </cell>
          <cell r="K299">
            <v>0</v>
          </cell>
          <cell r="L299">
            <v>0</v>
          </cell>
          <cell r="M299">
            <v>0</v>
          </cell>
          <cell r="N299">
            <v>0</v>
          </cell>
          <cell r="O299">
            <v>0</v>
          </cell>
          <cell r="P299">
            <v>0</v>
          </cell>
          <cell r="Q299">
            <v>0</v>
          </cell>
          <cell r="R299">
            <v>0</v>
          </cell>
          <cell r="S299">
            <v>0</v>
          </cell>
          <cell r="T299">
            <v>0</v>
          </cell>
          <cell r="U299">
            <v>0</v>
          </cell>
          <cell r="V299">
            <v>0</v>
          </cell>
        </row>
        <row r="300">
          <cell r="C300" t="str">
            <v>New Tariff 5</v>
          </cell>
          <cell r="D300" t="str">
            <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cell r="V300">
            <v>0</v>
          </cell>
        </row>
        <row r="301">
          <cell r="C301" t="str">
            <v>New Tariff 6</v>
          </cell>
          <cell r="D301" t="str">
            <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cell r="V301">
            <v>0</v>
          </cell>
        </row>
        <row r="302">
          <cell r="C302" t="str">
            <v>New Tariff 7</v>
          </cell>
          <cell r="D302" t="str">
            <v/>
          </cell>
          <cell r="E302">
            <v>0</v>
          </cell>
          <cell r="F302">
            <v>0</v>
          </cell>
          <cell r="G302">
            <v>0</v>
          </cell>
          <cell r="H302">
            <v>0</v>
          </cell>
          <cell r="I302">
            <v>0</v>
          </cell>
          <cell r="J302">
            <v>0</v>
          </cell>
          <cell r="K302">
            <v>0</v>
          </cell>
          <cell r="L302">
            <v>0</v>
          </cell>
          <cell r="M302">
            <v>0</v>
          </cell>
          <cell r="N302">
            <v>0</v>
          </cell>
          <cell r="O302">
            <v>0</v>
          </cell>
          <cell r="P302">
            <v>0</v>
          </cell>
          <cell r="Q302">
            <v>0</v>
          </cell>
          <cell r="R302">
            <v>0</v>
          </cell>
          <cell r="S302">
            <v>0</v>
          </cell>
          <cell r="T302">
            <v>0</v>
          </cell>
          <cell r="U302">
            <v>0</v>
          </cell>
          <cell r="V302">
            <v>0</v>
          </cell>
        </row>
        <row r="303">
          <cell r="C303" t="str">
            <v>New Tariff 8</v>
          </cell>
          <cell r="D303" t="str">
            <v/>
          </cell>
          <cell r="E303">
            <v>0</v>
          </cell>
          <cell r="F303">
            <v>0</v>
          </cell>
          <cell r="G303">
            <v>0</v>
          </cell>
          <cell r="H303">
            <v>0</v>
          </cell>
          <cell r="I303">
            <v>0</v>
          </cell>
          <cell r="J303">
            <v>0</v>
          </cell>
          <cell r="K303">
            <v>0</v>
          </cell>
          <cell r="L303">
            <v>0</v>
          </cell>
          <cell r="M303">
            <v>0</v>
          </cell>
          <cell r="N303">
            <v>0</v>
          </cell>
          <cell r="O303">
            <v>0</v>
          </cell>
          <cell r="P303">
            <v>0</v>
          </cell>
          <cell r="Q303">
            <v>0</v>
          </cell>
          <cell r="R303">
            <v>0</v>
          </cell>
          <cell r="S303">
            <v>0</v>
          </cell>
          <cell r="T303">
            <v>0</v>
          </cell>
          <cell r="U303">
            <v>0</v>
          </cell>
          <cell r="V303">
            <v>0</v>
          </cell>
        </row>
        <row r="304">
          <cell r="C304" t="str">
            <v>New Tariff 9</v>
          </cell>
          <cell r="D304" t="str">
            <v/>
          </cell>
          <cell r="E304">
            <v>0</v>
          </cell>
          <cell r="F304">
            <v>0</v>
          </cell>
          <cell r="G304">
            <v>0</v>
          </cell>
          <cell r="H304">
            <v>0</v>
          </cell>
          <cell r="I304">
            <v>0</v>
          </cell>
          <cell r="J304">
            <v>0</v>
          </cell>
          <cell r="K304">
            <v>0</v>
          </cell>
          <cell r="L304">
            <v>0</v>
          </cell>
          <cell r="M304">
            <v>0</v>
          </cell>
          <cell r="N304">
            <v>0</v>
          </cell>
          <cell r="O304">
            <v>0</v>
          </cell>
          <cell r="P304">
            <v>0</v>
          </cell>
          <cell r="Q304">
            <v>0</v>
          </cell>
          <cell r="R304">
            <v>0</v>
          </cell>
          <cell r="S304">
            <v>0</v>
          </cell>
          <cell r="T304">
            <v>0</v>
          </cell>
          <cell r="U304">
            <v>0</v>
          </cell>
          <cell r="V304">
            <v>0</v>
          </cell>
        </row>
        <row r="305">
          <cell r="C305" t="str">
            <v>New Tariff 10</v>
          </cell>
          <cell r="D305" t="str">
            <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row>
        <row r="306">
          <cell r="C306" t="str">
            <v>New Tariff 11</v>
          </cell>
          <cell r="D306" t="str">
            <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row>
        <row r="307">
          <cell r="C307" t="str">
            <v>New Tariff 12</v>
          </cell>
          <cell r="D307" t="str">
            <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row>
        <row r="308">
          <cell r="C308" t="str">
            <v>New Tariff 1</v>
          </cell>
          <cell r="D308" t="str">
            <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row>
        <row r="309">
          <cell r="C309" t="str">
            <v>Subtransmission Demand A</v>
          </cell>
          <cell r="D309" t="str">
            <v>DS.A</v>
          </cell>
          <cell r="E309">
            <v>0</v>
          </cell>
          <cell r="F309">
            <v>353434.38905444171</v>
          </cell>
          <cell r="G309">
            <v>0</v>
          </cell>
          <cell r="H309">
            <v>1435339.9202609379</v>
          </cell>
          <cell r="I309">
            <v>0</v>
          </cell>
          <cell r="J309">
            <v>0</v>
          </cell>
          <cell r="K309">
            <v>0</v>
          </cell>
          <cell r="L309">
            <v>293011.9346869468</v>
          </cell>
          <cell r="M309">
            <v>0</v>
          </cell>
          <cell r="N309">
            <v>0</v>
          </cell>
          <cell r="O309">
            <v>0</v>
          </cell>
          <cell r="P309">
            <v>0</v>
          </cell>
          <cell r="Q309">
            <v>0</v>
          </cell>
          <cell r="R309">
            <v>0</v>
          </cell>
          <cell r="S309">
            <v>0</v>
          </cell>
          <cell r="T309">
            <v>0</v>
          </cell>
          <cell r="U309">
            <v>0</v>
          </cell>
          <cell r="V309">
            <v>2081786.2440023264</v>
          </cell>
        </row>
        <row r="310">
          <cell r="C310" t="str">
            <v>Subtransmission Demand G</v>
          </cell>
          <cell r="D310" t="str">
            <v>DS.G</v>
          </cell>
          <cell r="E310">
            <v>0</v>
          </cell>
          <cell r="F310">
            <v>617302.98400569602</v>
          </cell>
          <cell r="G310">
            <v>0</v>
          </cell>
          <cell r="H310">
            <v>2520308.1451659822</v>
          </cell>
          <cell r="I310">
            <v>0</v>
          </cell>
          <cell r="J310">
            <v>0</v>
          </cell>
          <cell r="K310">
            <v>0</v>
          </cell>
          <cell r="L310">
            <v>630924.11772303551</v>
          </cell>
          <cell r="M310">
            <v>0</v>
          </cell>
          <cell r="N310">
            <v>0</v>
          </cell>
          <cell r="O310">
            <v>0</v>
          </cell>
          <cell r="P310">
            <v>0</v>
          </cell>
          <cell r="Q310">
            <v>0</v>
          </cell>
          <cell r="R310">
            <v>0</v>
          </cell>
          <cell r="S310">
            <v>0</v>
          </cell>
          <cell r="T310">
            <v>0</v>
          </cell>
          <cell r="U310">
            <v>0</v>
          </cell>
          <cell r="V310">
            <v>3768535.246894714</v>
          </cell>
        </row>
        <row r="311">
          <cell r="C311" t="str">
            <v>Subtransmission Demand S</v>
          </cell>
          <cell r="D311" t="str">
            <v>DS.S</v>
          </cell>
          <cell r="E311">
            <v>0</v>
          </cell>
          <cell r="F311">
            <v>745079.59508175543</v>
          </cell>
          <cell r="G311">
            <v>0</v>
          </cell>
          <cell r="H311">
            <v>2256556.9064356391</v>
          </cell>
          <cell r="I311">
            <v>0</v>
          </cell>
          <cell r="J311">
            <v>0</v>
          </cell>
          <cell r="K311">
            <v>0</v>
          </cell>
          <cell r="L311">
            <v>696260.87195710558</v>
          </cell>
          <cell r="M311">
            <v>0</v>
          </cell>
          <cell r="N311">
            <v>0</v>
          </cell>
          <cell r="O311">
            <v>0</v>
          </cell>
          <cell r="P311">
            <v>0</v>
          </cell>
          <cell r="Q311">
            <v>0</v>
          </cell>
          <cell r="R311">
            <v>0</v>
          </cell>
          <cell r="S311">
            <v>0</v>
          </cell>
          <cell r="T311">
            <v>0</v>
          </cell>
          <cell r="U311">
            <v>0</v>
          </cell>
          <cell r="V311">
            <v>3697897.3734745001</v>
          </cell>
        </row>
        <row r="312">
          <cell r="C312" t="str">
            <v>Subtransmission Demand (kVa)</v>
          </cell>
          <cell r="D312" t="str">
            <v>DSk</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row>
        <row r="313">
          <cell r="C313" t="str">
            <v>New Tariff 5</v>
          </cell>
          <cell r="D313" t="str">
            <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row>
        <row r="314">
          <cell r="C314" t="str">
            <v>New Tariff 6</v>
          </cell>
          <cell r="D314" t="str">
            <v/>
          </cell>
          <cell r="E314">
            <v>0</v>
          </cell>
          <cell r="F314">
            <v>0</v>
          </cell>
          <cell r="G314">
            <v>0</v>
          </cell>
          <cell r="H314">
            <v>0</v>
          </cell>
          <cell r="I314">
            <v>0</v>
          </cell>
          <cell r="J314">
            <v>0</v>
          </cell>
          <cell r="K314">
            <v>0</v>
          </cell>
          <cell r="L314">
            <v>0</v>
          </cell>
          <cell r="M314">
            <v>0</v>
          </cell>
          <cell r="N314">
            <v>0</v>
          </cell>
          <cell r="O314">
            <v>0</v>
          </cell>
          <cell r="P314">
            <v>0</v>
          </cell>
          <cell r="Q314">
            <v>0</v>
          </cell>
          <cell r="R314">
            <v>0</v>
          </cell>
          <cell r="S314">
            <v>0</v>
          </cell>
          <cell r="T314">
            <v>0</v>
          </cell>
          <cell r="U314">
            <v>0</v>
          </cell>
          <cell r="V314">
            <v>0</v>
          </cell>
        </row>
        <row r="315">
          <cell r="C315" t="str">
            <v>New Tariff 7</v>
          </cell>
          <cell r="D315" t="str">
            <v/>
          </cell>
          <cell r="E315">
            <v>0</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cell r="U315">
            <v>0</v>
          </cell>
          <cell r="V315">
            <v>0</v>
          </cell>
        </row>
        <row r="316">
          <cell r="C316" t="str">
            <v>New Tariff 8</v>
          </cell>
          <cell r="D316" t="str">
            <v/>
          </cell>
          <cell r="E316">
            <v>0</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cell r="V316">
            <v>0</v>
          </cell>
        </row>
        <row r="317">
          <cell r="C317" t="str">
            <v>New Tariff 9</v>
          </cell>
          <cell r="D317" t="str">
            <v/>
          </cell>
          <cell r="E317">
            <v>0</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cell r="V317">
            <v>0</v>
          </cell>
        </row>
        <row r="318">
          <cell r="C318" t="str">
            <v>New Tariff 10</v>
          </cell>
          <cell r="D318" t="str">
            <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row>
        <row r="319">
          <cell r="C319" t="str">
            <v>New Tariff 11</v>
          </cell>
          <cell r="D319" t="str">
            <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row>
        <row r="320">
          <cell r="C320" t="str">
            <v>Total transmission revenue</v>
          </cell>
          <cell r="E320">
            <v>4905896.6160995532</v>
          </cell>
          <cell r="F320">
            <v>25456120.834856521</v>
          </cell>
          <cell r="G320">
            <v>0</v>
          </cell>
          <cell r="H320">
            <v>36049873.100725897</v>
          </cell>
          <cell r="I320">
            <v>8321854.0098616183</v>
          </cell>
          <cell r="J320">
            <v>2366384.2863787995</v>
          </cell>
          <cell r="K320">
            <v>1464121.1670553144</v>
          </cell>
          <cell r="L320">
            <v>14504698.762934305</v>
          </cell>
          <cell r="M320">
            <v>0</v>
          </cell>
          <cell r="N320">
            <v>0</v>
          </cell>
          <cell r="O320">
            <v>0</v>
          </cell>
          <cell r="P320">
            <v>0</v>
          </cell>
          <cell r="Q320">
            <v>0</v>
          </cell>
          <cell r="R320">
            <v>0</v>
          </cell>
          <cell r="S320">
            <v>0</v>
          </cell>
          <cell r="T320">
            <v>0</v>
          </cell>
          <cell r="U320">
            <v>0</v>
          </cell>
          <cell r="V320">
            <v>93068948.777912006</v>
          </cell>
        </row>
        <row r="328">
          <cell r="F328" t="str">
            <v>Revenue from demand charges</v>
          </cell>
          <cell r="H328" t="str">
            <v>Revenue from peak charges</v>
          </cell>
          <cell r="L328" t="str">
            <v>Revenue from off peak charges</v>
          </cell>
          <cell r="N328" t="str">
            <v>Summer Time of Use Tariffs</v>
          </cell>
          <cell r="R328" t="str">
            <v>Winter Time of use tariffs</v>
          </cell>
        </row>
        <row r="329">
          <cell r="C329" t="str">
            <v>Network Tariffs</v>
          </cell>
          <cell r="D329" t="str">
            <v>Network Tariff Category</v>
          </cell>
          <cell r="E329" t="str">
            <v>Standing revenue</v>
          </cell>
          <cell r="F329" t="str">
            <v>kW</v>
          </cell>
          <cell r="G329" t="str">
            <v>kVA</v>
          </cell>
          <cell r="H329" t="str">
            <v>Block1</v>
          </cell>
          <cell r="I329" t="str">
            <v>Block 2</v>
          </cell>
          <cell r="J329" t="str">
            <v>Block 3</v>
          </cell>
          <cell r="K329" t="str">
            <v>Block 4</v>
          </cell>
          <cell r="L329" t="str">
            <v>Block 1</v>
          </cell>
          <cell r="M329" t="str">
            <v>Block 2</v>
          </cell>
          <cell r="N329" t="str">
            <v>Block 1</v>
          </cell>
          <cell r="O329" t="str">
            <v>Block 2</v>
          </cell>
          <cell r="P329" t="str">
            <v>Block 3</v>
          </cell>
          <cell r="Q329" t="str">
            <v>Block 4</v>
          </cell>
          <cell r="R329" t="str">
            <v>Block1</v>
          </cell>
          <cell r="S329" t="str">
            <v>Block 2</v>
          </cell>
          <cell r="T329" t="str">
            <v>Block 3</v>
          </cell>
          <cell r="U329" t="str">
            <v>Block 4</v>
          </cell>
          <cell r="V329" t="str">
            <v>Total Revenue</v>
          </cell>
        </row>
        <row r="330">
          <cell r="E330" t="str">
            <v>$ pa</v>
          </cell>
          <cell r="F330" t="str">
            <v>$ pa</v>
          </cell>
          <cell r="G330" t="str">
            <v>$ pa</v>
          </cell>
          <cell r="H330" t="str">
            <v>$ pa</v>
          </cell>
          <cell r="I330" t="str">
            <v>$ pa</v>
          </cell>
          <cell r="J330" t="str">
            <v>$ pa</v>
          </cell>
          <cell r="K330" t="str">
            <v>$ pa</v>
          </cell>
          <cell r="L330" t="str">
            <v>$ pa</v>
          </cell>
          <cell r="M330" t="str">
            <v>$ pa</v>
          </cell>
          <cell r="N330" t="str">
            <v>c/kWh</v>
          </cell>
          <cell r="O330" t="str">
            <v>c/kWh</v>
          </cell>
          <cell r="P330" t="str">
            <v>c/kWh</v>
          </cell>
          <cell r="Q330" t="str">
            <v>c/kWh</v>
          </cell>
          <cell r="R330" t="str">
            <v>c/kWh</v>
          </cell>
          <cell r="S330" t="str">
            <v>c/kWh</v>
          </cell>
          <cell r="T330" t="str">
            <v>c/kWh</v>
          </cell>
          <cell r="U330" t="str">
            <v>c/kWh</v>
          </cell>
          <cell r="V330" t="str">
            <v>$ pa</v>
          </cell>
        </row>
        <row r="331">
          <cell r="C331" t="str">
            <v>Residential Single Rate</v>
          </cell>
          <cell r="D331" t="str">
            <v>D1</v>
          </cell>
          <cell r="E331">
            <v>3812522.802677596</v>
          </cell>
          <cell r="F331">
            <v>0</v>
          </cell>
          <cell r="G331">
            <v>0</v>
          </cell>
          <cell r="H331">
            <v>11417709.409349311</v>
          </cell>
          <cell r="I331">
            <v>5639934.1927261949</v>
          </cell>
          <cell r="J331">
            <v>167683.69736997879</v>
          </cell>
          <cell r="K331">
            <v>35851.656797453747</v>
          </cell>
          <cell r="L331">
            <v>0</v>
          </cell>
          <cell r="M331">
            <v>0</v>
          </cell>
          <cell r="N331">
            <v>0</v>
          </cell>
          <cell r="O331">
            <v>0</v>
          </cell>
          <cell r="P331">
            <v>0</v>
          </cell>
          <cell r="Q331">
            <v>0</v>
          </cell>
          <cell r="R331">
            <v>0</v>
          </cell>
          <cell r="S331">
            <v>0</v>
          </cell>
          <cell r="T331">
            <v>0</v>
          </cell>
          <cell r="U331">
            <v>0</v>
          </cell>
          <cell r="V331">
            <v>21073701.758920535</v>
          </cell>
        </row>
        <row r="332">
          <cell r="C332" t="str">
            <v>Climate Saver</v>
          </cell>
          <cell r="D332" t="str">
            <v>D1.CS</v>
          </cell>
          <cell r="E332">
            <v>0</v>
          </cell>
          <cell r="F332">
            <v>0</v>
          </cell>
          <cell r="G332">
            <v>0</v>
          </cell>
          <cell r="H332">
            <v>84444.651570000002</v>
          </cell>
          <cell r="I332">
            <v>20548.429369199996</v>
          </cell>
          <cell r="J332">
            <v>481.60007280000008</v>
          </cell>
          <cell r="K332">
            <v>0</v>
          </cell>
          <cell r="L332">
            <v>94355.936774000002</v>
          </cell>
          <cell r="M332">
            <v>0</v>
          </cell>
          <cell r="N332">
            <v>0</v>
          </cell>
          <cell r="O332">
            <v>0</v>
          </cell>
          <cell r="P332">
            <v>0</v>
          </cell>
          <cell r="Q332">
            <v>0</v>
          </cell>
          <cell r="R332">
            <v>0</v>
          </cell>
          <cell r="S332">
            <v>0</v>
          </cell>
          <cell r="T332">
            <v>0</v>
          </cell>
          <cell r="U332">
            <v>0</v>
          </cell>
          <cell r="V332">
            <v>199830.61778600002</v>
          </cell>
        </row>
        <row r="333">
          <cell r="C333" t="str">
            <v>Climate Saver Interval</v>
          </cell>
          <cell r="D333" t="str">
            <v>D3.CS</v>
          </cell>
          <cell r="E333">
            <v>0</v>
          </cell>
          <cell r="F333">
            <v>0</v>
          </cell>
          <cell r="G333">
            <v>0</v>
          </cell>
          <cell r="H333">
            <v>11602.928283599998</v>
          </cell>
          <cell r="I333">
            <v>2881.853818</v>
          </cell>
          <cell r="J333">
            <v>126.42254480000001</v>
          </cell>
          <cell r="K333">
            <v>33.6565108</v>
          </cell>
          <cell r="L333">
            <v>17929.235028000003</v>
          </cell>
          <cell r="M333">
            <v>0</v>
          </cell>
          <cell r="N333">
            <v>0</v>
          </cell>
          <cell r="O333">
            <v>0</v>
          </cell>
          <cell r="P333">
            <v>0</v>
          </cell>
          <cell r="Q333">
            <v>0</v>
          </cell>
          <cell r="R333">
            <v>0</v>
          </cell>
          <cell r="S333">
            <v>0</v>
          </cell>
          <cell r="T333">
            <v>0</v>
          </cell>
          <cell r="U333">
            <v>0</v>
          </cell>
          <cell r="V333">
            <v>32574.0961852</v>
          </cell>
        </row>
        <row r="334">
          <cell r="C334" t="str">
            <v>New Tariff 3</v>
          </cell>
          <cell r="D334" t="str">
            <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row>
        <row r="335">
          <cell r="C335" t="str">
            <v>New Tariff 4</v>
          </cell>
          <cell r="D335" t="str">
            <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row>
        <row r="336">
          <cell r="C336" t="str">
            <v>New Tariff 5</v>
          </cell>
          <cell r="D336" t="str">
            <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row>
        <row r="337">
          <cell r="C337" t="str">
            <v>New Tariff 6</v>
          </cell>
          <cell r="D337" t="str">
            <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row>
        <row r="338">
          <cell r="C338" t="str">
            <v>New Tariff 7</v>
          </cell>
          <cell r="D338" t="str">
            <v/>
          </cell>
          <cell r="E338">
            <v>0</v>
          </cell>
          <cell r="F338">
            <v>0</v>
          </cell>
          <cell r="G338">
            <v>0</v>
          </cell>
          <cell r="H338">
            <v>0</v>
          </cell>
          <cell r="I338">
            <v>0</v>
          </cell>
          <cell r="J338">
            <v>0</v>
          </cell>
          <cell r="K338">
            <v>0</v>
          </cell>
          <cell r="L338">
            <v>0</v>
          </cell>
          <cell r="M338">
            <v>0</v>
          </cell>
          <cell r="N338">
            <v>0</v>
          </cell>
          <cell r="O338">
            <v>0</v>
          </cell>
          <cell r="P338">
            <v>0</v>
          </cell>
          <cell r="Q338">
            <v>0</v>
          </cell>
          <cell r="R338">
            <v>0</v>
          </cell>
          <cell r="S338">
            <v>0</v>
          </cell>
          <cell r="T338">
            <v>0</v>
          </cell>
          <cell r="U338">
            <v>0</v>
          </cell>
          <cell r="V338">
            <v>0</v>
          </cell>
        </row>
        <row r="339">
          <cell r="C339" t="str">
            <v>New Tariff 8</v>
          </cell>
          <cell r="D339" t="str">
            <v/>
          </cell>
          <cell r="E339">
            <v>0</v>
          </cell>
          <cell r="F339">
            <v>0</v>
          </cell>
          <cell r="G339">
            <v>0</v>
          </cell>
          <cell r="H339">
            <v>0</v>
          </cell>
          <cell r="I339">
            <v>0</v>
          </cell>
          <cell r="J339">
            <v>0</v>
          </cell>
          <cell r="K339">
            <v>0</v>
          </cell>
          <cell r="L339">
            <v>0</v>
          </cell>
          <cell r="M339">
            <v>0</v>
          </cell>
          <cell r="N339">
            <v>0</v>
          </cell>
          <cell r="O339">
            <v>0</v>
          </cell>
          <cell r="P339">
            <v>0</v>
          </cell>
          <cell r="Q339">
            <v>0</v>
          </cell>
          <cell r="R339">
            <v>0</v>
          </cell>
          <cell r="S339">
            <v>0</v>
          </cell>
          <cell r="T339">
            <v>0</v>
          </cell>
          <cell r="U339">
            <v>0</v>
          </cell>
          <cell r="V339">
            <v>0</v>
          </cell>
        </row>
        <row r="340">
          <cell r="C340" t="str">
            <v>New Tariff 9</v>
          </cell>
          <cell r="D340" t="str">
            <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row>
        <row r="341">
          <cell r="C341" t="str">
            <v>New Tariff 10</v>
          </cell>
          <cell r="D341" t="str">
            <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row>
        <row r="342">
          <cell r="C342" t="str">
            <v>New Tariff 11</v>
          </cell>
          <cell r="D342" t="str">
            <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row>
        <row r="343">
          <cell r="C343" t="str">
            <v>Residential Two Rate 5d</v>
          </cell>
          <cell r="D343" t="str">
            <v>D2</v>
          </cell>
          <cell r="E343">
            <v>457743.97078142076</v>
          </cell>
          <cell r="F343">
            <v>0</v>
          </cell>
          <cell r="G343">
            <v>0</v>
          </cell>
          <cell r="H343">
            <v>723378.19995138096</v>
          </cell>
          <cell r="I343">
            <v>186578.5960667156</v>
          </cell>
          <cell r="J343">
            <v>5510.4445379566814</v>
          </cell>
          <cell r="K343">
            <v>1281.9315477564271</v>
          </cell>
          <cell r="L343">
            <v>847643.11015940458</v>
          </cell>
          <cell r="M343">
            <v>0</v>
          </cell>
          <cell r="N343">
            <v>0</v>
          </cell>
          <cell r="O343">
            <v>0</v>
          </cell>
          <cell r="P343">
            <v>0</v>
          </cell>
          <cell r="Q343">
            <v>0</v>
          </cell>
          <cell r="R343">
            <v>0</v>
          </cell>
          <cell r="S343">
            <v>0</v>
          </cell>
          <cell r="T343">
            <v>0</v>
          </cell>
          <cell r="U343">
            <v>0</v>
          </cell>
          <cell r="V343">
            <v>2222136.2530446351</v>
          </cell>
        </row>
        <row r="344">
          <cell r="C344" t="str">
            <v>Docklands Two Rate 5d</v>
          </cell>
          <cell r="D344" t="str">
            <v>D2.DK</v>
          </cell>
          <cell r="E344">
            <v>5271.9253770491805</v>
          </cell>
          <cell r="F344">
            <v>0</v>
          </cell>
          <cell r="G344">
            <v>0</v>
          </cell>
          <cell r="H344">
            <v>28735.306649600003</v>
          </cell>
          <cell r="I344">
            <v>5948.2671980000005</v>
          </cell>
          <cell r="J344">
            <v>1017.0681172</v>
          </cell>
          <cell r="K344">
            <v>65.385848800000005</v>
          </cell>
          <cell r="L344">
            <v>7857.7036879999996</v>
          </cell>
          <cell r="M344">
            <v>0</v>
          </cell>
          <cell r="N344">
            <v>0</v>
          </cell>
          <cell r="O344">
            <v>0</v>
          </cell>
          <cell r="P344">
            <v>0</v>
          </cell>
          <cell r="Q344">
            <v>0</v>
          </cell>
          <cell r="R344">
            <v>0</v>
          </cell>
          <cell r="S344">
            <v>0</v>
          </cell>
          <cell r="T344">
            <v>0</v>
          </cell>
          <cell r="U344">
            <v>0</v>
          </cell>
          <cell r="V344">
            <v>48895.656878649177</v>
          </cell>
        </row>
        <row r="345">
          <cell r="C345" t="str">
            <v>Residential Interval</v>
          </cell>
          <cell r="D345" t="str">
            <v>D3</v>
          </cell>
          <cell r="E345">
            <v>104575.40877049181</v>
          </cell>
          <cell r="F345">
            <v>0</v>
          </cell>
          <cell r="G345">
            <v>0</v>
          </cell>
          <cell r="H345">
            <v>147974.62328740003</v>
          </cell>
          <cell r="I345">
            <v>58441.231253400001</v>
          </cell>
          <cell r="J345">
            <v>4766.0360174000007</v>
          </cell>
          <cell r="K345">
            <v>3708.4509038000001</v>
          </cell>
          <cell r="L345">
            <v>115504.0612197</v>
          </cell>
          <cell r="M345">
            <v>0</v>
          </cell>
          <cell r="N345">
            <v>0</v>
          </cell>
          <cell r="O345">
            <v>0</v>
          </cell>
          <cell r="P345">
            <v>0</v>
          </cell>
          <cell r="Q345">
            <v>0</v>
          </cell>
          <cell r="R345">
            <v>0</v>
          </cell>
          <cell r="S345">
            <v>0</v>
          </cell>
          <cell r="T345">
            <v>0</v>
          </cell>
          <cell r="U345">
            <v>0</v>
          </cell>
          <cell r="V345">
            <v>434969.81145219179</v>
          </cell>
        </row>
        <row r="346">
          <cell r="C346" t="str">
            <v>Residential AMI</v>
          </cell>
          <cell r="D346" t="str">
            <v>D4</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row>
        <row r="347">
          <cell r="C347" t="str">
            <v>Residential Docklands AMI</v>
          </cell>
          <cell r="D347" t="str">
            <v>D4.DK</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row>
        <row r="348">
          <cell r="C348" t="str">
            <v>New Tariff 5</v>
          </cell>
          <cell r="D348" t="str">
            <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row>
        <row r="349">
          <cell r="C349" t="str">
            <v>New Tariff 6</v>
          </cell>
          <cell r="D349" t="str">
            <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row>
        <row r="350">
          <cell r="C350" t="str">
            <v>New Tariff 7</v>
          </cell>
          <cell r="D350" t="str">
            <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cell r="U350">
            <v>0</v>
          </cell>
          <cell r="V350">
            <v>0</v>
          </cell>
        </row>
        <row r="351">
          <cell r="C351" t="str">
            <v>New Tariff 8</v>
          </cell>
          <cell r="D351" t="str">
            <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cell r="V351">
            <v>0</v>
          </cell>
        </row>
        <row r="352">
          <cell r="C352" t="str">
            <v>New Tariff 9</v>
          </cell>
          <cell r="D352" t="str">
            <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cell r="V352">
            <v>0</v>
          </cell>
        </row>
        <row r="353">
          <cell r="C353" t="str">
            <v>New Tariff 10</v>
          </cell>
          <cell r="D353" t="str">
            <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row>
        <row r="354">
          <cell r="C354" t="str">
            <v>New Tariff 11</v>
          </cell>
          <cell r="D354" t="str">
            <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row>
        <row r="355">
          <cell r="C355" t="str">
            <v>Dedicated Circuit</v>
          </cell>
          <cell r="D355" t="str">
            <v>DD1</v>
          </cell>
          <cell r="E355">
            <v>0</v>
          </cell>
          <cell r="F355">
            <v>0</v>
          </cell>
          <cell r="G355">
            <v>0</v>
          </cell>
          <cell r="H355">
            <v>0</v>
          </cell>
          <cell r="I355">
            <v>0</v>
          </cell>
          <cell r="J355">
            <v>0</v>
          </cell>
          <cell r="K355">
            <v>0</v>
          </cell>
          <cell r="L355">
            <v>4938809.2864111643</v>
          </cell>
          <cell r="M355">
            <v>0</v>
          </cell>
          <cell r="N355">
            <v>0</v>
          </cell>
          <cell r="O355">
            <v>0</v>
          </cell>
          <cell r="P355">
            <v>0</v>
          </cell>
          <cell r="Q355">
            <v>0</v>
          </cell>
          <cell r="R355">
            <v>0</v>
          </cell>
          <cell r="S355">
            <v>0</v>
          </cell>
          <cell r="T355">
            <v>0</v>
          </cell>
          <cell r="U355">
            <v>0</v>
          </cell>
          <cell r="V355">
            <v>4938809.2864111643</v>
          </cell>
        </row>
        <row r="356">
          <cell r="C356" t="str">
            <v>Hot Water Interval</v>
          </cell>
          <cell r="D356" t="str">
            <v>D3.HW</v>
          </cell>
          <cell r="E356">
            <v>0</v>
          </cell>
          <cell r="F356">
            <v>0</v>
          </cell>
          <cell r="G356">
            <v>0</v>
          </cell>
          <cell r="H356">
            <v>0</v>
          </cell>
          <cell r="I356">
            <v>0</v>
          </cell>
          <cell r="J356">
            <v>0</v>
          </cell>
          <cell r="K356">
            <v>0</v>
          </cell>
          <cell r="L356">
            <v>70229.573517499986</v>
          </cell>
          <cell r="M356">
            <v>0</v>
          </cell>
          <cell r="N356">
            <v>0</v>
          </cell>
          <cell r="O356">
            <v>0</v>
          </cell>
          <cell r="P356">
            <v>0</v>
          </cell>
          <cell r="Q356">
            <v>0</v>
          </cell>
          <cell r="R356">
            <v>0</v>
          </cell>
          <cell r="S356">
            <v>0</v>
          </cell>
          <cell r="T356">
            <v>0</v>
          </cell>
          <cell r="U356">
            <v>0</v>
          </cell>
          <cell r="V356">
            <v>70229.573517499986</v>
          </cell>
        </row>
        <row r="357">
          <cell r="C357" t="str">
            <v>Dedicated Circuit AMI - Slab Heat</v>
          </cell>
          <cell r="D357" t="str">
            <v>DCSH</v>
          </cell>
          <cell r="E357">
            <v>0</v>
          </cell>
          <cell r="F357">
            <v>0</v>
          </cell>
          <cell r="G357">
            <v>0</v>
          </cell>
          <cell r="H357">
            <v>0</v>
          </cell>
          <cell r="I357">
            <v>0</v>
          </cell>
          <cell r="J357">
            <v>0</v>
          </cell>
          <cell r="K357">
            <v>0</v>
          </cell>
          <cell r="L357">
            <v>9.2899999999999996E-3</v>
          </cell>
          <cell r="M357">
            <v>0</v>
          </cell>
          <cell r="N357">
            <v>0</v>
          </cell>
          <cell r="O357">
            <v>0</v>
          </cell>
          <cell r="P357">
            <v>0</v>
          </cell>
          <cell r="Q357">
            <v>0</v>
          </cell>
          <cell r="R357">
            <v>0</v>
          </cell>
          <cell r="S357">
            <v>0</v>
          </cell>
          <cell r="T357">
            <v>0</v>
          </cell>
          <cell r="U357">
            <v>0</v>
          </cell>
          <cell r="V357">
            <v>9.2899999999999996E-3</v>
          </cell>
        </row>
        <row r="358">
          <cell r="C358" t="str">
            <v>Dedicated Circuit AMI - Hot Water</v>
          </cell>
          <cell r="D358" t="str">
            <v>DCHW</v>
          </cell>
          <cell r="E358">
            <v>0</v>
          </cell>
          <cell r="F358">
            <v>0</v>
          </cell>
          <cell r="G358">
            <v>0</v>
          </cell>
          <cell r="H358">
            <v>0</v>
          </cell>
          <cell r="I358">
            <v>0</v>
          </cell>
          <cell r="J358">
            <v>0</v>
          </cell>
          <cell r="K358">
            <v>0</v>
          </cell>
          <cell r="L358">
            <v>9.2899999999999996E-3</v>
          </cell>
          <cell r="M358">
            <v>0</v>
          </cell>
          <cell r="N358">
            <v>0</v>
          </cell>
          <cell r="O358">
            <v>0</v>
          </cell>
          <cell r="P358">
            <v>0</v>
          </cell>
          <cell r="Q358">
            <v>0</v>
          </cell>
          <cell r="R358">
            <v>0</v>
          </cell>
          <cell r="S358">
            <v>0</v>
          </cell>
          <cell r="T358">
            <v>0</v>
          </cell>
          <cell r="U358">
            <v>0</v>
          </cell>
          <cell r="V358">
            <v>9.2899999999999996E-3</v>
          </cell>
        </row>
        <row r="359">
          <cell r="C359" t="str">
            <v>New Tariff 4</v>
          </cell>
          <cell r="D359" t="str">
            <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row>
        <row r="360">
          <cell r="C360" t="str">
            <v>New Tariff 5</v>
          </cell>
          <cell r="D360" t="str">
            <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row>
        <row r="361">
          <cell r="C361" t="str">
            <v>New Tariff 6</v>
          </cell>
          <cell r="D361" t="str">
            <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row>
        <row r="362">
          <cell r="C362" t="str">
            <v>New Tariff 7</v>
          </cell>
          <cell r="D362" t="str">
            <v/>
          </cell>
          <cell r="E362">
            <v>0</v>
          </cell>
          <cell r="F362">
            <v>0</v>
          </cell>
          <cell r="G362">
            <v>0</v>
          </cell>
          <cell r="H362">
            <v>0</v>
          </cell>
          <cell r="I362">
            <v>0</v>
          </cell>
          <cell r="J362">
            <v>0</v>
          </cell>
          <cell r="K362">
            <v>0</v>
          </cell>
          <cell r="L362">
            <v>0</v>
          </cell>
          <cell r="M362">
            <v>0</v>
          </cell>
          <cell r="N362">
            <v>0</v>
          </cell>
          <cell r="O362">
            <v>0</v>
          </cell>
          <cell r="P362">
            <v>0</v>
          </cell>
          <cell r="Q362">
            <v>0</v>
          </cell>
          <cell r="R362">
            <v>0</v>
          </cell>
          <cell r="S362">
            <v>0</v>
          </cell>
          <cell r="T362">
            <v>0</v>
          </cell>
          <cell r="U362">
            <v>0</v>
          </cell>
          <cell r="V362">
            <v>0</v>
          </cell>
        </row>
        <row r="363">
          <cell r="C363" t="str">
            <v>New Tariff 8</v>
          </cell>
          <cell r="D363" t="str">
            <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row>
        <row r="364">
          <cell r="C364" t="str">
            <v>New Tariff 9</v>
          </cell>
          <cell r="D364" t="str">
            <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row>
        <row r="365">
          <cell r="C365" t="str">
            <v>New Tariff 10</v>
          </cell>
          <cell r="D365" t="str">
            <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row>
        <row r="366">
          <cell r="C366" t="str">
            <v>New Tariff 11</v>
          </cell>
          <cell r="D366" t="str">
            <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row>
        <row r="367">
          <cell r="C367" t="str">
            <v>Non-Residential Single Rate</v>
          </cell>
          <cell r="D367" t="str">
            <v>ND1</v>
          </cell>
          <cell r="E367">
            <v>341679.45310655737</v>
          </cell>
          <cell r="F367">
            <v>0</v>
          </cell>
          <cell r="G367">
            <v>0</v>
          </cell>
          <cell r="H367">
            <v>645277.45071030443</v>
          </cell>
          <cell r="I367">
            <v>844214.41210724937</v>
          </cell>
          <cell r="J367">
            <v>455948.97811436054</v>
          </cell>
          <cell r="K367">
            <v>153153.26767862772</v>
          </cell>
          <cell r="L367">
            <v>0</v>
          </cell>
          <cell r="M367">
            <v>0</v>
          </cell>
          <cell r="N367">
            <v>0</v>
          </cell>
          <cell r="O367">
            <v>0</v>
          </cell>
          <cell r="P367">
            <v>0</v>
          </cell>
          <cell r="Q367">
            <v>0</v>
          </cell>
          <cell r="R367">
            <v>0</v>
          </cell>
          <cell r="S367">
            <v>0</v>
          </cell>
          <cell r="T367">
            <v>0</v>
          </cell>
          <cell r="U367">
            <v>0</v>
          </cell>
          <cell r="V367">
            <v>2440273.5617170995</v>
          </cell>
        </row>
        <row r="368">
          <cell r="C368" t="str">
            <v>Non-Residential Single Rate (R)</v>
          </cell>
          <cell r="D368" t="str">
            <v>ND1.R</v>
          </cell>
          <cell r="E368">
            <v>0</v>
          </cell>
          <cell r="F368">
            <v>0</v>
          </cell>
          <cell r="G368">
            <v>0</v>
          </cell>
          <cell r="H368">
            <v>7.1599999999999997E-3</v>
          </cell>
          <cell r="I368">
            <v>0</v>
          </cell>
          <cell r="J368">
            <v>0</v>
          </cell>
          <cell r="K368">
            <v>0</v>
          </cell>
          <cell r="L368">
            <v>0</v>
          </cell>
          <cell r="M368">
            <v>0</v>
          </cell>
          <cell r="N368">
            <v>0</v>
          </cell>
          <cell r="O368">
            <v>0</v>
          </cell>
          <cell r="P368">
            <v>0</v>
          </cell>
          <cell r="Q368">
            <v>0</v>
          </cell>
          <cell r="R368">
            <v>0</v>
          </cell>
          <cell r="S368">
            <v>0</v>
          </cell>
          <cell r="T368">
            <v>0</v>
          </cell>
          <cell r="U368">
            <v>0</v>
          </cell>
          <cell r="V368">
            <v>7.1599999999999997E-3</v>
          </cell>
        </row>
        <row r="369">
          <cell r="C369" t="str">
            <v>New Tariff 2</v>
          </cell>
          <cell r="D369" t="str">
            <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row>
        <row r="370">
          <cell r="C370" t="str">
            <v>New Tariff 3</v>
          </cell>
          <cell r="D370" t="str">
            <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row>
        <row r="371">
          <cell r="C371" t="str">
            <v>New Tariff 4</v>
          </cell>
          <cell r="D371" t="str">
            <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row>
        <row r="372">
          <cell r="C372" t="str">
            <v>New Tariff 5</v>
          </cell>
          <cell r="D372" t="str">
            <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row>
        <row r="373">
          <cell r="C373" t="str">
            <v>New Tariff 6</v>
          </cell>
          <cell r="D373" t="str">
            <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row>
        <row r="374">
          <cell r="C374" t="str">
            <v>New Tariff 7</v>
          </cell>
          <cell r="D374" t="str">
            <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cell r="V374">
            <v>0</v>
          </cell>
        </row>
        <row r="375">
          <cell r="C375" t="str">
            <v>New Tariff 8</v>
          </cell>
          <cell r="D375" t="str">
            <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row>
        <row r="376">
          <cell r="C376" t="str">
            <v>New Tariff 9</v>
          </cell>
          <cell r="D376" t="str">
            <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row>
        <row r="377">
          <cell r="C377" t="str">
            <v>New Tariff 10</v>
          </cell>
          <cell r="D377" t="str">
            <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cell r="V377">
            <v>0</v>
          </cell>
        </row>
        <row r="378">
          <cell r="C378" t="str">
            <v>New Tariff 11</v>
          </cell>
          <cell r="D378" t="str">
            <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cell r="V378">
            <v>0</v>
          </cell>
        </row>
        <row r="379">
          <cell r="C379" t="str">
            <v>Non-Residential Two Rate 5d</v>
          </cell>
          <cell r="D379" t="str">
            <v>ND2</v>
          </cell>
          <cell r="E379">
            <v>305721.79462295084</v>
          </cell>
          <cell r="F379">
            <v>0</v>
          </cell>
          <cell r="G379">
            <v>0</v>
          </cell>
          <cell r="H379">
            <v>561337.89734205557</v>
          </cell>
          <cell r="I379">
            <v>1284824.5451570214</v>
          </cell>
          <cell r="J379">
            <v>1350393.5436602682</v>
          </cell>
          <cell r="K379">
            <v>884962.88317683979</v>
          </cell>
          <cell r="L379">
            <v>1841646.1118205336</v>
          </cell>
          <cell r="M379">
            <v>0</v>
          </cell>
          <cell r="N379">
            <v>0</v>
          </cell>
          <cell r="O379">
            <v>0</v>
          </cell>
          <cell r="P379">
            <v>0</v>
          </cell>
          <cell r="Q379">
            <v>0</v>
          </cell>
          <cell r="R379">
            <v>0</v>
          </cell>
          <cell r="S379">
            <v>0</v>
          </cell>
          <cell r="T379">
            <v>0</v>
          </cell>
          <cell r="U379">
            <v>0</v>
          </cell>
          <cell r="V379">
            <v>6228886.7757796692</v>
          </cell>
        </row>
        <row r="380">
          <cell r="C380" t="str">
            <v>Business Sunraysia</v>
          </cell>
          <cell r="D380" t="str">
            <v>ND2.BS</v>
          </cell>
          <cell r="E380">
            <v>0</v>
          </cell>
          <cell r="F380">
            <v>0</v>
          </cell>
          <cell r="G380">
            <v>0</v>
          </cell>
          <cell r="H380">
            <v>5.5400000000000007E-3</v>
          </cell>
          <cell r="I380">
            <v>0</v>
          </cell>
          <cell r="J380">
            <v>0</v>
          </cell>
          <cell r="K380">
            <v>0</v>
          </cell>
          <cell r="L380">
            <v>0</v>
          </cell>
          <cell r="M380">
            <v>0</v>
          </cell>
          <cell r="N380">
            <v>0</v>
          </cell>
          <cell r="O380">
            <v>0</v>
          </cell>
          <cell r="P380">
            <v>0</v>
          </cell>
          <cell r="Q380">
            <v>0</v>
          </cell>
          <cell r="R380">
            <v>0</v>
          </cell>
          <cell r="S380">
            <v>0</v>
          </cell>
          <cell r="T380">
            <v>0</v>
          </cell>
          <cell r="U380">
            <v>0</v>
          </cell>
          <cell r="V380">
            <v>5.5400000000000007E-3</v>
          </cell>
        </row>
        <row r="381">
          <cell r="C381" t="str">
            <v>Non-Residential Interval</v>
          </cell>
          <cell r="D381" t="str">
            <v>ND5</v>
          </cell>
          <cell r="E381">
            <v>43247.558426229516</v>
          </cell>
          <cell r="F381">
            <v>0</v>
          </cell>
          <cell r="G381">
            <v>0</v>
          </cell>
          <cell r="H381">
            <v>72808.299231200013</v>
          </cell>
          <cell r="I381">
            <v>151670.2772898</v>
          </cell>
          <cell r="J381">
            <v>151234.01353600004</v>
          </cell>
          <cell r="K381">
            <v>77894.246149600003</v>
          </cell>
          <cell r="L381">
            <v>170047.99323669999</v>
          </cell>
          <cell r="M381">
            <v>0</v>
          </cell>
          <cell r="N381">
            <v>0</v>
          </cell>
          <cell r="O381">
            <v>0</v>
          </cell>
          <cell r="P381">
            <v>0</v>
          </cell>
          <cell r="Q381">
            <v>0</v>
          </cell>
          <cell r="R381">
            <v>0</v>
          </cell>
          <cell r="S381">
            <v>0</v>
          </cell>
          <cell r="T381">
            <v>0</v>
          </cell>
          <cell r="U381">
            <v>0</v>
          </cell>
          <cell r="V381">
            <v>666902.38786952954</v>
          </cell>
        </row>
        <row r="382">
          <cell r="C382" t="str">
            <v>Non-Residential AMI</v>
          </cell>
          <cell r="D382" t="str">
            <v>ND7</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row>
        <row r="383">
          <cell r="C383" t="str">
            <v>New Tariff 4</v>
          </cell>
          <cell r="D383" t="str">
            <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row>
        <row r="384">
          <cell r="C384" t="str">
            <v>New Tariff 5</v>
          </cell>
          <cell r="D384" t="str">
            <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row>
        <row r="385">
          <cell r="C385" t="str">
            <v>New Tariff 6</v>
          </cell>
          <cell r="D385" t="str">
            <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row>
        <row r="386">
          <cell r="C386" t="str">
            <v>New Tariff 7</v>
          </cell>
          <cell r="D386" t="str">
            <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cell r="V386">
            <v>0</v>
          </cell>
        </row>
        <row r="387">
          <cell r="C387" t="str">
            <v>New Tariff 8</v>
          </cell>
          <cell r="D387" t="str">
            <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cell r="V387">
            <v>0</v>
          </cell>
        </row>
        <row r="388">
          <cell r="C388" t="str">
            <v>New Tariff 9</v>
          </cell>
          <cell r="D388" t="str">
            <v/>
          </cell>
          <cell r="E388">
            <v>0</v>
          </cell>
          <cell r="F388">
            <v>0</v>
          </cell>
          <cell r="G388">
            <v>0</v>
          </cell>
          <cell r="H388">
            <v>0</v>
          </cell>
          <cell r="I388">
            <v>0</v>
          </cell>
          <cell r="J388">
            <v>0</v>
          </cell>
          <cell r="K388">
            <v>0</v>
          </cell>
          <cell r="L388">
            <v>0</v>
          </cell>
          <cell r="M388">
            <v>0</v>
          </cell>
          <cell r="N388">
            <v>0</v>
          </cell>
          <cell r="O388">
            <v>0</v>
          </cell>
          <cell r="P388">
            <v>0</v>
          </cell>
          <cell r="Q388">
            <v>0</v>
          </cell>
          <cell r="R388">
            <v>0</v>
          </cell>
          <cell r="S388">
            <v>0</v>
          </cell>
          <cell r="T388">
            <v>0</v>
          </cell>
          <cell r="U388">
            <v>0</v>
          </cell>
          <cell r="V388">
            <v>0</v>
          </cell>
        </row>
        <row r="389">
          <cell r="C389" t="str">
            <v>New Tariff 10</v>
          </cell>
          <cell r="D389" t="str">
            <v/>
          </cell>
          <cell r="E389">
            <v>0</v>
          </cell>
          <cell r="F389">
            <v>0</v>
          </cell>
          <cell r="G389">
            <v>0</v>
          </cell>
          <cell r="H389">
            <v>0</v>
          </cell>
          <cell r="I389">
            <v>0</v>
          </cell>
          <cell r="J389">
            <v>0</v>
          </cell>
          <cell r="K389">
            <v>0</v>
          </cell>
          <cell r="L389">
            <v>0</v>
          </cell>
          <cell r="M389">
            <v>0</v>
          </cell>
          <cell r="N389">
            <v>0</v>
          </cell>
          <cell r="O389">
            <v>0</v>
          </cell>
          <cell r="P389">
            <v>0</v>
          </cell>
          <cell r="Q389">
            <v>0</v>
          </cell>
          <cell r="R389">
            <v>0</v>
          </cell>
          <cell r="S389">
            <v>0</v>
          </cell>
          <cell r="T389">
            <v>0</v>
          </cell>
          <cell r="U389">
            <v>0</v>
          </cell>
          <cell r="V389">
            <v>0</v>
          </cell>
        </row>
        <row r="390">
          <cell r="C390" t="str">
            <v>New Tariff 11</v>
          </cell>
          <cell r="D390" t="str">
            <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cell r="U390">
            <v>0</v>
          </cell>
          <cell r="V390">
            <v>0</v>
          </cell>
        </row>
        <row r="391">
          <cell r="C391" t="str">
            <v>Non-Residential Two Rate 7d</v>
          </cell>
          <cell r="D391" t="str">
            <v>ND3</v>
          </cell>
          <cell r="E391">
            <v>95402.981729508188</v>
          </cell>
          <cell r="F391">
            <v>0</v>
          </cell>
          <cell r="G391">
            <v>0</v>
          </cell>
          <cell r="H391">
            <v>189498.22453621804</v>
          </cell>
          <cell r="I391">
            <v>366329.65847282077</v>
          </cell>
          <cell r="J391">
            <v>315951.5261247594</v>
          </cell>
          <cell r="K391">
            <v>331404.16986147891</v>
          </cell>
          <cell r="L391">
            <v>221337.23585232141</v>
          </cell>
          <cell r="M391">
            <v>0</v>
          </cell>
          <cell r="N391">
            <v>0</v>
          </cell>
          <cell r="O391">
            <v>0</v>
          </cell>
          <cell r="P391">
            <v>0</v>
          </cell>
          <cell r="Q391">
            <v>0</v>
          </cell>
          <cell r="R391">
            <v>0</v>
          </cell>
          <cell r="S391">
            <v>0</v>
          </cell>
          <cell r="T391">
            <v>0</v>
          </cell>
          <cell r="U391">
            <v>0</v>
          </cell>
          <cell r="V391">
            <v>1519923.7965771067</v>
          </cell>
        </row>
        <row r="392">
          <cell r="C392" t="str">
            <v>New Tariff  1</v>
          </cell>
          <cell r="D392" t="str">
            <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cell r="V392">
            <v>0</v>
          </cell>
        </row>
        <row r="393">
          <cell r="C393" t="str">
            <v>New Tariff  2</v>
          </cell>
          <cell r="D393" t="str">
            <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cell r="V393">
            <v>0</v>
          </cell>
        </row>
        <row r="394">
          <cell r="C394" t="str">
            <v>New Tariff  3</v>
          </cell>
          <cell r="D394" t="str">
            <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cell r="V394">
            <v>0</v>
          </cell>
        </row>
        <row r="395">
          <cell r="C395" t="str">
            <v>New Tariff  4</v>
          </cell>
          <cell r="D395" t="str">
            <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cell r="V395">
            <v>0</v>
          </cell>
        </row>
        <row r="396">
          <cell r="C396" t="str">
            <v>New Tariff  5</v>
          </cell>
          <cell r="D396" t="str">
            <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row>
        <row r="397">
          <cell r="C397" t="str">
            <v>New Tariff  6</v>
          </cell>
          <cell r="D397" t="str">
            <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row>
        <row r="398">
          <cell r="C398" t="str">
            <v>New Tariff  7</v>
          </cell>
          <cell r="D398" t="str">
            <v/>
          </cell>
          <cell r="E398">
            <v>0</v>
          </cell>
          <cell r="F398">
            <v>0</v>
          </cell>
          <cell r="G398">
            <v>0</v>
          </cell>
          <cell r="H398">
            <v>0</v>
          </cell>
          <cell r="I398">
            <v>0</v>
          </cell>
          <cell r="J398">
            <v>0</v>
          </cell>
          <cell r="K398">
            <v>0</v>
          </cell>
          <cell r="L398">
            <v>0</v>
          </cell>
          <cell r="M398">
            <v>0</v>
          </cell>
          <cell r="N398">
            <v>0</v>
          </cell>
          <cell r="O398">
            <v>0</v>
          </cell>
          <cell r="P398">
            <v>0</v>
          </cell>
          <cell r="Q398">
            <v>0</v>
          </cell>
          <cell r="R398">
            <v>0</v>
          </cell>
          <cell r="S398">
            <v>0</v>
          </cell>
          <cell r="T398">
            <v>0</v>
          </cell>
          <cell r="U398">
            <v>0</v>
          </cell>
          <cell r="V398">
            <v>0</v>
          </cell>
        </row>
        <row r="399">
          <cell r="C399" t="str">
            <v>New Tariff  8</v>
          </cell>
          <cell r="D399" t="str">
            <v/>
          </cell>
          <cell r="E399">
            <v>0</v>
          </cell>
          <cell r="F399">
            <v>0</v>
          </cell>
          <cell r="G399">
            <v>0</v>
          </cell>
          <cell r="H399">
            <v>0</v>
          </cell>
          <cell r="I399">
            <v>0</v>
          </cell>
          <cell r="J399">
            <v>0</v>
          </cell>
          <cell r="K399">
            <v>0</v>
          </cell>
          <cell r="L399">
            <v>0</v>
          </cell>
          <cell r="M399">
            <v>0</v>
          </cell>
          <cell r="N399">
            <v>0</v>
          </cell>
          <cell r="O399">
            <v>0</v>
          </cell>
          <cell r="P399">
            <v>0</v>
          </cell>
          <cell r="Q399">
            <v>0</v>
          </cell>
          <cell r="R399">
            <v>0</v>
          </cell>
          <cell r="S399">
            <v>0</v>
          </cell>
          <cell r="T399">
            <v>0</v>
          </cell>
          <cell r="U399">
            <v>0</v>
          </cell>
          <cell r="V399">
            <v>0</v>
          </cell>
        </row>
        <row r="400">
          <cell r="C400" t="str">
            <v>New Tariff  9</v>
          </cell>
          <cell r="D400" t="str">
            <v/>
          </cell>
          <cell r="E400">
            <v>0</v>
          </cell>
          <cell r="F400">
            <v>0</v>
          </cell>
          <cell r="G400">
            <v>0</v>
          </cell>
          <cell r="H400">
            <v>0</v>
          </cell>
          <cell r="I400">
            <v>0</v>
          </cell>
          <cell r="J400">
            <v>0</v>
          </cell>
          <cell r="K400">
            <v>0</v>
          </cell>
          <cell r="L400">
            <v>0</v>
          </cell>
          <cell r="M400">
            <v>0</v>
          </cell>
          <cell r="N400">
            <v>0</v>
          </cell>
          <cell r="O400">
            <v>0</v>
          </cell>
          <cell r="P400">
            <v>0</v>
          </cell>
          <cell r="Q400">
            <v>0</v>
          </cell>
          <cell r="R400">
            <v>0</v>
          </cell>
          <cell r="S400">
            <v>0</v>
          </cell>
          <cell r="T400">
            <v>0</v>
          </cell>
          <cell r="U400">
            <v>0</v>
          </cell>
          <cell r="V400">
            <v>0</v>
          </cell>
        </row>
        <row r="401">
          <cell r="C401" t="str">
            <v>New Tariff  10</v>
          </cell>
          <cell r="D401" t="str">
            <v/>
          </cell>
          <cell r="E401">
            <v>0</v>
          </cell>
          <cell r="F401">
            <v>0</v>
          </cell>
          <cell r="G401">
            <v>0</v>
          </cell>
          <cell r="H401">
            <v>0</v>
          </cell>
          <cell r="I401">
            <v>0</v>
          </cell>
          <cell r="J401">
            <v>0</v>
          </cell>
          <cell r="K401">
            <v>0</v>
          </cell>
          <cell r="L401">
            <v>0</v>
          </cell>
          <cell r="M401">
            <v>0</v>
          </cell>
          <cell r="N401">
            <v>0</v>
          </cell>
          <cell r="O401">
            <v>0</v>
          </cell>
          <cell r="P401">
            <v>0</v>
          </cell>
          <cell r="Q401">
            <v>0</v>
          </cell>
          <cell r="R401">
            <v>0</v>
          </cell>
          <cell r="S401">
            <v>0</v>
          </cell>
          <cell r="T401">
            <v>0</v>
          </cell>
          <cell r="U401">
            <v>0</v>
          </cell>
          <cell r="V401">
            <v>0</v>
          </cell>
        </row>
        <row r="402">
          <cell r="C402" t="str">
            <v>New Tariff  11</v>
          </cell>
          <cell r="D402" t="str">
            <v/>
          </cell>
          <cell r="E402">
            <v>0</v>
          </cell>
          <cell r="F402">
            <v>0</v>
          </cell>
          <cell r="G402">
            <v>0</v>
          </cell>
          <cell r="H402">
            <v>0</v>
          </cell>
          <cell r="I402">
            <v>0</v>
          </cell>
          <cell r="J402">
            <v>0</v>
          </cell>
          <cell r="K402">
            <v>0</v>
          </cell>
          <cell r="L402">
            <v>0</v>
          </cell>
          <cell r="M402">
            <v>0</v>
          </cell>
          <cell r="N402">
            <v>0</v>
          </cell>
          <cell r="O402">
            <v>0</v>
          </cell>
          <cell r="P402">
            <v>0</v>
          </cell>
          <cell r="Q402">
            <v>0</v>
          </cell>
          <cell r="R402">
            <v>0</v>
          </cell>
          <cell r="S402">
            <v>0</v>
          </cell>
          <cell r="T402">
            <v>0</v>
          </cell>
          <cell r="U402">
            <v>0</v>
          </cell>
          <cell r="V402">
            <v>0</v>
          </cell>
        </row>
        <row r="403">
          <cell r="C403" t="str">
            <v>Unmetered Supplies</v>
          </cell>
          <cell r="D403" t="str">
            <v>PL2</v>
          </cell>
          <cell r="E403">
            <v>0</v>
          </cell>
          <cell r="F403">
            <v>0</v>
          </cell>
          <cell r="G403">
            <v>0</v>
          </cell>
          <cell r="H403">
            <v>226046.84641110039</v>
          </cell>
          <cell r="I403">
            <v>0</v>
          </cell>
          <cell r="J403">
            <v>0</v>
          </cell>
          <cell r="K403">
            <v>0</v>
          </cell>
          <cell r="L403">
            <v>207954.15069219173</v>
          </cell>
          <cell r="M403">
            <v>0</v>
          </cell>
          <cell r="N403">
            <v>0</v>
          </cell>
          <cell r="O403">
            <v>0</v>
          </cell>
          <cell r="P403">
            <v>0</v>
          </cell>
          <cell r="Q403">
            <v>0</v>
          </cell>
          <cell r="R403">
            <v>0</v>
          </cell>
          <cell r="S403">
            <v>0</v>
          </cell>
          <cell r="T403">
            <v>0</v>
          </cell>
          <cell r="U403">
            <v>0</v>
          </cell>
          <cell r="V403">
            <v>434000.99710329215</v>
          </cell>
        </row>
        <row r="404">
          <cell r="C404" t="str">
            <v>New Tariff 1</v>
          </cell>
          <cell r="D404" t="str">
            <v/>
          </cell>
          <cell r="E404">
            <v>0</v>
          </cell>
          <cell r="F404">
            <v>0</v>
          </cell>
          <cell r="G404">
            <v>0</v>
          </cell>
          <cell r="H404">
            <v>0</v>
          </cell>
          <cell r="I404">
            <v>0</v>
          </cell>
          <cell r="J404">
            <v>0</v>
          </cell>
          <cell r="K404">
            <v>0</v>
          </cell>
          <cell r="L404">
            <v>0</v>
          </cell>
          <cell r="M404">
            <v>0</v>
          </cell>
          <cell r="N404">
            <v>0</v>
          </cell>
          <cell r="O404">
            <v>0</v>
          </cell>
          <cell r="P404">
            <v>0</v>
          </cell>
          <cell r="Q404">
            <v>0</v>
          </cell>
          <cell r="R404">
            <v>0</v>
          </cell>
          <cell r="S404">
            <v>0</v>
          </cell>
          <cell r="T404">
            <v>0</v>
          </cell>
          <cell r="U404">
            <v>0</v>
          </cell>
          <cell r="V404">
            <v>0</v>
          </cell>
        </row>
        <row r="405">
          <cell r="C405" t="str">
            <v>New Tariff 2</v>
          </cell>
          <cell r="D405" t="str">
            <v/>
          </cell>
          <cell r="E405">
            <v>0</v>
          </cell>
          <cell r="F405">
            <v>0</v>
          </cell>
          <cell r="G405">
            <v>0</v>
          </cell>
          <cell r="H405">
            <v>0</v>
          </cell>
          <cell r="I405">
            <v>0</v>
          </cell>
          <cell r="J405">
            <v>0</v>
          </cell>
          <cell r="K405">
            <v>0</v>
          </cell>
          <cell r="L405">
            <v>0</v>
          </cell>
          <cell r="M405">
            <v>0</v>
          </cell>
          <cell r="N405">
            <v>0</v>
          </cell>
          <cell r="O405">
            <v>0</v>
          </cell>
          <cell r="P405">
            <v>0</v>
          </cell>
          <cell r="Q405">
            <v>0</v>
          </cell>
          <cell r="R405">
            <v>0</v>
          </cell>
          <cell r="S405">
            <v>0</v>
          </cell>
          <cell r="T405">
            <v>0</v>
          </cell>
          <cell r="U405">
            <v>0</v>
          </cell>
          <cell r="V405">
            <v>0</v>
          </cell>
        </row>
        <row r="406">
          <cell r="C406" t="str">
            <v>Large Low Voltage Demand (kVa)</v>
          </cell>
          <cell r="D406" t="str">
            <v>DLk</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cell r="U406">
            <v>0</v>
          </cell>
          <cell r="V406">
            <v>0</v>
          </cell>
        </row>
        <row r="407">
          <cell r="C407" t="str">
            <v>Large Low Voltage Demand Docklands (kVa)</v>
          </cell>
          <cell r="D407" t="str">
            <v>DLDKk</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cell r="V407">
            <v>0</v>
          </cell>
        </row>
        <row r="408">
          <cell r="C408" t="str">
            <v>Large Low Voltage Demand CXX (kVa)</v>
          </cell>
          <cell r="D408" t="str">
            <v>DLCXXk</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cell r="V408">
            <v>0</v>
          </cell>
        </row>
        <row r="409">
          <cell r="C409" t="str">
            <v>New Tariff 6</v>
          </cell>
          <cell r="D409" t="str">
            <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row>
        <row r="410">
          <cell r="C410" t="str">
            <v>New Tariff 7</v>
          </cell>
          <cell r="D410" t="str">
            <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row>
        <row r="411">
          <cell r="C411" t="str">
            <v>New Tariff 8</v>
          </cell>
          <cell r="D411" t="str">
            <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row>
        <row r="412">
          <cell r="C412" t="str">
            <v>New Tariff 9</v>
          </cell>
          <cell r="D412" t="str">
            <v/>
          </cell>
          <cell r="E412">
            <v>0</v>
          </cell>
          <cell r="F412">
            <v>0</v>
          </cell>
          <cell r="G412">
            <v>0</v>
          </cell>
          <cell r="H412">
            <v>0</v>
          </cell>
          <cell r="I412">
            <v>0</v>
          </cell>
          <cell r="J412">
            <v>0</v>
          </cell>
          <cell r="K412">
            <v>0</v>
          </cell>
          <cell r="L412">
            <v>0</v>
          </cell>
          <cell r="M412">
            <v>0</v>
          </cell>
          <cell r="N412">
            <v>0</v>
          </cell>
          <cell r="O412">
            <v>0</v>
          </cell>
          <cell r="P412">
            <v>0</v>
          </cell>
          <cell r="Q412">
            <v>0</v>
          </cell>
          <cell r="R412">
            <v>0</v>
          </cell>
          <cell r="S412">
            <v>0</v>
          </cell>
          <cell r="T412">
            <v>0</v>
          </cell>
          <cell r="U412">
            <v>0</v>
          </cell>
          <cell r="V412">
            <v>0</v>
          </cell>
        </row>
        <row r="413">
          <cell r="C413" t="str">
            <v>New Tariff 10</v>
          </cell>
          <cell r="D413" t="str">
            <v/>
          </cell>
          <cell r="E413">
            <v>0</v>
          </cell>
          <cell r="F413">
            <v>0</v>
          </cell>
          <cell r="G413">
            <v>0</v>
          </cell>
          <cell r="H413">
            <v>0</v>
          </cell>
          <cell r="I413">
            <v>0</v>
          </cell>
          <cell r="J413">
            <v>0</v>
          </cell>
          <cell r="K413">
            <v>0</v>
          </cell>
          <cell r="L413">
            <v>0</v>
          </cell>
          <cell r="M413">
            <v>0</v>
          </cell>
          <cell r="N413">
            <v>0</v>
          </cell>
          <cell r="O413">
            <v>0</v>
          </cell>
          <cell r="P413">
            <v>0</v>
          </cell>
          <cell r="Q413">
            <v>0</v>
          </cell>
          <cell r="R413">
            <v>0</v>
          </cell>
          <cell r="S413">
            <v>0</v>
          </cell>
          <cell r="T413">
            <v>0</v>
          </cell>
          <cell r="U413">
            <v>0</v>
          </cell>
          <cell r="V413">
            <v>0</v>
          </cell>
        </row>
        <row r="414">
          <cell r="C414" t="str">
            <v>New Tariff 11</v>
          </cell>
          <cell r="D414" t="str">
            <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row>
        <row r="415">
          <cell r="C415" t="str">
            <v>Large Low Voltage Demand</v>
          </cell>
          <cell r="D415" t="str">
            <v>DL</v>
          </cell>
          <cell r="E415">
            <v>0</v>
          </cell>
          <cell r="F415">
            <v>8211985.8986666668</v>
          </cell>
          <cell r="G415">
            <v>0</v>
          </cell>
          <cell r="H415">
            <v>4461394.1686948994</v>
          </cell>
          <cell r="I415">
            <v>0</v>
          </cell>
          <cell r="J415">
            <v>0</v>
          </cell>
          <cell r="K415">
            <v>0</v>
          </cell>
          <cell r="L415">
            <v>1337065.8274610112</v>
          </cell>
          <cell r="M415">
            <v>0</v>
          </cell>
          <cell r="N415">
            <v>0</v>
          </cell>
          <cell r="O415">
            <v>0</v>
          </cell>
          <cell r="P415">
            <v>0</v>
          </cell>
          <cell r="Q415">
            <v>0</v>
          </cell>
          <cell r="R415">
            <v>0</v>
          </cell>
          <cell r="S415">
            <v>0</v>
          </cell>
          <cell r="T415">
            <v>0</v>
          </cell>
          <cell r="U415">
            <v>0</v>
          </cell>
          <cell r="V415">
            <v>14010445.894822579</v>
          </cell>
        </row>
        <row r="416">
          <cell r="C416" t="str">
            <v>Large Low Voltage Demand A</v>
          </cell>
          <cell r="D416" t="str">
            <v>DL.A</v>
          </cell>
          <cell r="E416">
            <v>0</v>
          </cell>
          <cell r="F416">
            <v>25900.238666666668</v>
          </cell>
          <cell r="G416">
            <v>0</v>
          </cell>
          <cell r="H416">
            <v>20759.028180000001</v>
          </cell>
          <cell r="I416">
            <v>0</v>
          </cell>
          <cell r="J416">
            <v>0</v>
          </cell>
          <cell r="K416">
            <v>0</v>
          </cell>
          <cell r="L416">
            <v>8193.4558000000015</v>
          </cell>
          <cell r="M416">
            <v>0</v>
          </cell>
          <cell r="N416">
            <v>0</v>
          </cell>
          <cell r="O416">
            <v>0</v>
          </cell>
          <cell r="P416">
            <v>0</v>
          </cell>
          <cell r="Q416">
            <v>0</v>
          </cell>
          <cell r="R416">
            <v>0</v>
          </cell>
          <cell r="S416">
            <v>0</v>
          </cell>
          <cell r="T416">
            <v>0</v>
          </cell>
          <cell r="U416">
            <v>0</v>
          </cell>
          <cell r="V416">
            <v>54852.722646666669</v>
          </cell>
        </row>
        <row r="417">
          <cell r="C417" t="str">
            <v>Large Low Voltage Demand C</v>
          </cell>
          <cell r="D417" t="str">
            <v>DL.C</v>
          </cell>
          <cell r="E417">
            <v>0</v>
          </cell>
          <cell r="F417">
            <v>5421609.6247500004</v>
          </cell>
          <cell r="G417">
            <v>0</v>
          </cell>
          <cell r="H417">
            <v>3296503.4298307439</v>
          </cell>
          <cell r="I417">
            <v>0</v>
          </cell>
          <cell r="J417">
            <v>0</v>
          </cell>
          <cell r="K417">
            <v>0</v>
          </cell>
          <cell r="L417">
            <v>934612.35618252214</v>
          </cell>
          <cell r="M417">
            <v>0</v>
          </cell>
          <cell r="N417">
            <v>0</v>
          </cell>
          <cell r="O417">
            <v>0</v>
          </cell>
          <cell r="P417">
            <v>0</v>
          </cell>
          <cell r="Q417">
            <v>0</v>
          </cell>
          <cell r="R417">
            <v>0</v>
          </cell>
          <cell r="S417">
            <v>0</v>
          </cell>
          <cell r="T417">
            <v>0</v>
          </cell>
          <cell r="U417">
            <v>0</v>
          </cell>
          <cell r="V417">
            <v>9652725.4107632674</v>
          </cell>
        </row>
        <row r="418">
          <cell r="C418" t="str">
            <v>Large Low Voltage Demand S</v>
          </cell>
          <cell r="D418" t="str">
            <v>DL.S</v>
          </cell>
          <cell r="E418">
            <v>0</v>
          </cell>
          <cell r="F418">
            <v>380023.15816666669</v>
          </cell>
          <cell r="G418">
            <v>0</v>
          </cell>
          <cell r="H418">
            <v>145239.18546499999</v>
          </cell>
          <cell r="I418">
            <v>0</v>
          </cell>
          <cell r="J418">
            <v>0</v>
          </cell>
          <cell r="K418">
            <v>0</v>
          </cell>
          <cell r="L418">
            <v>37935.995677400009</v>
          </cell>
          <cell r="M418">
            <v>0</v>
          </cell>
          <cell r="N418">
            <v>0</v>
          </cell>
          <cell r="O418">
            <v>0</v>
          </cell>
          <cell r="P418">
            <v>0</v>
          </cell>
          <cell r="Q418">
            <v>0</v>
          </cell>
          <cell r="R418">
            <v>0</v>
          </cell>
          <cell r="S418">
            <v>0</v>
          </cell>
          <cell r="T418">
            <v>0</v>
          </cell>
          <cell r="U418">
            <v>0</v>
          </cell>
          <cell r="V418">
            <v>563198.33930906665</v>
          </cell>
        </row>
        <row r="419">
          <cell r="C419" t="str">
            <v>Large Low Voltage Demand Docklands</v>
          </cell>
          <cell r="D419" t="str">
            <v>DL.DK</v>
          </cell>
          <cell r="E419">
            <v>0</v>
          </cell>
          <cell r="F419">
            <v>45968.81</v>
          </cell>
          <cell r="G419">
            <v>0</v>
          </cell>
          <cell r="H419">
            <v>30107.828159999997</v>
          </cell>
          <cell r="I419">
            <v>0</v>
          </cell>
          <cell r="J419">
            <v>0</v>
          </cell>
          <cell r="K419">
            <v>0</v>
          </cell>
          <cell r="L419">
            <v>12780.666232000001</v>
          </cell>
          <cell r="M419">
            <v>0</v>
          </cell>
          <cell r="N419">
            <v>0</v>
          </cell>
          <cell r="O419">
            <v>0</v>
          </cell>
          <cell r="P419">
            <v>0</v>
          </cell>
          <cell r="Q419">
            <v>0</v>
          </cell>
          <cell r="R419">
            <v>0</v>
          </cell>
          <cell r="S419">
            <v>0</v>
          </cell>
          <cell r="T419">
            <v>0</v>
          </cell>
          <cell r="U419">
            <v>0</v>
          </cell>
          <cell r="V419">
            <v>88857.304392000005</v>
          </cell>
        </row>
        <row r="420">
          <cell r="C420" t="str">
            <v>Large Low Voltage Demand CXX</v>
          </cell>
          <cell r="D420" t="str">
            <v>DL.CXX</v>
          </cell>
          <cell r="E420">
            <v>0</v>
          </cell>
          <cell r="F420">
            <v>2723956.2336666668</v>
          </cell>
          <cell r="G420">
            <v>0</v>
          </cell>
          <cell r="H420">
            <v>1396283.5701776003</v>
          </cell>
          <cell r="I420">
            <v>0</v>
          </cell>
          <cell r="J420">
            <v>0</v>
          </cell>
          <cell r="K420">
            <v>0</v>
          </cell>
          <cell r="L420">
            <v>406053.68023380009</v>
          </cell>
          <cell r="M420">
            <v>0</v>
          </cell>
          <cell r="N420">
            <v>0</v>
          </cell>
          <cell r="O420">
            <v>0</v>
          </cell>
          <cell r="P420">
            <v>0</v>
          </cell>
          <cell r="Q420">
            <v>0</v>
          </cell>
          <cell r="R420">
            <v>0</v>
          </cell>
          <cell r="S420">
            <v>0</v>
          </cell>
          <cell r="T420">
            <v>0</v>
          </cell>
          <cell r="U420">
            <v>0</v>
          </cell>
          <cell r="V420">
            <v>4526293.4840780674</v>
          </cell>
        </row>
        <row r="421">
          <cell r="C421" t="str">
            <v>Large Low Voltage Demand EN.R</v>
          </cell>
          <cell r="D421" t="str">
            <v>DL.R</v>
          </cell>
          <cell r="E421">
            <v>0</v>
          </cell>
          <cell r="F421">
            <v>0</v>
          </cell>
          <cell r="G421">
            <v>0</v>
          </cell>
          <cell r="H421">
            <v>8.0200000000000011E-3</v>
          </cell>
          <cell r="I421">
            <v>0</v>
          </cell>
          <cell r="J421">
            <v>0</v>
          </cell>
          <cell r="K421">
            <v>0</v>
          </cell>
          <cell r="L421">
            <v>0</v>
          </cell>
          <cell r="M421">
            <v>0</v>
          </cell>
          <cell r="N421">
            <v>0</v>
          </cell>
          <cell r="O421">
            <v>0</v>
          </cell>
          <cell r="P421">
            <v>0</v>
          </cell>
          <cell r="Q421">
            <v>0</v>
          </cell>
          <cell r="R421">
            <v>0</v>
          </cell>
          <cell r="S421">
            <v>0</v>
          </cell>
          <cell r="T421">
            <v>0</v>
          </cell>
          <cell r="U421">
            <v>0</v>
          </cell>
          <cell r="V421">
            <v>8.0200000000000011E-3</v>
          </cell>
        </row>
        <row r="422">
          <cell r="C422" t="str">
            <v>Large Low Voltage Demand EN.NR</v>
          </cell>
          <cell r="D422" t="str">
            <v>DL.NR</v>
          </cell>
          <cell r="E422">
            <v>0</v>
          </cell>
          <cell r="F422">
            <v>93774.094666666671</v>
          </cell>
          <cell r="G422">
            <v>0</v>
          </cell>
          <cell r="H422">
            <v>88106.508980000013</v>
          </cell>
          <cell r="I422">
            <v>0</v>
          </cell>
          <cell r="J422">
            <v>0</v>
          </cell>
          <cell r="K422">
            <v>0</v>
          </cell>
          <cell r="L422">
            <v>22453.98414</v>
          </cell>
          <cell r="M422">
            <v>0</v>
          </cell>
          <cell r="N422">
            <v>0</v>
          </cell>
          <cell r="O422">
            <v>0</v>
          </cell>
          <cell r="P422">
            <v>0</v>
          </cell>
          <cell r="Q422">
            <v>0</v>
          </cell>
          <cell r="R422">
            <v>0</v>
          </cell>
          <cell r="S422">
            <v>0</v>
          </cell>
          <cell r="T422">
            <v>0</v>
          </cell>
          <cell r="U422">
            <v>0</v>
          </cell>
          <cell r="V422">
            <v>204334.5877866667</v>
          </cell>
        </row>
        <row r="423">
          <cell r="C423" t="str">
            <v>Large Low Voltage Demand EN.RCXX</v>
          </cell>
          <cell r="D423" t="str">
            <v>DL.CXXR</v>
          </cell>
          <cell r="E423">
            <v>0</v>
          </cell>
          <cell r="F423">
            <v>0</v>
          </cell>
          <cell r="G423">
            <v>0</v>
          </cell>
          <cell r="H423">
            <v>43.077849999999998</v>
          </cell>
          <cell r="I423">
            <v>0</v>
          </cell>
          <cell r="J423">
            <v>0</v>
          </cell>
          <cell r="K423">
            <v>0</v>
          </cell>
          <cell r="L423">
            <v>14.277480000000001</v>
          </cell>
          <cell r="M423">
            <v>0</v>
          </cell>
          <cell r="N423">
            <v>0</v>
          </cell>
          <cell r="O423">
            <v>0</v>
          </cell>
          <cell r="P423">
            <v>0</v>
          </cell>
          <cell r="Q423">
            <v>0</v>
          </cell>
          <cell r="R423">
            <v>0</v>
          </cell>
          <cell r="S423">
            <v>0</v>
          </cell>
          <cell r="T423">
            <v>0</v>
          </cell>
          <cell r="U423">
            <v>0</v>
          </cell>
          <cell r="V423">
            <v>57.355329999999995</v>
          </cell>
        </row>
        <row r="424">
          <cell r="C424" t="str">
            <v>Large Low Voltage Demand EN.NRCXX</v>
          </cell>
          <cell r="D424" t="str">
            <v>DL.CXXNR</v>
          </cell>
          <cell r="E424">
            <v>0</v>
          </cell>
          <cell r="F424">
            <v>0</v>
          </cell>
          <cell r="G424">
            <v>0</v>
          </cell>
          <cell r="H424">
            <v>7.9699999999999997E-3</v>
          </cell>
          <cell r="I424">
            <v>0</v>
          </cell>
          <cell r="J424">
            <v>0</v>
          </cell>
          <cell r="K424">
            <v>0</v>
          </cell>
          <cell r="L424">
            <v>0</v>
          </cell>
          <cell r="M424">
            <v>0</v>
          </cell>
          <cell r="N424">
            <v>0</v>
          </cell>
          <cell r="O424">
            <v>0</v>
          </cell>
          <cell r="P424">
            <v>0</v>
          </cell>
          <cell r="Q424">
            <v>0</v>
          </cell>
          <cell r="R424">
            <v>0</v>
          </cell>
          <cell r="S424">
            <v>0</v>
          </cell>
          <cell r="T424">
            <v>0</v>
          </cell>
          <cell r="U424">
            <v>0</v>
          </cell>
          <cell r="V424">
            <v>7.9699999999999997E-3</v>
          </cell>
        </row>
        <row r="425">
          <cell r="C425" t="str">
            <v>New Tariff 10</v>
          </cell>
          <cell r="D425">
            <v>0</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cell r="V425">
            <v>0</v>
          </cell>
        </row>
        <row r="426">
          <cell r="C426" t="str">
            <v>New Tariff 11</v>
          </cell>
          <cell r="D426" t="str">
            <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cell r="V426">
            <v>0</v>
          </cell>
        </row>
        <row r="427">
          <cell r="C427" t="str">
            <v>High Voltage Demand</v>
          </cell>
          <cell r="D427" t="str">
            <v>DH</v>
          </cell>
          <cell r="E427">
            <v>0</v>
          </cell>
          <cell r="F427">
            <v>5122897.7396666668</v>
          </cell>
          <cell r="G427">
            <v>0</v>
          </cell>
          <cell r="H427">
            <v>3790353.0089994874</v>
          </cell>
          <cell r="I427">
            <v>0</v>
          </cell>
          <cell r="J427">
            <v>0</v>
          </cell>
          <cell r="K427">
            <v>0</v>
          </cell>
          <cell r="L427">
            <v>1361311.5733103596</v>
          </cell>
          <cell r="M427">
            <v>0</v>
          </cell>
          <cell r="N427">
            <v>0</v>
          </cell>
          <cell r="O427">
            <v>0</v>
          </cell>
          <cell r="P427">
            <v>0</v>
          </cell>
          <cell r="Q427">
            <v>0</v>
          </cell>
          <cell r="R427">
            <v>0</v>
          </cell>
          <cell r="S427">
            <v>0</v>
          </cell>
          <cell r="T427">
            <v>0</v>
          </cell>
          <cell r="U427">
            <v>0</v>
          </cell>
          <cell r="V427">
            <v>10274562.321976515</v>
          </cell>
        </row>
        <row r="428">
          <cell r="C428" t="str">
            <v>High Voltage Demand A</v>
          </cell>
          <cell r="D428" t="str">
            <v>DH.A</v>
          </cell>
          <cell r="E428">
            <v>0</v>
          </cell>
          <cell r="F428">
            <v>101558.26</v>
          </cell>
          <cell r="G428">
            <v>0</v>
          </cell>
          <cell r="H428">
            <v>58370.182763300007</v>
          </cell>
          <cell r="I428">
            <v>0</v>
          </cell>
          <cell r="J428">
            <v>0</v>
          </cell>
          <cell r="K428">
            <v>0</v>
          </cell>
          <cell r="L428">
            <v>19878.626583599998</v>
          </cell>
          <cell r="M428">
            <v>0</v>
          </cell>
          <cell r="N428">
            <v>0</v>
          </cell>
          <cell r="O428">
            <v>0</v>
          </cell>
          <cell r="P428">
            <v>0</v>
          </cell>
          <cell r="Q428">
            <v>0</v>
          </cell>
          <cell r="R428">
            <v>0</v>
          </cell>
          <cell r="S428">
            <v>0</v>
          </cell>
          <cell r="T428">
            <v>0</v>
          </cell>
          <cell r="U428">
            <v>0</v>
          </cell>
          <cell r="V428">
            <v>179807.06934690001</v>
          </cell>
        </row>
        <row r="429">
          <cell r="C429" t="str">
            <v>High Voltage Demand C</v>
          </cell>
          <cell r="D429" t="str">
            <v>DH.C</v>
          </cell>
          <cell r="E429">
            <v>0</v>
          </cell>
          <cell r="F429">
            <v>2579152.963</v>
          </cell>
          <cell r="G429">
            <v>0</v>
          </cell>
          <cell r="H429">
            <v>2215982.0158522045</v>
          </cell>
          <cell r="I429">
            <v>0</v>
          </cell>
          <cell r="J429">
            <v>0</v>
          </cell>
          <cell r="K429">
            <v>0</v>
          </cell>
          <cell r="L429">
            <v>787934.97886871104</v>
          </cell>
          <cell r="M429">
            <v>0</v>
          </cell>
          <cell r="N429">
            <v>0</v>
          </cell>
          <cell r="O429">
            <v>0</v>
          </cell>
          <cell r="P429">
            <v>0</v>
          </cell>
          <cell r="Q429">
            <v>0</v>
          </cell>
          <cell r="R429">
            <v>0</v>
          </cell>
          <cell r="S429">
            <v>0</v>
          </cell>
          <cell r="T429">
            <v>0</v>
          </cell>
          <cell r="U429">
            <v>0</v>
          </cell>
          <cell r="V429">
            <v>5583069.9577209158</v>
          </cell>
        </row>
        <row r="430">
          <cell r="C430" t="str">
            <v>High Voltage Demand D1</v>
          </cell>
          <cell r="D430" t="str">
            <v>DH.D1</v>
          </cell>
          <cell r="E430">
            <v>0</v>
          </cell>
          <cell r="F430">
            <v>512186.76</v>
          </cell>
          <cell r="G430">
            <v>0</v>
          </cell>
          <cell r="H430">
            <v>669409.72345000005</v>
          </cell>
          <cell r="I430">
            <v>0</v>
          </cell>
          <cell r="J430">
            <v>0</v>
          </cell>
          <cell r="K430">
            <v>0</v>
          </cell>
          <cell r="L430">
            <v>248271.33559999999</v>
          </cell>
          <cell r="M430">
            <v>0</v>
          </cell>
          <cell r="N430">
            <v>0</v>
          </cell>
          <cell r="O430">
            <v>0</v>
          </cell>
          <cell r="P430">
            <v>0</v>
          </cell>
          <cell r="Q430">
            <v>0</v>
          </cell>
          <cell r="R430">
            <v>0</v>
          </cell>
          <cell r="S430">
            <v>0</v>
          </cell>
          <cell r="T430">
            <v>0</v>
          </cell>
          <cell r="U430">
            <v>0</v>
          </cell>
          <cell r="V430">
            <v>1429867.81905</v>
          </cell>
        </row>
        <row r="431">
          <cell r="C431" t="str">
            <v>High Voltage Demand D2</v>
          </cell>
          <cell r="D431" t="str">
            <v>DH.D2</v>
          </cell>
          <cell r="E431">
            <v>0</v>
          </cell>
          <cell r="F431">
            <v>286483.50366666669</v>
          </cell>
          <cell r="G431">
            <v>0</v>
          </cell>
          <cell r="H431">
            <v>345752.14211999997</v>
          </cell>
          <cell r="I431">
            <v>0</v>
          </cell>
          <cell r="J431">
            <v>0</v>
          </cell>
          <cell r="K431">
            <v>0</v>
          </cell>
          <cell r="L431">
            <v>0</v>
          </cell>
          <cell r="M431">
            <v>0</v>
          </cell>
          <cell r="N431">
            <v>0</v>
          </cell>
          <cell r="O431">
            <v>0</v>
          </cell>
          <cell r="P431">
            <v>0</v>
          </cell>
          <cell r="Q431">
            <v>0</v>
          </cell>
          <cell r="R431">
            <v>0</v>
          </cell>
          <cell r="S431">
            <v>0</v>
          </cell>
          <cell r="T431">
            <v>0</v>
          </cell>
          <cell r="U431">
            <v>0</v>
          </cell>
          <cell r="V431">
            <v>632235.64578666666</v>
          </cell>
        </row>
        <row r="432">
          <cell r="C432" t="str">
            <v>High Voltage Demand Docklands</v>
          </cell>
          <cell r="D432" t="str">
            <v>DH.DK</v>
          </cell>
          <cell r="E432">
            <v>0</v>
          </cell>
          <cell r="F432">
            <v>24642</v>
          </cell>
          <cell r="G432">
            <v>0</v>
          </cell>
          <cell r="H432">
            <v>11885.2644</v>
          </cell>
          <cell r="I432">
            <v>0</v>
          </cell>
          <cell r="J432">
            <v>0</v>
          </cell>
          <cell r="K432">
            <v>0</v>
          </cell>
          <cell r="L432">
            <v>1838.2848000000001</v>
          </cell>
          <cell r="M432">
            <v>0</v>
          </cell>
          <cell r="N432">
            <v>0</v>
          </cell>
          <cell r="O432">
            <v>0</v>
          </cell>
          <cell r="P432">
            <v>0</v>
          </cell>
          <cell r="Q432">
            <v>0</v>
          </cell>
          <cell r="R432">
            <v>0</v>
          </cell>
          <cell r="S432">
            <v>0</v>
          </cell>
          <cell r="T432">
            <v>0</v>
          </cell>
          <cell r="U432">
            <v>0</v>
          </cell>
          <cell r="V432">
            <v>38365.549200000001</v>
          </cell>
        </row>
        <row r="433">
          <cell r="C433" t="str">
            <v>High Voltage Demand D3</v>
          </cell>
          <cell r="D433" t="str">
            <v>DH.D3</v>
          </cell>
          <cell r="E433">
            <v>0</v>
          </cell>
          <cell r="F433">
            <v>273256.78700000001</v>
          </cell>
          <cell r="G433">
            <v>0</v>
          </cell>
          <cell r="H433">
            <v>12340.36356</v>
          </cell>
          <cell r="I433">
            <v>0</v>
          </cell>
          <cell r="J433">
            <v>0</v>
          </cell>
          <cell r="K433">
            <v>0</v>
          </cell>
          <cell r="L433">
            <v>55514.48328</v>
          </cell>
          <cell r="M433">
            <v>0</v>
          </cell>
          <cell r="N433">
            <v>0</v>
          </cell>
          <cell r="O433">
            <v>0</v>
          </cell>
          <cell r="P433">
            <v>0</v>
          </cell>
          <cell r="Q433">
            <v>0</v>
          </cell>
          <cell r="R433">
            <v>0</v>
          </cell>
          <cell r="S433">
            <v>0</v>
          </cell>
          <cell r="T433">
            <v>0</v>
          </cell>
          <cell r="U433">
            <v>0</v>
          </cell>
          <cell r="V433">
            <v>341111.63384000002</v>
          </cell>
        </row>
        <row r="434">
          <cell r="C434" t="str">
            <v>High Voltage Demand D4</v>
          </cell>
          <cell r="D434" t="str">
            <v>DH.D4</v>
          </cell>
          <cell r="E434">
            <v>0</v>
          </cell>
          <cell r="F434">
            <v>147268</v>
          </cell>
          <cell r="G434">
            <v>0</v>
          </cell>
          <cell r="H434">
            <v>183162.65161999999</v>
          </cell>
          <cell r="I434">
            <v>0</v>
          </cell>
          <cell r="J434">
            <v>0</v>
          </cell>
          <cell r="K434">
            <v>0</v>
          </cell>
          <cell r="L434">
            <v>75136.022100000002</v>
          </cell>
          <cell r="M434">
            <v>0</v>
          </cell>
          <cell r="N434">
            <v>0</v>
          </cell>
          <cell r="O434">
            <v>0</v>
          </cell>
          <cell r="P434">
            <v>0</v>
          </cell>
          <cell r="Q434">
            <v>0</v>
          </cell>
          <cell r="R434">
            <v>0</v>
          </cell>
          <cell r="S434">
            <v>0</v>
          </cell>
          <cell r="T434">
            <v>0</v>
          </cell>
          <cell r="U434">
            <v>0</v>
          </cell>
          <cell r="V434">
            <v>405566.67372000002</v>
          </cell>
        </row>
        <row r="435">
          <cell r="C435" t="str">
            <v>High Voltage Demand D5</v>
          </cell>
          <cell r="D435" t="str">
            <v>DH.D5</v>
          </cell>
          <cell r="E435">
            <v>0</v>
          </cell>
          <cell r="F435">
            <v>0</v>
          </cell>
          <cell r="G435">
            <v>0</v>
          </cell>
          <cell r="H435">
            <v>7.9299999999999995E-3</v>
          </cell>
          <cell r="I435">
            <v>0</v>
          </cell>
          <cell r="J435">
            <v>0</v>
          </cell>
          <cell r="K435">
            <v>0</v>
          </cell>
          <cell r="L435">
            <v>0</v>
          </cell>
          <cell r="M435">
            <v>0</v>
          </cell>
          <cell r="N435">
            <v>0</v>
          </cell>
          <cell r="O435">
            <v>0</v>
          </cell>
          <cell r="P435">
            <v>0</v>
          </cell>
          <cell r="Q435">
            <v>0</v>
          </cell>
          <cell r="R435">
            <v>0</v>
          </cell>
          <cell r="S435">
            <v>0</v>
          </cell>
          <cell r="T435">
            <v>0</v>
          </cell>
          <cell r="U435">
            <v>0</v>
          </cell>
          <cell r="V435">
            <v>7.9299999999999995E-3</v>
          </cell>
        </row>
        <row r="436">
          <cell r="C436" t="str">
            <v>High Voltage Demand EN.R</v>
          </cell>
          <cell r="D436" t="str">
            <v>DH.R</v>
          </cell>
          <cell r="E436">
            <v>0</v>
          </cell>
          <cell r="F436">
            <v>0</v>
          </cell>
          <cell r="G436">
            <v>0</v>
          </cell>
          <cell r="H436">
            <v>7.5300000000000002E-3</v>
          </cell>
          <cell r="I436">
            <v>0</v>
          </cell>
          <cell r="J436">
            <v>0</v>
          </cell>
          <cell r="K436">
            <v>0</v>
          </cell>
          <cell r="L436">
            <v>0</v>
          </cell>
          <cell r="M436">
            <v>0</v>
          </cell>
          <cell r="N436">
            <v>0</v>
          </cell>
          <cell r="O436">
            <v>0</v>
          </cell>
          <cell r="P436">
            <v>0</v>
          </cell>
          <cell r="Q436">
            <v>0</v>
          </cell>
          <cell r="R436">
            <v>0</v>
          </cell>
          <cell r="S436">
            <v>0</v>
          </cell>
          <cell r="T436">
            <v>0</v>
          </cell>
          <cell r="U436">
            <v>0</v>
          </cell>
          <cell r="V436">
            <v>7.5300000000000002E-3</v>
          </cell>
        </row>
        <row r="437">
          <cell r="C437" t="str">
            <v>High Voltage Demand EN.NR</v>
          </cell>
          <cell r="D437" t="str">
            <v>DH.NR</v>
          </cell>
          <cell r="E437">
            <v>0</v>
          </cell>
          <cell r="F437">
            <v>0</v>
          </cell>
          <cell r="G437">
            <v>0</v>
          </cell>
          <cell r="H437">
            <v>7.5300000000000002E-3</v>
          </cell>
          <cell r="I437">
            <v>0</v>
          </cell>
          <cell r="J437">
            <v>0</v>
          </cell>
          <cell r="K437">
            <v>0</v>
          </cell>
          <cell r="L437">
            <v>0</v>
          </cell>
          <cell r="M437">
            <v>0</v>
          </cell>
          <cell r="N437">
            <v>0</v>
          </cell>
          <cell r="O437">
            <v>0</v>
          </cell>
          <cell r="P437">
            <v>0</v>
          </cell>
          <cell r="Q437">
            <v>0</v>
          </cell>
          <cell r="R437">
            <v>0</v>
          </cell>
          <cell r="S437">
            <v>0</v>
          </cell>
          <cell r="T437">
            <v>0</v>
          </cell>
          <cell r="U437">
            <v>0</v>
          </cell>
          <cell r="V437">
            <v>7.5300000000000002E-3</v>
          </cell>
        </row>
        <row r="438">
          <cell r="C438" t="str">
            <v>New Tariff 11</v>
          </cell>
          <cell r="D438" t="str">
            <v/>
          </cell>
          <cell r="E438">
            <v>0</v>
          </cell>
          <cell r="F438">
            <v>0</v>
          </cell>
          <cell r="G438">
            <v>0</v>
          </cell>
          <cell r="H438">
            <v>0</v>
          </cell>
          <cell r="I438">
            <v>0</v>
          </cell>
          <cell r="J438">
            <v>0</v>
          </cell>
          <cell r="K438">
            <v>0</v>
          </cell>
          <cell r="L438">
            <v>0</v>
          </cell>
          <cell r="M438">
            <v>0</v>
          </cell>
          <cell r="N438">
            <v>0</v>
          </cell>
          <cell r="O438">
            <v>0</v>
          </cell>
          <cell r="P438">
            <v>0</v>
          </cell>
          <cell r="Q438">
            <v>0</v>
          </cell>
          <cell r="R438">
            <v>0</v>
          </cell>
          <cell r="S438">
            <v>0</v>
          </cell>
          <cell r="T438">
            <v>0</v>
          </cell>
          <cell r="U438">
            <v>0</v>
          </cell>
          <cell r="V438">
            <v>0</v>
          </cell>
        </row>
        <row r="439">
          <cell r="C439" t="str">
            <v>New Tariff 1</v>
          </cell>
          <cell r="D439" t="str">
            <v/>
          </cell>
          <cell r="E439">
            <v>0</v>
          </cell>
          <cell r="F439">
            <v>0</v>
          </cell>
          <cell r="G439">
            <v>0</v>
          </cell>
          <cell r="H439">
            <v>0</v>
          </cell>
          <cell r="I439">
            <v>0</v>
          </cell>
          <cell r="J439">
            <v>0</v>
          </cell>
          <cell r="K439">
            <v>0</v>
          </cell>
          <cell r="L439">
            <v>0</v>
          </cell>
          <cell r="M439">
            <v>0</v>
          </cell>
          <cell r="N439">
            <v>0</v>
          </cell>
          <cell r="O439">
            <v>0</v>
          </cell>
          <cell r="P439">
            <v>0</v>
          </cell>
          <cell r="Q439">
            <v>0</v>
          </cell>
          <cell r="R439">
            <v>0</v>
          </cell>
          <cell r="S439">
            <v>0</v>
          </cell>
          <cell r="T439">
            <v>0</v>
          </cell>
          <cell r="U439">
            <v>0</v>
          </cell>
          <cell r="V439">
            <v>0</v>
          </cell>
        </row>
        <row r="440">
          <cell r="C440" t="str">
            <v>New Tariff 2</v>
          </cell>
          <cell r="D440" t="str">
            <v/>
          </cell>
          <cell r="E440">
            <v>0</v>
          </cell>
          <cell r="F440">
            <v>0</v>
          </cell>
          <cell r="G440">
            <v>0</v>
          </cell>
          <cell r="H440">
            <v>0</v>
          </cell>
          <cell r="I440">
            <v>0</v>
          </cell>
          <cell r="J440">
            <v>0</v>
          </cell>
          <cell r="K440">
            <v>0</v>
          </cell>
          <cell r="L440">
            <v>0</v>
          </cell>
          <cell r="M440">
            <v>0</v>
          </cell>
          <cell r="N440">
            <v>0</v>
          </cell>
          <cell r="O440">
            <v>0</v>
          </cell>
          <cell r="P440">
            <v>0</v>
          </cell>
          <cell r="Q440">
            <v>0</v>
          </cell>
          <cell r="R440">
            <v>0</v>
          </cell>
          <cell r="S440">
            <v>0</v>
          </cell>
          <cell r="T440">
            <v>0</v>
          </cell>
          <cell r="U440">
            <v>0</v>
          </cell>
          <cell r="V440">
            <v>0</v>
          </cell>
        </row>
        <row r="441">
          <cell r="C441" t="str">
            <v>High Voltage Demand (kVa)</v>
          </cell>
          <cell r="D441" t="str">
            <v>DHk</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cell r="V441">
            <v>0</v>
          </cell>
        </row>
        <row r="442">
          <cell r="C442" t="str">
            <v>High Voltage Demand Docklands (kVa)</v>
          </cell>
          <cell r="D442" t="str">
            <v>DHDKk</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cell r="V442">
            <v>0</v>
          </cell>
        </row>
        <row r="443">
          <cell r="C443" t="str">
            <v>New Tariff 5</v>
          </cell>
          <cell r="D443" t="str">
            <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cell r="V443">
            <v>0</v>
          </cell>
        </row>
        <row r="444">
          <cell r="C444" t="str">
            <v>New Tariff 6</v>
          </cell>
          <cell r="D444" t="str">
            <v/>
          </cell>
          <cell r="E444">
            <v>0</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cell r="V444">
            <v>0</v>
          </cell>
        </row>
        <row r="445">
          <cell r="C445" t="str">
            <v>New Tariff 7</v>
          </cell>
          <cell r="D445" t="str">
            <v/>
          </cell>
          <cell r="E445">
            <v>0</v>
          </cell>
          <cell r="F445">
            <v>0</v>
          </cell>
          <cell r="G445">
            <v>0</v>
          </cell>
          <cell r="H445">
            <v>0</v>
          </cell>
          <cell r="I445">
            <v>0</v>
          </cell>
          <cell r="J445">
            <v>0</v>
          </cell>
          <cell r="K445">
            <v>0</v>
          </cell>
          <cell r="L445">
            <v>0</v>
          </cell>
          <cell r="M445">
            <v>0</v>
          </cell>
          <cell r="N445">
            <v>0</v>
          </cell>
          <cell r="O445">
            <v>0</v>
          </cell>
          <cell r="P445">
            <v>0</v>
          </cell>
          <cell r="Q445">
            <v>0</v>
          </cell>
          <cell r="R445">
            <v>0</v>
          </cell>
          <cell r="S445">
            <v>0</v>
          </cell>
          <cell r="T445">
            <v>0</v>
          </cell>
          <cell r="U445">
            <v>0</v>
          </cell>
          <cell r="V445">
            <v>0</v>
          </cell>
        </row>
        <row r="446">
          <cell r="C446" t="str">
            <v>New Tariff 8</v>
          </cell>
          <cell r="D446" t="str">
            <v/>
          </cell>
          <cell r="E446">
            <v>0</v>
          </cell>
          <cell r="F446">
            <v>0</v>
          </cell>
          <cell r="G446">
            <v>0</v>
          </cell>
          <cell r="H446">
            <v>0</v>
          </cell>
          <cell r="I446">
            <v>0</v>
          </cell>
          <cell r="J446">
            <v>0</v>
          </cell>
          <cell r="K446">
            <v>0</v>
          </cell>
          <cell r="L446">
            <v>0</v>
          </cell>
          <cell r="M446">
            <v>0</v>
          </cell>
          <cell r="N446">
            <v>0</v>
          </cell>
          <cell r="O446">
            <v>0</v>
          </cell>
          <cell r="P446">
            <v>0</v>
          </cell>
          <cell r="Q446">
            <v>0</v>
          </cell>
          <cell r="R446">
            <v>0</v>
          </cell>
          <cell r="S446">
            <v>0</v>
          </cell>
          <cell r="T446">
            <v>0</v>
          </cell>
          <cell r="U446">
            <v>0</v>
          </cell>
          <cell r="V446">
            <v>0</v>
          </cell>
        </row>
        <row r="447">
          <cell r="C447" t="str">
            <v>New Tariff 9</v>
          </cell>
          <cell r="D447" t="str">
            <v/>
          </cell>
          <cell r="E447">
            <v>0</v>
          </cell>
          <cell r="F447">
            <v>0</v>
          </cell>
          <cell r="G447">
            <v>0</v>
          </cell>
          <cell r="H447">
            <v>0</v>
          </cell>
          <cell r="I447">
            <v>0</v>
          </cell>
          <cell r="J447">
            <v>0</v>
          </cell>
          <cell r="K447">
            <v>0</v>
          </cell>
          <cell r="L447">
            <v>0</v>
          </cell>
          <cell r="M447">
            <v>0</v>
          </cell>
          <cell r="N447">
            <v>0</v>
          </cell>
          <cell r="O447">
            <v>0</v>
          </cell>
          <cell r="P447">
            <v>0</v>
          </cell>
          <cell r="Q447">
            <v>0</v>
          </cell>
          <cell r="R447">
            <v>0</v>
          </cell>
          <cell r="S447">
            <v>0</v>
          </cell>
          <cell r="T447">
            <v>0</v>
          </cell>
          <cell r="U447">
            <v>0</v>
          </cell>
          <cell r="V447">
            <v>0</v>
          </cell>
        </row>
        <row r="448">
          <cell r="C448" t="str">
            <v>New Tariff 10</v>
          </cell>
          <cell r="D448" t="str">
            <v/>
          </cell>
          <cell r="E448">
            <v>0</v>
          </cell>
          <cell r="F448">
            <v>0</v>
          </cell>
          <cell r="G448">
            <v>0</v>
          </cell>
          <cell r="H448">
            <v>0</v>
          </cell>
          <cell r="I448">
            <v>0</v>
          </cell>
          <cell r="J448">
            <v>0</v>
          </cell>
          <cell r="K448">
            <v>0</v>
          </cell>
          <cell r="L448">
            <v>0</v>
          </cell>
          <cell r="M448">
            <v>0</v>
          </cell>
          <cell r="N448">
            <v>0</v>
          </cell>
          <cell r="O448">
            <v>0</v>
          </cell>
          <cell r="P448">
            <v>0</v>
          </cell>
          <cell r="Q448">
            <v>0</v>
          </cell>
          <cell r="R448">
            <v>0</v>
          </cell>
          <cell r="S448">
            <v>0</v>
          </cell>
          <cell r="T448">
            <v>0</v>
          </cell>
          <cell r="U448">
            <v>0</v>
          </cell>
          <cell r="V448">
            <v>0</v>
          </cell>
        </row>
        <row r="449">
          <cell r="C449" t="str">
            <v>New Tariff 11</v>
          </cell>
          <cell r="D449" t="str">
            <v/>
          </cell>
          <cell r="E449">
            <v>0</v>
          </cell>
          <cell r="F449">
            <v>0</v>
          </cell>
          <cell r="G449">
            <v>0</v>
          </cell>
          <cell r="H449">
            <v>0</v>
          </cell>
          <cell r="I449">
            <v>0</v>
          </cell>
          <cell r="J449">
            <v>0</v>
          </cell>
          <cell r="K449">
            <v>0</v>
          </cell>
          <cell r="L449">
            <v>0</v>
          </cell>
          <cell r="M449">
            <v>0</v>
          </cell>
          <cell r="N449">
            <v>0</v>
          </cell>
          <cell r="O449">
            <v>0</v>
          </cell>
          <cell r="P449">
            <v>0</v>
          </cell>
          <cell r="Q449">
            <v>0</v>
          </cell>
          <cell r="R449">
            <v>0</v>
          </cell>
          <cell r="S449">
            <v>0</v>
          </cell>
          <cell r="T449">
            <v>0</v>
          </cell>
          <cell r="U449">
            <v>0</v>
          </cell>
          <cell r="V449">
            <v>0</v>
          </cell>
        </row>
        <row r="450">
          <cell r="C450" t="str">
            <v>New Tariff 12</v>
          </cell>
          <cell r="D450" t="str">
            <v/>
          </cell>
          <cell r="E450">
            <v>0</v>
          </cell>
          <cell r="F450">
            <v>0</v>
          </cell>
          <cell r="G450">
            <v>0</v>
          </cell>
          <cell r="H450">
            <v>0</v>
          </cell>
          <cell r="I450">
            <v>0</v>
          </cell>
          <cell r="J450">
            <v>0</v>
          </cell>
          <cell r="K450">
            <v>0</v>
          </cell>
          <cell r="L450">
            <v>0</v>
          </cell>
          <cell r="M450">
            <v>0</v>
          </cell>
          <cell r="N450">
            <v>0</v>
          </cell>
          <cell r="O450">
            <v>0</v>
          </cell>
          <cell r="P450">
            <v>0</v>
          </cell>
          <cell r="Q450">
            <v>0</v>
          </cell>
          <cell r="R450">
            <v>0</v>
          </cell>
          <cell r="S450">
            <v>0</v>
          </cell>
          <cell r="T450">
            <v>0</v>
          </cell>
          <cell r="U450">
            <v>0</v>
          </cell>
          <cell r="V450">
            <v>0</v>
          </cell>
        </row>
        <row r="451">
          <cell r="C451" t="str">
            <v>New Tariff 1</v>
          </cell>
          <cell r="D451" t="str">
            <v/>
          </cell>
          <cell r="E451">
            <v>0</v>
          </cell>
          <cell r="F451">
            <v>0</v>
          </cell>
          <cell r="G451">
            <v>0</v>
          </cell>
          <cell r="H451">
            <v>0</v>
          </cell>
          <cell r="I451">
            <v>0</v>
          </cell>
          <cell r="J451">
            <v>0</v>
          </cell>
          <cell r="K451">
            <v>0</v>
          </cell>
          <cell r="L451">
            <v>0</v>
          </cell>
          <cell r="M451">
            <v>0</v>
          </cell>
          <cell r="N451">
            <v>0</v>
          </cell>
          <cell r="O451">
            <v>0</v>
          </cell>
          <cell r="P451">
            <v>0</v>
          </cell>
          <cell r="Q451">
            <v>0</v>
          </cell>
          <cell r="R451">
            <v>0</v>
          </cell>
          <cell r="S451">
            <v>0</v>
          </cell>
          <cell r="T451">
            <v>0</v>
          </cell>
          <cell r="U451">
            <v>0</v>
          </cell>
          <cell r="V451">
            <v>0</v>
          </cell>
        </row>
        <row r="452">
          <cell r="C452" t="str">
            <v>Subtransmission Demand A</v>
          </cell>
          <cell r="D452" t="str">
            <v>DS.A</v>
          </cell>
          <cell r="E452">
            <v>0</v>
          </cell>
          <cell r="F452">
            <v>371267.12700000004</v>
          </cell>
          <cell r="G452">
            <v>0</v>
          </cell>
          <cell r="H452">
            <v>1551054.6477299999</v>
          </cell>
          <cell r="I452">
            <v>0</v>
          </cell>
          <cell r="J452">
            <v>0</v>
          </cell>
          <cell r="K452">
            <v>0</v>
          </cell>
          <cell r="L452">
            <v>317298.80246000004</v>
          </cell>
          <cell r="M452">
            <v>0</v>
          </cell>
          <cell r="N452">
            <v>0</v>
          </cell>
          <cell r="O452">
            <v>0</v>
          </cell>
          <cell r="P452">
            <v>0</v>
          </cell>
          <cell r="Q452">
            <v>0</v>
          </cell>
          <cell r="R452">
            <v>0</v>
          </cell>
          <cell r="S452">
            <v>0</v>
          </cell>
          <cell r="T452">
            <v>0</v>
          </cell>
          <cell r="U452">
            <v>0</v>
          </cell>
          <cell r="V452">
            <v>2239620.5771900001</v>
          </cell>
        </row>
        <row r="453">
          <cell r="C453" t="str">
            <v>Subtransmission Demand G</v>
          </cell>
          <cell r="D453" t="str">
            <v>DS.G</v>
          </cell>
          <cell r="E453">
            <v>0</v>
          </cell>
          <cell r="F453">
            <v>697851.53833333333</v>
          </cell>
          <cell r="G453">
            <v>0</v>
          </cell>
          <cell r="H453">
            <v>2765005.628</v>
          </cell>
          <cell r="I453">
            <v>0</v>
          </cell>
          <cell r="J453">
            <v>0</v>
          </cell>
          <cell r="K453">
            <v>0</v>
          </cell>
          <cell r="L453">
            <v>700749.83136000007</v>
          </cell>
          <cell r="M453">
            <v>0</v>
          </cell>
          <cell r="N453">
            <v>0</v>
          </cell>
          <cell r="O453">
            <v>0</v>
          </cell>
          <cell r="P453">
            <v>0</v>
          </cell>
          <cell r="Q453">
            <v>0</v>
          </cell>
          <cell r="R453">
            <v>0</v>
          </cell>
          <cell r="S453">
            <v>0</v>
          </cell>
          <cell r="T453">
            <v>0</v>
          </cell>
          <cell r="U453">
            <v>0</v>
          </cell>
          <cell r="V453">
            <v>4163606.9976933338</v>
          </cell>
        </row>
        <row r="454">
          <cell r="C454" t="str">
            <v>Subtransmission Demand S</v>
          </cell>
          <cell r="D454" t="str">
            <v>DS.S</v>
          </cell>
          <cell r="E454">
            <v>0</v>
          </cell>
          <cell r="F454">
            <v>811558.96100000001</v>
          </cell>
          <cell r="G454">
            <v>0</v>
          </cell>
          <cell r="H454">
            <v>2384291.9495999999</v>
          </cell>
          <cell r="I454">
            <v>0</v>
          </cell>
          <cell r="J454">
            <v>0</v>
          </cell>
          <cell r="K454">
            <v>0</v>
          </cell>
          <cell r="L454">
            <v>741852.97086000012</v>
          </cell>
          <cell r="M454">
            <v>0</v>
          </cell>
          <cell r="N454">
            <v>0</v>
          </cell>
          <cell r="O454">
            <v>0</v>
          </cell>
          <cell r="P454">
            <v>0</v>
          </cell>
          <cell r="Q454">
            <v>0</v>
          </cell>
          <cell r="R454">
            <v>0</v>
          </cell>
          <cell r="S454">
            <v>0</v>
          </cell>
          <cell r="T454">
            <v>0</v>
          </cell>
          <cell r="U454">
            <v>0</v>
          </cell>
          <cell r="V454">
            <v>3937703.8814600003</v>
          </cell>
        </row>
        <row r="455">
          <cell r="C455" t="str">
            <v>Subtransmission Demand (kVa)</v>
          </cell>
          <cell r="D455" t="str">
            <v>DSk</v>
          </cell>
          <cell r="E455">
            <v>0</v>
          </cell>
          <cell r="F455">
            <v>0</v>
          </cell>
          <cell r="G455">
            <v>0</v>
          </cell>
          <cell r="H455">
            <v>0</v>
          </cell>
          <cell r="I455">
            <v>0</v>
          </cell>
          <cell r="J455">
            <v>0</v>
          </cell>
          <cell r="K455">
            <v>0</v>
          </cell>
          <cell r="L455">
            <v>0</v>
          </cell>
          <cell r="M455">
            <v>0</v>
          </cell>
          <cell r="N455">
            <v>0</v>
          </cell>
          <cell r="O455">
            <v>0</v>
          </cell>
          <cell r="P455">
            <v>0</v>
          </cell>
          <cell r="Q455">
            <v>0</v>
          </cell>
          <cell r="R455">
            <v>0</v>
          </cell>
          <cell r="S455">
            <v>0</v>
          </cell>
          <cell r="T455">
            <v>0</v>
          </cell>
          <cell r="U455">
            <v>0</v>
          </cell>
          <cell r="V455">
            <v>0</v>
          </cell>
        </row>
        <row r="456">
          <cell r="C456" t="str">
            <v>New Tariff 5</v>
          </cell>
          <cell r="D456" t="str">
            <v/>
          </cell>
          <cell r="E456">
            <v>0</v>
          </cell>
          <cell r="F456">
            <v>0</v>
          </cell>
          <cell r="G456">
            <v>0</v>
          </cell>
          <cell r="H456">
            <v>0</v>
          </cell>
          <cell r="I456">
            <v>0</v>
          </cell>
          <cell r="J456">
            <v>0</v>
          </cell>
          <cell r="K456">
            <v>0</v>
          </cell>
          <cell r="L456">
            <v>0</v>
          </cell>
          <cell r="M456">
            <v>0</v>
          </cell>
          <cell r="N456">
            <v>0</v>
          </cell>
          <cell r="O456">
            <v>0</v>
          </cell>
          <cell r="P456">
            <v>0</v>
          </cell>
          <cell r="Q456">
            <v>0</v>
          </cell>
          <cell r="R456">
            <v>0</v>
          </cell>
          <cell r="S456">
            <v>0</v>
          </cell>
          <cell r="T456">
            <v>0</v>
          </cell>
          <cell r="U456">
            <v>0</v>
          </cell>
          <cell r="V456">
            <v>0</v>
          </cell>
        </row>
        <row r="457">
          <cell r="C457" t="str">
            <v>New Tariff 6</v>
          </cell>
          <cell r="D457" t="str">
            <v/>
          </cell>
          <cell r="E457">
            <v>0</v>
          </cell>
          <cell r="F457">
            <v>0</v>
          </cell>
          <cell r="G457">
            <v>0</v>
          </cell>
          <cell r="H457">
            <v>0</v>
          </cell>
          <cell r="I457">
            <v>0</v>
          </cell>
          <cell r="J457">
            <v>0</v>
          </cell>
          <cell r="K457">
            <v>0</v>
          </cell>
          <cell r="L457">
            <v>0</v>
          </cell>
          <cell r="M457">
            <v>0</v>
          </cell>
          <cell r="N457">
            <v>0</v>
          </cell>
          <cell r="O457">
            <v>0</v>
          </cell>
          <cell r="P457">
            <v>0</v>
          </cell>
          <cell r="Q457">
            <v>0</v>
          </cell>
          <cell r="R457">
            <v>0</v>
          </cell>
          <cell r="S457">
            <v>0</v>
          </cell>
          <cell r="T457">
            <v>0</v>
          </cell>
          <cell r="U457">
            <v>0</v>
          </cell>
          <cell r="V457">
            <v>0</v>
          </cell>
        </row>
        <row r="458">
          <cell r="C458" t="str">
            <v>New Tariff 7</v>
          </cell>
          <cell r="D458" t="str">
            <v/>
          </cell>
          <cell r="E458">
            <v>0</v>
          </cell>
          <cell r="F458">
            <v>0</v>
          </cell>
          <cell r="G458">
            <v>0</v>
          </cell>
          <cell r="H458">
            <v>0</v>
          </cell>
          <cell r="I458">
            <v>0</v>
          </cell>
          <cell r="J458">
            <v>0</v>
          </cell>
          <cell r="K458">
            <v>0</v>
          </cell>
          <cell r="L458">
            <v>0</v>
          </cell>
          <cell r="M458">
            <v>0</v>
          </cell>
          <cell r="N458">
            <v>0</v>
          </cell>
          <cell r="O458">
            <v>0</v>
          </cell>
          <cell r="P458">
            <v>0</v>
          </cell>
          <cell r="Q458">
            <v>0</v>
          </cell>
          <cell r="R458">
            <v>0</v>
          </cell>
          <cell r="S458">
            <v>0</v>
          </cell>
          <cell r="T458">
            <v>0</v>
          </cell>
          <cell r="U458">
            <v>0</v>
          </cell>
          <cell r="V458">
            <v>0</v>
          </cell>
        </row>
        <row r="459">
          <cell r="C459" t="str">
            <v>New Tariff 8</v>
          </cell>
          <cell r="D459" t="str">
            <v/>
          </cell>
          <cell r="E459">
            <v>0</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cell r="V459">
            <v>0</v>
          </cell>
        </row>
        <row r="460">
          <cell r="C460" t="str">
            <v>New Tariff 9</v>
          </cell>
          <cell r="D460" t="str">
            <v/>
          </cell>
          <cell r="E460">
            <v>0</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cell r="V460">
            <v>0</v>
          </cell>
        </row>
        <row r="461">
          <cell r="C461" t="str">
            <v>New Tariff 10</v>
          </cell>
          <cell r="D461" t="str">
            <v/>
          </cell>
          <cell r="E461">
            <v>0</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cell r="V461">
            <v>0</v>
          </cell>
        </row>
        <row r="462">
          <cell r="C462" t="str">
            <v>New Tariff 11</v>
          </cell>
          <cell r="D462" t="str">
            <v/>
          </cell>
          <cell r="E462">
            <v>0</v>
          </cell>
          <cell r="F462">
            <v>0</v>
          </cell>
          <cell r="G462">
            <v>0</v>
          </cell>
          <cell r="H462">
            <v>0</v>
          </cell>
          <cell r="I462">
            <v>0</v>
          </cell>
          <cell r="J462">
            <v>0</v>
          </cell>
          <cell r="K462">
            <v>0</v>
          </cell>
          <cell r="L462">
            <v>0</v>
          </cell>
          <cell r="M462">
            <v>0</v>
          </cell>
          <cell r="N462">
            <v>0</v>
          </cell>
          <cell r="O462">
            <v>0</v>
          </cell>
          <cell r="P462">
            <v>0</v>
          </cell>
          <cell r="Q462">
            <v>0</v>
          </cell>
          <cell r="R462">
            <v>0</v>
          </cell>
          <cell r="S462">
            <v>0</v>
          </cell>
          <cell r="T462">
            <v>0</v>
          </cell>
          <cell r="U462">
            <v>0</v>
          </cell>
          <cell r="V462">
            <v>0</v>
          </cell>
        </row>
        <row r="463">
          <cell r="C463" t="str">
            <v>Total transmission revenue</v>
          </cell>
          <cell r="E463">
            <v>5166165.8954918031</v>
          </cell>
          <cell r="F463">
            <v>27831341.698250003</v>
          </cell>
          <cell r="G463">
            <v>0</v>
          </cell>
          <cell r="H463">
            <v>37534858.26443541</v>
          </cell>
          <cell r="I463">
            <v>8561371.4634584039</v>
          </cell>
          <cell r="J463">
            <v>2453113.330095524</v>
          </cell>
          <cell r="K463">
            <v>1488355.6484751566</v>
          </cell>
          <cell r="L463">
            <v>15602211.569408925</v>
          </cell>
          <cell r="M463">
            <v>0</v>
          </cell>
          <cell r="N463">
            <v>0</v>
          </cell>
          <cell r="O463">
            <v>0</v>
          </cell>
          <cell r="P463">
            <v>0</v>
          </cell>
          <cell r="Q463">
            <v>0</v>
          </cell>
          <cell r="R463">
            <v>0</v>
          </cell>
          <cell r="S463">
            <v>0</v>
          </cell>
          <cell r="T463">
            <v>0</v>
          </cell>
          <cell r="U463">
            <v>0</v>
          </cell>
          <cell r="V463">
            <v>98637417.869615227</v>
          </cell>
        </row>
        <row r="471">
          <cell r="F471" t="str">
            <v>Revenue from demand charges</v>
          </cell>
          <cell r="H471" t="str">
            <v>Revenue from peak charges</v>
          </cell>
          <cell r="L471" t="str">
            <v>Revenue from off peak charges</v>
          </cell>
          <cell r="N471" t="str">
            <v>Summer Time of Use Tariffs</v>
          </cell>
          <cell r="R471" t="str">
            <v>Winter Time of use tariffs</v>
          </cell>
        </row>
        <row r="472">
          <cell r="C472" t="str">
            <v>Network Tariffs</v>
          </cell>
          <cell r="D472" t="str">
            <v>Network Tariff Category</v>
          </cell>
          <cell r="E472" t="str">
            <v>Standing revenue</v>
          </cell>
          <cell r="F472" t="str">
            <v>kW</v>
          </cell>
          <cell r="G472" t="str">
            <v>kVA</v>
          </cell>
          <cell r="H472" t="str">
            <v>Block1</v>
          </cell>
          <cell r="I472" t="str">
            <v>Block 2</v>
          </cell>
          <cell r="J472" t="str">
            <v>Block 3</v>
          </cell>
          <cell r="K472" t="str">
            <v>Block 4</v>
          </cell>
          <cell r="L472" t="str">
            <v>Block 1</v>
          </cell>
          <cell r="M472" t="str">
            <v>Block 2</v>
          </cell>
          <cell r="N472" t="str">
            <v>Block 1</v>
          </cell>
          <cell r="O472" t="str">
            <v>Block 2</v>
          </cell>
          <cell r="P472" t="str">
            <v>Block 3</v>
          </cell>
          <cell r="Q472" t="str">
            <v>Block 4</v>
          </cell>
          <cell r="R472" t="str">
            <v>Block1</v>
          </cell>
          <cell r="S472" t="str">
            <v>Block 2</v>
          </cell>
          <cell r="T472" t="str">
            <v>Block 3</v>
          </cell>
          <cell r="U472" t="str">
            <v>Block 4</v>
          </cell>
          <cell r="V472" t="str">
            <v>Total Revenue</v>
          </cell>
        </row>
        <row r="473">
          <cell r="E473" t="str">
            <v>$ pa</v>
          </cell>
          <cell r="F473" t="str">
            <v>$ pa</v>
          </cell>
          <cell r="G473" t="str">
            <v>$ pa</v>
          </cell>
          <cell r="H473" t="str">
            <v>$ pa</v>
          </cell>
          <cell r="I473" t="str">
            <v>$ pa</v>
          </cell>
          <cell r="J473" t="str">
            <v>$ pa</v>
          </cell>
          <cell r="K473" t="str">
            <v>$ pa</v>
          </cell>
          <cell r="L473" t="str">
            <v>$ pa</v>
          </cell>
          <cell r="M473" t="str">
            <v>$ pa</v>
          </cell>
          <cell r="N473" t="str">
            <v>c/kWh</v>
          </cell>
          <cell r="O473" t="str">
            <v>c/kWh</v>
          </cell>
          <cell r="P473" t="str">
            <v>c/kWh</v>
          </cell>
          <cell r="Q473" t="str">
            <v>c/kWh</v>
          </cell>
          <cell r="R473" t="str">
            <v>c/kWh</v>
          </cell>
          <cell r="S473" t="str">
            <v>c/kWh</v>
          </cell>
          <cell r="T473" t="str">
            <v>c/kWh</v>
          </cell>
          <cell r="U473" t="str">
            <v>c/kWh</v>
          </cell>
          <cell r="V473" t="str">
            <v>$ pa</v>
          </cell>
        </row>
        <row r="474">
          <cell r="C474" t="str">
            <v>Residential Single Rate</v>
          </cell>
          <cell r="D474" t="str">
            <v>D1</v>
          </cell>
          <cell r="E474">
            <v>3535492.7519999999</v>
          </cell>
          <cell r="F474">
            <v>0</v>
          </cell>
          <cell r="G474">
            <v>0</v>
          </cell>
          <cell r="H474">
            <v>11120504.63204864</v>
          </cell>
          <cell r="I474">
            <v>5547866.574810151</v>
          </cell>
          <cell r="J474">
            <v>165836.5537733224</v>
          </cell>
          <cell r="K474">
            <v>32817.933392560197</v>
          </cell>
          <cell r="L474">
            <v>0</v>
          </cell>
          <cell r="M474">
            <v>0</v>
          </cell>
          <cell r="N474">
            <v>0</v>
          </cell>
          <cell r="O474">
            <v>0</v>
          </cell>
          <cell r="P474">
            <v>0</v>
          </cell>
          <cell r="Q474">
            <v>0</v>
          </cell>
          <cell r="R474">
            <v>0</v>
          </cell>
          <cell r="S474">
            <v>0</v>
          </cell>
          <cell r="T474">
            <v>0</v>
          </cell>
          <cell r="U474">
            <v>0</v>
          </cell>
          <cell r="V474">
            <v>20402518.446024675</v>
          </cell>
        </row>
        <row r="475">
          <cell r="C475" t="str">
            <v>ClimateSaver</v>
          </cell>
          <cell r="D475" t="str">
            <v>D1.CS</v>
          </cell>
          <cell r="E475">
            <v>0</v>
          </cell>
          <cell r="F475">
            <v>0</v>
          </cell>
          <cell r="G475">
            <v>0</v>
          </cell>
          <cell r="H475">
            <v>89314.928336076016</v>
          </cell>
          <cell r="I475">
            <v>21112.026012943334</v>
          </cell>
          <cell r="J475">
            <v>434.48472021494575</v>
          </cell>
          <cell r="K475">
            <v>0.57063909987793249</v>
          </cell>
          <cell r="L475">
            <v>68821.086003763412</v>
          </cell>
          <cell r="M475">
            <v>0</v>
          </cell>
          <cell r="N475">
            <v>0</v>
          </cell>
          <cell r="O475">
            <v>0</v>
          </cell>
          <cell r="P475">
            <v>0</v>
          </cell>
          <cell r="Q475">
            <v>0</v>
          </cell>
          <cell r="R475">
            <v>0</v>
          </cell>
          <cell r="S475">
            <v>0</v>
          </cell>
          <cell r="T475">
            <v>0</v>
          </cell>
          <cell r="U475">
            <v>0</v>
          </cell>
          <cell r="V475">
            <v>179683.09571209759</v>
          </cell>
        </row>
        <row r="476">
          <cell r="C476" t="str">
            <v>ClimateSaver Interval</v>
          </cell>
          <cell r="D476" t="str">
            <v>D3.CS</v>
          </cell>
          <cell r="E476">
            <v>0</v>
          </cell>
          <cell r="F476">
            <v>0</v>
          </cell>
          <cell r="G476">
            <v>0</v>
          </cell>
          <cell r="H476">
            <v>25760.927878763268</v>
          </cell>
          <cell r="I476">
            <v>6362.185045491954</v>
          </cell>
          <cell r="J476">
            <v>79.007331430867538</v>
          </cell>
          <cell r="K476">
            <v>30.342643105152309</v>
          </cell>
          <cell r="L476">
            <v>24401.930279401702</v>
          </cell>
          <cell r="M476">
            <v>0</v>
          </cell>
          <cell r="N476">
            <v>0</v>
          </cell>
          <cell r="O476">
            <v>0</v>
          </cell>
          <cell r="P476">
            <v>0</v>
          </cell>
          <cell r="Q476">
            <v>0</v>
          </cell>
          <cell r="R476">
            <v>0</v>
          </cell>
          <cell r="S476">
            <v>0</v>
          </cell>
          <cell r="T476">
            <v>0</v>
          </cell>
          <cell r="U476">
            <v>0</v>
          </cell>
          <cell r="V476">
            <v>56634.393178192942</v>
          </cell>
        </row>
        <row r="477">
          <cell r="C477" t="str">
            <v>New Tariff 3</v>
          </cell>
          <cell r="D477" t="str">
            <v/>
          </cell>
          <cell r="E477">
            <v>0</v>
          </cell>
          <cell r="F477">
            <v>0</v>
          </cell>
          <cell r="G477">
            <v>0</v>
          </cell>
          <cell r="H477">
            <v>0</v>
          </cell>
          <cell r="I477">
            <v>0</v>
          </cell>
          <cell r="J477">
            <v>0</v>
          </cell>
          <cell r="K477">
            <v>0</v>
          </cell>
          <cell r="L477">
            <v>0</v>
          </cell>
          <cell r="M477">
            <v>0</v>
          </cell>
          <cell r="N477">
            <v>0</v>
          </cell>
          <cell r="O477">
            <v>0</v>
          </cell>
          <cell r="P477">
            <v>0</v>
          </cell>
          <cell r="Q477">
            <v>0</v>
          </cell>
          <cell r="R477">
            <v>0</v>
          </cell>
          <cell r="S477">
            <v>0</v>
          </cell>
          <cell r="T477">
            <v>0</v>
          </cell>
          <cell r="U477">
            <v>0</v>
          </cell>
          <cell r="V477">
            <v>0</v>
          </cell>
        </row>
        <row r="478">
          <cell r="C478" t="str">
            <v>New Tariff 4</v>
          </cell>
          <cell r="D478" t="str">
            <v/>
          </cell>
          <cell r="E478">
            <v>0</v>
          </cell>
          <cell r="F478">
            <v>0</v>
          </cell>
          <cell r="G478">
            <v>0</v>
          </cell>
          <cell r="H478">
            <v>0</v>
          </cell>
          <cell r="I478">
            <v>0</v>
          </cell>
          <cell r="J478">
            <v>0</v>
          </cell>
          <cell r="K478">
            <v>0</v>
          </cell>
          <cell r="L478">
            <v>0</v>
          </cell>
          <cell r="M478">
            <v>0</v>
          </cell>
          <cell r="N478">
            <v>0</v>
          </cell>
          <cell r="O478">
            <v>0</v>
          </cell>
          <cell r="P478">
            <v>0</v>
          </cell>
          <cell r="Q478">
            <v>0</v>
          </cell>
          <cell r="R478">
            <v>0</v>
          </cell>
          <cell r="S478">
            <v>0</v>
          </cell>
          <cell r="T478">
            <v>0</v>
          </cell>
          <cell r="U478">
            <v>0</v>
          </cell>
          <cell r="V478">
            <v>0</v>
          </cell>
        </row>
        <row r="479">
          <cell r="C479" t="str">
            <v>New Tariff 5</v>
          </cell>
          <cell r="D479" t="str">
            <v/>
          </cell>
          <cell r="E479">
            <v>0</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cell r="V479">
            <v>0</v>
          </cell>
        </row>
        <row r="480">
          <cell r="C480" t="str">
            <v>New Tariff 6</v>
          </cell>
          <cell r="D480" t="str">
            <v/>
          </cell>
          <cell r="E480">
            <v>0</v>
          </cell>
          <cell r="F480">
            <v>0</v>
          </cell>
          <cell r="G480">
            <v>0</v>
          </cell>
          <cell r="H480">
            <v>0</v>
          </cell>
          <cell r="I480">
            <v>0</v>
          </cell>
          <cell r="J480">
            <v>0</v>
          </cell>
          <cell r="K480">
            <v>0</v>
          </cell>
          <cell r="L480">
            <v>0</v>
          </cell>
          <cell r="M480">
            <v>0</v>
          </cell>
          <cell r="N480">
            <v>0</v>
          </cell>
          <cell r="O480">
            <v>0</v>
          </cell>
          <cell r="P480">
            <v>0</v>
          </cell>
          <cell r="Q480">
            <v>0</v>
          </cell>
          <cell r="R480">
            <v>0</v>
          </cell>
          <cell r="S480">
            <v>0</v>
          </cell>
          <cell r="T480">
            <v>0</v>
          </cell>
          <cell r="U480">
            <v>0</v>
          </cell>
          <cell r="V480">
            <v>0</v>
          </cell>
        </row>
        <row r="481">
          <cell r="C481" t="str">
            <v>New Tariff 7</v>
          </cell>
          <cell r="D481" t="str">
            <v/>
          </cell>
          <cell r="E481">
            <v>0</v>
          </cell>
          <cell r="F481">
            <v>0</v>
          </cell>
          <cell r="G481">
            <v>0</v>
          </cell>
          <cell r="H481">
            <v>0</v>
          </cell>
          <cell r="I481">
            <v>0</v>
          </cell>
          <cell r="J481">
            <v>0</v>
          </cell>
          <cell r="K481">
            <v>0</v>
          </cell>
          <cell r="L481">
            <v>0</v>
          </cell>
          <cell r="M481">
            <v>0</v>
          </cell>
          <cell r="N481">
            <v>0</v>
          </cell>
          <cell r="O481">
            <v>0</v>
          </cell>
          <cell r="P481">
            <v>0</v>
          </cell>
          <cell r="Q481">
            <v>0</v>
          </cell>
          <cell r="R481">
            <v>0</v>
          </cell>
          <cell r="S481">
            <v>0</v>
          </cell>
          <cell r="T481">
            <v>0</v>
          </cell>
          <cell r="U481">
            <v>0</v>
          </cell>
          <cell r="V481">
            <v>0</v>
          </cell>
        </row>
        <row r="482">
          <cell r="C482" t="str">
            <v>New Tariff 8</v>
          </cell>
          <cell r="D482" t="str">
            <v/>
          </cell>
          <cell r="E482">
            <v>0</v>
          </cell>
          <cell r="F482">
            <v>0</v>
          </cell>
          <cell r="G482">
            <v>0</v>
          </cell>
          <cell r="H482">
            <v>0</v>
          </cell>
          <cell r="I482">
            <v>0</v>
          </cell>
          <cell r="J482">
            <v>0</v>
          </cell>
          <cell r="K482">
            <v>0</v>
          </cell>
          <cell r="L482">
            <v>0</v>
          </cell>
          <cell r="M482">
            <v>0</v>
          </cell>
          <cell r="N482">
            <v>0</v>
          </cell>
          <cell r="O482">
            <v>0</v>
          </cell>
          <cell r="P482">
            <v>0</v>
          </cell>
          <cell r="Q482">
            <v>0</v>
          </cell>
          <cell r="R482">
            <v>0</v>
          </cell>
          <cell r="S482">
            <v>0</v>
          </cell>
          <cell r="T482">
            <v>0</v>
          </cell>
          <cell r="U482">
            <v>0</v>
          </cell>
          <cell r="V482">
            <v>0</v>
          </cell>
        </row>
        <row r="483">
          <cell r="C483" t="str">
            <v>New Tariff 9</v>
          </cell>
          <cell r="D483" t="str">
            <v/>
          </cell>
          <cell r="E483">
            <v>0</v>
          </cell>
          <cell r="F483">
            <v>0</v>
          </cell>
          <cell r="G483">
            <v>0</v>
          </cell>
          <cell r="H483">
            <v>0</v>
          </cell>
          <cell r="I483">
            <v>0</v>
          </cell>
          <cell r="J483">
            <v>0</v>
          </cell>
          <cell r="K483">
            <v>0</v>
          </cell>
          <cell r="L483">
            <v>0</v>
          </cell>
          <cell r="M483">
            <v>0</v>
          </cell>
          <cell r="N483">
            <v>0</v>
          </cell>
          <cell r="O483">
            <v>0</v>
          </cell>
          <cell r="P483">
            <v>0</v>
          </cell>
          <cell r="Q483">
            <v>0</v>
          </cell>
          <cell r="R483">
            <v>0</v>
          </cell>
          <cell r="S483">
            <v>0</v>
          </cell>
          <cell r="T483">
            <v>0</v>
          </cell>
          <cell r="U483">
            <v>0</v>
          </cell>
          <cell r="V483">
            <v>0</v>
          </cell>
        </row>
        <row r="484">
          <cell r="C484" t="str">
            <v>New Tariff 10</v>
          </cell>
          <cell r="D484" t="str">
            <v/>
          </cell>
          <cell r="E484">
            <v>0</v>
          </cell>
          <cell r="F484">
            <v>0</v>
          </cell>
          <cell r="G484">
            <v>0</v>
          </cell>
          <cell r="H484">
            <v>0</v>
          </cell>
          <cell r="I484">
            <v>0</v>
          </cell>
          <cell r="J484">
            <v>0</v>
          </cell>
          <cell r="K484">
            <v>0</v>
          </cell>
          <cell r="L484">
            <v>0</v>
          </cell>
          <cell r="M484">
            <v>0</v>
          </cell>
          <cell r="N484">
            <v>0</v>
          </cell>
          <cell r="O484">
            <v>0</v>
          </cell>
          <cell r="P484">
            <v>0</v>
          </cell>
          <cell r="Q484">
            <v>0</v>
          </cell>
          <cell r="R484">
            <v>0</v>
          </cell>
          <cell r="S484">
            <v>0</v>
          </cell>
          <cell r="T484">
            <v>0</v>
          </cell>
          <cell r="U484">
            <v>0</v>
          </cell>
          <cell r="V484">
            <v>0</v>
          </cell>
        </row>
        <row r="485">
          <cell r="C485" t="str">
            <v>New Tariff 11</v>
          </cell>
          <cell r="D485" t="str">
            <v/>
          </cell>
          <cell r="E485">
            <v>0</v>
          </cell>
          <cell r="F485">
            <v>0</v>
          </cell>
          <cell r="G485">
            <v>0</v>
          </cell>
          <cell r="H485">
            <v>0</v>
          </cell>
          <cell r="I485">
            <v>0</v>
          </cell>
          <cell r="J485">
            <v>0</v>
          </cell>
          <cell r="K485">
            <v>0</v>
          </cell>
          <cell r="L485">
            <v>0</v>
          </cell>
          <cell r="M485">
            <v>0</v>
          </cell>
          <cell r="N485">
            <v>0</v>
          </cell>
          <cell r="O485">
            <v>0</v>
          </cell>
          <cell r="P485">
            <v>0</v>
          </cell>
          <cell r="Q485">
            <v>0</v>
          </cell>
          <cell r="R485">
            <v>0</v>
          </cell>
          <cell r="S485">
            <v>0</v>
          </cell>
          <cell r="T485">
            <v>0</v>
          </cell>
          <cell r="U485">
            <v>0</v>
          </cell>
          <cell r="V485">
            <v>0</v>
          </cell>
        </row>
        <row r="486">
          <cell r="C486" t="str">
            <v>Residential Two Rate 5d</v>
          </cell>
          <cell r="D486" t="str">
            <v>D2</v>
          </cell>
          <cell r="E486">
            <v>422814.23099999997</v>
          </cell>
          <cell r="F486">
            <v>0</v>
          </cell>
          <cell r="G486">
            <v>0</v>
          </cell>
          <cell r="H486">
            <v>674589.27566003625</v>
          </cell>
          <cell r="I486">
            <v>172523.14645025178</v>
          </cell>
          <cell r="J486">
            <v>5292.6779624841793</v>
          </cell>
          <cell r="K486">
            <v>1674.9029949450405</v>
          </cell>
          <cell r="L486">
            <v>768449.42910819035</v>
          </cell>
          <cell r="M486">
            <v>0</v>
          </cell>
          <cell r="N486">
            <v>0</v>
          </cell>
          <cell r="O486">
            <v>0</v>
          </cell>
          <cell r="P486">
            <v>0</v>
          </cell>
          <cell r="Q486">
            <v>0</v>
          </cell>
          <cell r="R486">
            <v>0</v>
          </cell>
          <cell r="S486">
            <v>0</v>
          </cell>
          <cell r="T486">
            <v>0</v>
          </cell>
          <cell r="U486">
            <v>0</v>
          </cell>
          <cell r="V486">
            <v>2045343.6631759075</v>
          </cell>
        </row>
        <row r="487">
          <cell r="C487" t="str">
            <v>Docklands Two Rate 5d</v>
          </cell>
          <cell r="D487" t="str">
            <v>D2.DK</v>
          </cell>
          <cell r="E487">
            <v>4880.2079999999996</v>
          </cell>
          <cell r="F487">
            <v>0</v>
          </cell>
          <cell r="G487">
            <v>0</v>
          </cell>
          <cell r="H487">
            <v>29273.382809993691</v>
          </cell>
          <cell r="I487">
            <v>6797.6729369185268</v>
          </cell>
          <cell r="J487">
            <v>1497.4794114655301</v>
          </cell>
          <cell r="K487">
            <v>852.41046442274057</v>
          </cell>
          <cell r="L487">
            <v>7424.6386460108697</v>
          </cell>
          <cell r="M487">
            <v>0</v>
          </cell>
          <cell r="N487">
            <v>0</v>
          </cell>
          <cell r="O487">
            <v>0</v>
          </cell>
          <cell r="P487">
            <v>0</v>
          </cell>
          <cell r="Q487">
            <v>0</v>
          </cell>
          <cell r="R487">
            <v>0</v>
          </cell>
          <cell r="S487">
            <v>0</v>
          </cell>
          <cell r="T487">
            <v>0</v>
          </cell>
          <cell r="U487">
            <v>0</v>
          </cell>
          <cell r="V487">
            <v>50725.792268811361</v>
          </cell>
        </row>
        <row r="488">
          <cell r="C488" t="str">
            <v>Residential Interval</v>
          </cell>
          <cell r="D488" t="str">
            <v>D3</v>
          </cell>
          <cell r="E488">
            <v>114646.617</v>
          </cell>
          <cell r="F488">
            <v>0</v>
          </cell>
          <cell r="G488">
            <v>0</v>
          </cell>
          <cell r="H488">
            <v>178349.61384741261</v>
          </cell>
          <cell r="I488">
            <v>63186.562936571376</v>
          </cell>
          <cell r="J488">
            <v>5154.2431532050014</v>
          </cell>
          <cell r="K488">
            <v>4886.1528558761556</v>
          </cell>
          <cell r="L488">
            <v>126978.2175916174</v>
          </cell>
          <cell r="M488">
            <v>0</v>
          </cell>
          <cell r="N488">
            <v>0</v>
          </cell>
          <cell r="O488">
            <v>0</v>
          </cell>
          <cell r="P488">
            <v>0</v>
          </cell>
          <cell r="Q488">
            <v>0</v>
          </cell>
          <cell r="R488">
            <v>0</v>
          </cell>
          <cell r="S488">
            <v>0</v>
          </cell>
          <cell r="T488">
            <v>0</v>
          </cell>
          <cell r="U488">
            <v>0</v>
          </cell>
          <cell r="V488">
            <v>493201.40738468256</v>
          </cell>
        </row>
        <row r="489">
          <cell r="C489" t="str">
            <v>Residential AMI</v>
          </cell>
          <cell r="D489" t="str">
            <v>D4</v>
          </cell>
          <cell r="E489">
            <v>0</v>
          </cell>
          <cell r="F489">
            <v>0</v>
          </cell>
          <cell r="G489">
            <v>0</v>
          </cell>
          <cell r="H489">
            <v>0</v>
          </cell>
          <cell r="I489">
            <v>0</v>
          </cell>
          <cell r="J489">
            <v>0</v>
          </cell>
          <cell r="K489">
            <v>0</v>
          </cell>
          <cell r="L489">
            <v>0</v>
          </cell>
          <cell r="M489">
            <v>0</v>
          </cell>
          <cell r="N489">
            <v>0</v>
          </cell>
          <cell r="O489">
            <v>0</v>
          </cell>
          <cell r="P489">
            <v>0</v>
          </cell>
          <cell r="Q489">
            <v>0</v>
          </cell>
          <cell r="R489">
            <v>0</v>
          </cell>
          <cell r="S489">
            <v>0</v>
          </cell>
          <cell r="T489">
            <v>0</v>
          </cell>
          <cell r="U489">
            <v>0</v>
          </cell>
          <cell r="V489">
            <v>0</v>
          </cell>
        </row>
        <row r="490">
          <cell r="C490" t="str">
            <v>Residential Docklands AMI</v>
          </cell>
          <cell r="D490" t="str">
            <v>D4.DK</v>
          </cell>
          <cell r="E490">
            <v>0</v>
          </cell>
          <cell r="F490">
            <v>0</v>
          </cell>
          <cell r="G490">
            <v>0</v>
          </cell>
          <cell r="H490">
            <v>0</v>
          </cell>
          <cell r="I490">
            <v>0</v>
          </cell>
          <cell r="J490">
            <v>0</v>
          </cell>
          <cell r="K490">
            <v>0</v>
          </cell>
          <cell r="L490">
            <v>0</v>
          </cell>
          <cell r="M490">
            <v>0</v>
          </cell>
          <cell r="N490">
            <v>0</v>
          </cell>
          <cell r="O490">
            <v>0</v>
          </cell>
          <cell r="P490">
            <v>0</v>
          </cell>
          <cell r="Q490">
            <v>0</v>
          </cell>
          <cell r="R490">
            <v>0</v>
          </cell>
          <cell r="S490">
            <v>0</v>
          </cell>
          <cell r="T490">
            <v>0</v>
          </cell>
          <cell r="U490">
            <v>0</v>
          </cell>
          <cell r="V490">
            <v>0</v>
          </cell>
        </row>
        <row r="491">
          <cell r="C491" t="str">
            <v>New Tariff 5</v>
          </cell>
          <cell r="D491" t="str">
            <v/>
          </cell>
          <cell r="E491">
            <v>0</v>
          </cell>
          <cell r="F491">
            <v>0</v>
          </cell>
          <cell r="G491">
            <v>0</v>
          </cell>
          <cell r="H491">
            <v>0</v>
          </cell>
          <cell r="I491">
            <v>0</v>
          </cell>
          <cell r="J491">
            <v>0</v>
          </cell>
          <cell r="K491">
            <v>0</v>
          </cell>
          <cell r="L491">
            <v>0</v>
          </cell>
          <cell r="M491">
            <v>0</v>
          </cell>
          <cell r="N491">
            <v>0</v>
          </cell>
          <cell r="O491">
            <v>0</v>
          </cell>
          <cell r="P491">
            <v>0</v>
          </cell>
          <cell r="Q491">
            <v>0</v>
          </cell>
          <cell r="R491">
            <v>0</v>
          </cell>
          <cell r="S491">
            <v>0</v>
          </cell>
          <cell r="T491">
            <v>0</v>
          </cell>
          <cell r="U491">
            <v>0</v>
          </cell>
          <cell r="V491">
            <v>0</v>
          </cell>
        </row>
        <row r="492">
          <cell r="C492" t="str">
            <v>New Tariff 6</v>
          </cell>
          <cell r="D492" t="str">
            <v/>
          </cell>
          <cell r="E492">
            <v>0</v>
          </cell>
          <cell r="F492">
            <v>0</v>
          </cell>
          <cell r="G492">
            <v>0</v>
          </cell>
          <cell r="H492">
            <v>0</v>
          </cell>
          <cell r="I492">
            <v>0</v>
          </cell>
          <cell r="J492">
            <v>0</v>
          </cell>
          <cell r="K492">
            <v>0</v>
          </cell>
          <cell r="L492">
            <v>0</v>
          </cell>
          <cell r="M492">
            <v>0</v>
          </cell>
          <cell r="N492">
            <v>0</v>
          </cell>
          <cell r="O492">
            <v>0</v>
          </cell>
          <cell r="P492">
            <v>0</v>
          </cell>
          <cell r="Q492">
            <v>0</v>
          </cell>
          <cell r="R492">
            <v>0</v>
          </cell>
          <cell r="S492">
            <v>0</v>
          </cell>
          <cell r="T492">
            <v>0</v>
          </cell>
          <cell r="U492">
            <v>0</v>
          </cell>
          <cell r="V492">
            <v>0</v>
          </cell>
        </row>
        <row r="493">
          <cell r="C493" t="str">
            <v>New Tariff 7</v>
          </cell>
          <cell r="D493" t="str">
            <v/>
          </cell>
          <cell r="E493">
            <v>0</v>
          </cell>
          <cell r="F493">
            <v>0</v>
          </cell>
          <cell r="G493">
            <v>0</v>
          </cell>
          <cell r="H493">
            <v>0</v>
          </cell>
          <cell r="I493">
            <v>0</v>
          </cell>
          <cell r="J493">
            <v>0</v>
          </cell>
          <cell r="K493">
            <v>0</v>
          </cell>
          <cell r="L493">
            <v>0</v>
          </cell>
          <cell r="M493">
            <v>0</v>
          </cell>
          <cell r="N493">
            <v>0</v>
          </cell>
          <cell r="O493">
            <v>0</v>
          </cell>
          <cell r="P493">
            <v>0</v>
          </cell>
          <cell r="Q493">
            <v>0</v>
          </cell>
          <cell r="R493">
            <v>0</v>
          </cell>
          <cell r="S493">
            <v>0</v>
          </cell>
          <cell r="T493">
            <v>0</v>
          </cell>
          <cell r="U493">
            <v>0</v>
          </cell>
          <cell r="V493">
            <v>0</v>
          </cell>
        </row>
        <row r="494">
          <cell r="C494" t="str">
            <v>New Tariff 8</v>
          </cell>
          <cell r="D494" t="str">
            <v/>
          </cell>
          <cell r="E494">
            <v>0</v>
          </cell>
          <cell r="F494">
            <v>0</v>
          </cell>
          <cell r="G494">
            <v>0</v>
          </cell>
          <cell r="H494">
            <v>0</v>
          </cell>
          <cell r="I494">
            <v>0</v>
          </cell>
          <cell r="J494">
            <v>0</v>
          </cell>
          <cell r="K494">
            <v>0</v>
          </cell>
          <cell r="L494">
            <v>0</v>
          </cell>
          <cell r="M494">
            <v>0</v>
          </cell>
          <cell r="N494">
            <v>0</v>
          </cell>
          <cell r="O494">
            <v>0</v>
          </cell>
          <cell r="P494">
            <v>0</v>
          </cell>
          <cell r="Q494">
            <v>0</v>
          </cell>
          <cell r="R494">
            <v>0</v>
          </cell>
          <cell r="S494">
            <v>0</v>
          </cell>
          <cell r="T494">
            <v>0</v>
          </cell>
          <cell r="U494">
            <v>0</v>
          </cell>
          <cell r="V494">
            <v>0</v>
          </cell>
        </row>
        <row r="495">
          <cell r="C495" t="str">
            <v>New Tariff 9</v>
          </cell>
          <cell r="D495" t="str">
            <v/>
          </cell>
          <cell r="E495">
            <v>0</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cell r="V495">
            <v>0</v>
          </cell>
        </row>
        <row r="496">
          <cell r="C496" t="str">
            <v>New Tariff 10</v>
          </cell>
          <cell r="D496" t="str">
            <v/>
          </cell>
          <cell r="E496">
            <v>0</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cell r="V496">
            <v>0</v>
          </cell>
        </row>
        <row r="497">
          <cell r="C497" t="str">
            <v>New Tariff 11</v>
          </cell>
          <cell r="D497" t="str">
            <v/>
          </cell>
          <cell r="E497">
            <v>0</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cell r="V497">
            <v>0</v>
          </cell>
        </row>
        <row r="498">
          <cell r="C498" t="str">
            <v>Dedicated circuit</v>
          </cell>
          <cell r="D498" t="str">
            <v>DD1</v>
          </cell>
          <cell r="E498">
            <v>0</v>
          </cell>
          <cell r="F498">
            <v>0</v>
          </cell>
          <cell r="G498">
            <v>0</v>
          </cell>
          <cell r="H498">
            <v>0</v>
          </cell>
          <cell r="I498">
            <v>0</v>
          </cell>
          <cell r="J498">
            <v>0</v>
          </cell>
          <cell r="K498">
            <v>0</v>
          </cell>
          <cell r="L498">
            <v>4539018.2455957243</v>
          </cell>
          <cell r="M498">
            <v>0</v>
          </cell>
          <cell r="N498">
            <v>0</v>
          </cell>
          <cell r="O498">
            <v>0</v>
          </cell>
          <cell r="P498">
            <v>0</v>
          </cell>
          <cell r="Q498">
            <v>0</v>
          </cell>
          <cell r="R498">
            <v>0</v>
          </cell>
          <cell r="S498">
            <v>0</v>
          </cell>
          <cell r="T498">
            <v>0</v>
          </cell>
          <cell r="U498">
            <v>0</v>
          </cell>
          <cell r="V498">
            <v>4539018.2455957243</v>
          </cell>
        </row>
        <row r="499">
          <cell r="C499" t="str">
            <v>Hot Water Interval</v>
          </cell>
          <cell r="D499" t="str">
            <v>D3.HW</v>
          </cell>
          <cell r="E499">
            <v>0</v>
          </cell>
          <cell r="F499">
            <v>0</v>
          </cell>
          <cell r="G499">
            <v>0</v>
          </cell>
          <cell r="H499">
            <v>0</v>
          </cell>
          <cell r="I499">
            <v>0</v>
          </cell>
          <cell r="J499">
            <v>0</v>
          </cell>
          <cell r="K499">
            <v>0</v>
          </cell>
          <cell r="L499">
            <v>114735.83168648642</v>
          </cell>
          <cell r="M499">
            <v>0</v>
          </cell>
          <cell r="N499">
            <v>0</v>
          </cell>
          <cell r="O499">
            <v>0</v>
          </cell>
          <cell r="P499">
            <v>0</v>
          </cell>
          <cell r="Q499">
            <v>0</v>
          </cell>
          <cell r="R499">
            <v>0</v>
          </cell>
          <cell r="S499">
            <v>0</v>
          </cell>
          <cell r="T499">
            <v>0</v>
          </cell>
          <cell r="U499">
            <v>0</v>
          </cell>
          <cell r="V499">
            <v>114735.83168648642</v>
          </cell>
        </row>
        <row r="500">
          <cell r="C500" t="str">
            <v>Dedicated Circuit AMI - Slab Heat</v>
          </cell>
          <cell r="D500" t="str">
            <v>DCSH</v>
          </cell>
          <cell r="E500">
            <v>0</v>
          </cell>
          <cell r="F500">
            <v>0</v>
          </cell>
          <cell r="G500">
            <v>0</v>
          </cell>
          <cell r="H500">
            <v>0</v>
          </cell>
          <cell r="I500">
            <v>0</v>
          </cell>
          <cell r="J500">
            <v>0</v>
          </cell>
          <cell r="K500">
            <v>0</v>
          </cell>
          <cell r="L500">
            <v>8.5900000000000004E-3</v>
          </cell>
          <cell r="M500">
            <v>0</v>
          </cell>
          <cell r="N500">
            <v>0</v>
          </cell>
          <cell r="O500">
            <v>0</v>
          </cell>
          <cell r="P500">
            <v>0</v>
          </cell>
          <cell r="Q500">
            <v>0</v>
          </cell>
          <cell r="R500">
            <v>0</v>
          </cell>
          <cell r="S500">
            <v>0</v>
          </cell>
          <cell r="T500">
            <v>0</v>
          </cell>
          <cell r="U500">
            <v>0</v>
          </cell>
          <cell r="V500">
            <v>8.5900000000000004E-3</v>
          </cell>
        </row>
        <row r="501">
          <cell r="C501" t="str">
            <v>Dedicated Circuit AMI - Hot Water</v>
          </cell>
          <cell r="D501" t="str">
            <v>DCHW</v>
          </cell>
          <cell r="E501">
            <v>0</v>
          </cell>
          <cell r="F501">
            <v>0</v>
          </cell>
          <cell r="G501">
            <v>0</v>
          </cell>
          <cell r="H501">
            <v>0</v>
          </cell>
          <cell r="I501">
            <v>0</v>
          </cell>
          <cell r="J501">
            <v>0</v>
          </cell>
          <cell r="K501">
            <v>0</v>
          </cell>
          <cell r="L501">
            <v>8.5900000000000004E-3</v>
          </cell>
          <cell r="M501">
            <v>0</v>
          </cell>
          <cell r="N501">
            <v>0</v>
          </cell>
          <cell r="O501">
            <v>0</v>
          </cell>
          <cell r="P501">
            <v>0</v>
          </cell>
          <cell r="Q501">
            <v>0</v>
          </cell>
          <cell r="R501">
            <v>0</v>
          </cell>
          <cell r="S501">
            <v>0</v>
          </cell>
          <cell r="T501">
            <v>0</v>
          </cell>
          <cell r="U501">
            <v>0</v>
          </cell>
          <cell r="V501">
            <v>8.5900000000000004E-3</v>
          </cell>
        </row>
        <row r="502">
          <cell r="C502" t="str">
            <v>New Tariff 4</v>
          </cell>
          <cell r="D502" t="str">
            <v/>
          </cell>
          <cell r="E502">
            <v>0</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cell r="V502">
            <v>0</v>
          </cell>
        </row>
        <row r="503">
          <cell r="C503" t="str">
            <v>New Tariff 5</v>
          </cell>
          <cell r="D503" t="str">
            <v/>
          </cell>
          <cell r="E503">
            <v>0</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cell r="V503">
            <v>0</v>
          </cell>
        </row>
        <row r="504">
          <cell r="C504" t="str">
            <v>New Tariff 6</v>
          </cell>
          <cell r="D504" t="str">
            <v/>
          </cell>
          <cell r="E504">
            <v>0</v>
          </cell>
          <cell r="F504">
            <v>0</v>
          </cell>
          <cell r="G504">
            <v>0</v>
          </cell>
          <cell r="H504">
            <v>0</v>
          </cell>
          <cell r="I504">
            <v>0</v>
          </cell>
          <cell r="J504">
            <v>0</v>
          </cell>
          <cell r="K504">
            <v>0</v>
          </cell>
          <cell r="L504">
            <v>0</v>
          </cell>
          <cell r="M504">
            <v>0</v>
          </cell>
          <cell r="N504">
            <v>0</v>
          </cell>
          <cell r="O504">
            <v>0</v>
          </cell>
          <cell r="P504">
            <v>0</v>
          </cell>
          <cell r="Q504">
            <v>0</v>
          </cell>
          <cell r="R504">
            <v>0</v>
          </cell>
          <cell r="S504">
            <v>0</v>
          </cell>
          <cell r="T504">
            <v>0</v>
          </cell>
          <cell r="U504">
            <v>0</v>
          </cell>
          <cell r="V504">
            <v>0</v>
          </cell>
        </row>
        <row r="505">
          <cell r="C505" t="str">
            <v>New Tariff 7</v>
          </cell>
          <cell r="D505" t="str">
            <v/>
          </cell>
          <cell r="E505">
            <v>0</v>
          </cell>
          <cell r="F505">
            <v>0</v>
          </cell>
          <cell r="G505">
            <v>0</v>
          </cell>
          <cell r="H505">
            <v>0</v>
          </cell>
          <cell r="I505">
            <v>0</v>
          </cell>
          <cell r="J505">
            <v>0</v>
          </cell>
          <cell r="K505">
            <v>0</v>
          </cell>
          <cell r="L505">
            <v>0</v>
          </cell>
          <cell r="M505">
            <v>0</v>
          </cell>
          <cell r="N505">
            <v>0</v>
          </cell>
          <cell r="O505">
            <v>0</v>
          </cell>
          <cell r="P505">
            <v>0</v>
          </cell>
          <cell r="Q505">
            <v>0</v>
          </cell>
          <cell r="R505">
            <v>0</v>
          </cell>
          <cell r="S505">
            <v>0</v>
          </cell>
          <cell r="T505">
            <v>0</v>
          </cell>
          <cell r="U505">
            <v>0</v>
          </cell>
          <cell r="V505">
            <v>0</v>
          </cell>
        </row>
        <row r="506">
          <cell r="C506" t="str">
            <v>New Tariff 8</v>
          </cell>
          <cell r="D506" t="str">
            <v/>
          </cell>
          <cell r="E506">
            <v>0</v>
          </cell>
          <cell r="F506">
            <v>0</v>
          </cell>
          <cell r="G506">
            <v>0</v>
          </cell>
          <cell r="H506">
            <v>0</v>
          </cell>
          <cell r="I506">
            <v>0</v>
          </cell>
          <cell r="J506">
            <v>0</v>
          </cell>
          <cell r="K506">
            <v>0</v>
          </cell>
          <cell r="L506">
            <v>0</v>
          </cell>
          <cell r="M506">
            <v>0</v>
          </cell>
          <cell r="N506">
            <v>0</v>
          </cell>
          <cell r="O506">
            <v>0</v>
          </cell>
          <cell r="P506">
            <v>0</v>
          </cell>
          <cell r="Q506">
            <v>0</v>
          </cell>
          <cell r="R506">
            <v>0</v>
          </cell>
          <cell r="S506">
            <v>0</v>
          </cell>
          <cell r="T506">
            <v>0</v>
          </cell>
          <cell r="U506">
            <v>0</v>
          </cell>
          <cell r="V506">
            <v>0</v>
          </cell>
        </row>
        <row r="507">
          <cell r="C507" t="str">
            <v>New Tariff 9</v>
          </cell>
          <cell r="D507" t="str">
            <v/>
          </cell>
          <cell r="E507">
            <v>0</v>
          </cell>
          <cell r="F507">
            <v>0</v>
          </cell>
          <cell r="G507">
            <v>0</v>
          </cell>
          <cell r="H507">
            <v>0</v>
          </cell>
          <cell r="I507">
            <v>0</v>
          </cell>
          <cell r="J507">
            <v>0</v>
          </cell>
          <cell r="K507">
            <v>0</v>
          </cell>
          <cell r="L507">
            <v>0</v>
          </cell>
          <cell r="M507">
            <v>0</v>
          </cell>
          <cell r="N507">
            <v>0</v>
          </cell>
          <cell r="O507">
            <v>0</v>
          </cell>
          <cell r="P507">
            <v>0</v>
          </cell>
          <cell r="Q507">
            <v>0</v>
          </cell>
          <cell r="R507">
            <v>0</v>
          </cell>
          <cell r="S507">
            <v>0</v>
          </cell>
          <cell r="T507">
            <v>0</v>
          </cell>
          <cell r="U507">
            <v>0</v>
          </cell>
          <cell r="V507">
            <v>0</v>
          </cell>
        </row>
        <row r="508">
          <cell r="C508" t="str">
            <v>New Tariff 10</v>
          </cell>
          <cell r="D508" t="str">
            <v/>
          </cell>
          <cell r="E508">
            <v>0</v>
          </cell>
          <cell r="F508">
            <v>0</v>
          </cell>
          <cell r="G508">
            <v>0</v>
          </cell>
          <cell r="H508">
            <v>0</v>
          </cell>
          <cell r="I508">
            <v>0</v>
          </cell>
          <cell r="J508">
            <v>0</v>
          </cell>
          <cell r="K508">
            <v>0</v>
          </cell>
          <cell r="L508">
            <v>0</v>
          </cell>
          <cell r="M508">
            <v>0</v>
          </cell>
          <cell r="N508">
            <v>0</v>
          </cell>
          <cell r="O508">
            <v>0</v>
          </cell>
          <cell r="P508">
            <v>0</v>
          </cell>
          <cell r="Q508">
            <v>0</v>
          </cell>
          <cell r="R508">
            <v>0</v>
          </cell>
          <cell r="S508">
            <v>0</v>
          </cell>
          <cell r="T508">
            <v>0</v>
          </cell>
          <cell r="U508">
            <v>0</v>
          </cell>
          <cell r="V508">
            <v>0</v>
          </cell>
        </row>
        <row r="509">
          <cell r="C509" t="str">
            <v>New Tariff 11</v>
          </cell>
          <cell r="D509" t="str">
            <v/>
          </cell>
          <cell r="E509">
            <v>0</v>
          </cell>
          <cell r="F509">
            <v>0</v>
          </cell>
          <cell r="G509">
            <v>0</v>
          </cell>
          <cell r="H509">
            <v>0</v>
          </cell>
          <cell r="I509">
            <v>0</v>
          </cell>
          <cell r="J509">
            <v>0</v>
          </cell>
          <cell r="K509">
            <v>0</v>
          </cell>
          <cell r="L509">
            <v>0</v>
          </cell>
          <cell r="M509">
            <v>0</v>
          </cell>
          <cell r="N509">
            <v>0</v>
          </cell>
          <cell r="O509">
            <v>0</v>
          </cell>
          <cell r="P509">
            <v>0</v>
          </cell>
          <cell r="Q509">
            <v>0</v>
          </cell>
          <cell r="R509">
            <v>0</v>
          </cell>
          <cell r="S509">
            <v>0</v>
          </cell>
          <cell r="T509">
            <v>0</v>
          </cell>
          <cell r="U509">
            <v>0</v>
          </cell>
          <cell r="V509">
            <v>0</v>
          </cell>
        </row>
        <row r="510">
          <cell r="C510" t="str">
            <v>Non-Residential Single Rate</v>
          </cell>
          <cell r="D510" t="str">
            <v>ND1</v>
          </cell>
          <cell r="E510">
            <v>314165.25</v>
          </cell>
          <cell r="F510">
            <v>0</v>
          </cell>
          <cell r="G510">
            <v>0</v>
          </cell>
          <cell r="H510">
            <v>592131.39013473212</v>
          </cell>
          <cell r="I510">
            <v>775593.59736510576</v>
          </cell>
          <cell r="J510">
            <v>421101.47409953643</v>
          </cell>
          <cell r="K510">
            <v>151861.60960108443</v>
          </cell>
          <cell r="L510">
            <v>0</v>
          </cell>
          <cell r="M510">
            <v>0</v>
          </cell>
          <cell r="N510">
            <v>0</v>
          </cell>
          <cell r="O510">
            <v>0</v>
          </cell>
          <cell r="P510">
            <v>0</v>
          </cell>
          <cell r="Q510">
            <v>0</v>
          </cell>
          <cell r="R510">
            <v>0</v>
          </cell>
          <cell r="S510">
            <v>0</v>
          </cell>
          <cell r="T510">
            <v>0</v>
          </cell>
          <cell r="U510">
            <v>0</v>
          </cell>
          <cell r="V510">
            <v>2254853.3212004588</v>
          </cell>
        </row>
        <row r="511">
          <cell r="C511" t="str">
            <v>Non-Residential Single Rate (R)</v>
          </cell>
          <cell r="D511" t="str">
            <v>ND1.R</v>
          </cell>
          <cell r="E511">
            <v>0</v>
          </cell>
          <cell r="F511">
            <v>0</v>
          </cell>
          <cell r="G511">
            <v>0</v>
          </cell>
          <cell r="H511">
            <v>6.62E-3</v>
          </cell>
          <cell r="I511">
            <v>0</v>
          </cell>
          <cell r="J511">
            <v>0</v>
          </cell>
          <cell r="K511">
            <v>0</v>
          </cell>
          <cell r="L511">
            <v>0</v>
          </cell>
          <cell r="M511">
            <v>0</v>
          </cell>
          <cell r="N511">
            <v>0</v>
          </cell>
          <cell r="O511">
            <v>0</v>
          </cell>
          <cell r="P511">
            <v>0</v>
          </cell>
          <cell r="Q511">
            <v>0</v>
          </cell>
          <cell r="R511">
            <v>0</v>
          </cell>
          <cell r="S511">
            <v>0</v>
          </cell>
          <cell r="T511">
            <v>0</v>
          </cell>
          <cell r="U511">
            <v>0</v>
          </cell>
          <cell r="V511">
            <v>6.62E-3</v>
          </cell>
        </row>
        <row r="512">
          <cell r="C512" t="str">
            <v>New Tariff 2</v>
          </cell>
          <cell r="D512" t="str">
            <v/>
          </cell>
          <cell r="E512">
            <v>0</v>
          </cell>
          <cell r="F512">
            <v>0</v>
          </cell>
          <cell r="G512">
            <v>0</v>
          </cell>
          <cell r="H512">
            <v>0</v>
          </cell>
          <cell r="I512">
            <v>0</v>
          </cell>
          <cell r="J512">
            <v>0</v>
          </cell>
          <cell r="K512">
            <v>0</v>
          </cell>
          <cell r="L512">
            <v>0</v>
          </cell>
          <cell r="M512">
            <v>0</v>
          </cell>
          <cell r="N512">
            <v>0</v>
          </cell>
          <cell r="O512">
            <v>0</v>
          </cell>
          <cell r="P512">
            <v>0</v>
          </cell>
          <cell r="Q512">
            <v>0</v>
          </cell>
          <cell r="R512">
            <v>0</v>
          </cell>
          <cell r="S512">
            <v>0</v>
          </cell>
          <cell r="T512">
            <v>0</v>
          </cell>
          <cell r="U512">
            <v>0</v>
          </cell>
          <cell r="V512">
            <v>0</v>
          </cell>
        </row>
        <row r="513">
          <cell r="C513" t="str">
            <v>New Tariff 3</v>
          </cell>
          <cell r="D513" t="str">
            <v/>
          </cell>
          <cell r="E513">
            <v>0</v>
          </cell>
          <cell r="F513">
            <v>0</v>
          </cell>
          <cell r="G513">
            <v>0</v>
          </cell>
          <cell r="H513">
            <v>0</v>
          </cell>
          <cell r="I513">
            <v>0</v>
          </cell>
          <cell r="J513">
            <v>0</v>
          </cell>
          <cell r="K513">
            <v>0</v>
          </cell>
          <cell r="L513">
            <v>0</v>
          </cell>
          <cell r="M513">
            <v>0</v>
          </cell>
          <cell r="N513">
            <v>0</v>
          </cell>
          <cell r="O513">
            <v>0</v>
          </cell>
          <cell r="P513">
            <v>0</v>
          </cell>
          <cell r="Q513">
            <v>0</v>
          </cell>
          <cell r="R513">
            <v>0</v>
          </cell>
          <cell r="S513">
            <v>0</v>
          </cell>
          <cell r="T513">
            <v>0</v>
          </cell>
          <cell r="U513">
            <v>0</v>
          </cell>
          <cell r="V513">
            <v>0</v>
          </cell>
        </row>
        <row r="514">
          <cell r="C514" t="str">
            <v>New Tariff 4</v>
          </cell>
          <cell r="D514" t="str">
            <v/>
          </cell>
          <cell r="E514">
            <v>0</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cell r="V514">
            <v>0</v>
          </cell>
        </row>
        <row r="515">
          <cell r="C515" t="str">
            <v>New Tariff 5</v>
          </cell>
          <cell r="D515" t="str">
            <v/>
          </cell>
          <cell r="E515">
            <v>0</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cell r="V515">
            <v>0</v>
          </cell>
        </row>
        <row r="516">
          <cell r="C516" t="str">
            <v>New Tariff 6</v>
          </cell>
          <cell r="D516" t="str">
            <v/>
          </cell>
          <cell r="E516">
            <v>0</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cell r="U516">
            <v>0</v>
          </cell>
          <cell r="V516">
            <v>0</v>
          </cell>
        </row>
        <row r="517">
          <cell r="C517" t="str">
            <v>New Tariff 7</v>
          </cell>
          <cell r="D517" t="str">
            <v/>
          </cell>
          <cell r="E517">
            <v>0</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cell r="V517">
            <v>0</v>
          </cell>
        </row>
        <row r="518">
          <cell r="C518" t="str">
            <v>New Tariff 8</v>
          </cell>
          <cell r="D518" t="str">
            <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cell r="V518">
            <v>0</v>
          </cell>
        </row>
        <row r="519">
          <cell r="C519" t="str">
            <v>New Tariff 9</v>
          </cell>
          <cell r="D519" t="str">
            <v/>
          </cell>
          <cell r="E519">
            <v>0</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cell r="V519">
            <v>0</v>
          </cell>
        </row>
        <row r="520">
          <cell r="C520" t="str">
            <v>New Tariff 10</v>
          </cell>
          <cell r="D520" t="str">
            <v/>
          </cell>
          <cell r="E520">
            <v>0</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cell r="V520">
            <v>0</v>
          </cell>
        </row>
        <row r="521">
          <cell r="C521" t="str">
            <v>New Tariff 11</v>
          </cell>
          <cell r="D521" t="str">
            <v/>
          </cell>
          <cell r="E521">
            <v>0</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cell r="V521">
            <v>0</v>
          </cell>
        </row>
        <row r="522">
          <cell r="C522" t="str">
            <v>Non-Residential Two Rate 5d</v>
          </cell>
          <cell r="D522" t="str">
            <v>ND2</v>
          </cell>
          <cell r="E522">
            <v>280218.04200000002</v>
          </cell>
          <cell r="F522">
            <v>0</v>
          </cell>
          <cell r="G522">
            <v>0</v>
          </cell>
          <cell r="H522">
            <v>533273.23768797168</v>
          </cell>
          <cell r="I522">
            <v>1215696.5307528214</v>
          </cell>
          <cell r="J522">
            <v>1280114.3621602543</v>
          </cell>
          <cell r="K522">
            <v>837458.89426846593</v>
          </cell>
          <cell r="L522">
            <v>1717151.6394851739</v>
          </cell>
          <cell r="M522">
            <v>0</v>
          </cell>
          <cell r="N522">
            <v>0</v>
          </cell>
          <cell r="O522">
            <v>0</v>
          </cell>
          <cell r="P522">
            <v>0</v>
          </cell>
          <cell r="Q522">
            <v>0</v>
          </cell>
          <cell r="R522">
            <v>0</v>
          </cell>
          <cell r="S522">
            <v>0</v>
          </cell>
          <cell r="T522">
            <v>0</v>
          </cell>
          <cell r="U522">
            <v>0</v>
          </cell>
          <cell r="V522">
            <v>5863912.706354687</v>
          </cell>
        </row>
        <row r="523">
          <cell r="C523" t="str">
            <v>Business Sunraysia</v>
          </cell>
          <cell r="D523" t="str">
            <v>ND2.BS</v>
          </cell>
          <cell r="E523">
            <v>0</v>
          </cell>
          <cell r="F523">
            <v>0</v>
          </cell>
          <cell r="G523">
            <v>0</v>
          </cell>
          <cell r="H523">
            <v>5.1200000000000004E-3</v>
          </cell>
          <cell r="I523">
            <v>0</v>
          </cell>
          <cell r="J523">
            <v>0</v>
          </cell>
          <cell r="K523">
            <v>0</v>
          </cell>
          <cell r="L523">
            <v>0</v>
          </cell>
          <cell r="M523">
            <v>0</v>
          </cell>
          <cell r="N523">
            <v>0</v>
          </cell>
          <cell r="O523">
            <v>0</v>
          </cell>
          <cell r="P523">
            <v>0</v>
          </cell>
          <cell r="Q523">
            <v>0</v>
          </cell>
          <cell r="R523">
            <v>0</v>
          </cell>
          <cell r="S523">
            <v>0</v>
          </cell>
          <cell r="T523">
            <v>0</v>
          </cell>
          <cell r="U523">
            <v>0</v>
          </cell>
          <cell r="V523">
            <v>5.1200000000000004E-3</v>
          </cell>
        </row>
        <row r="524">
          <cell r="C524" t="str">
            <v>Non-Residential Interval</v>
          </cell>
          <cell r="D524" t="str">
            <v>ND5</v>
          </cell>
          <cell r="E524">
            <v>48262.185000000005</v>
          </cell>
          <cell r="F524">
            <v>0</v>
          </cell>
          <cell r="G524">
            <v>0</v>
          </cell>
          <cell r="H524">
            <v>83716.010529825449</v>
          </cell>
          <cell r="I524">
            <v>179224.29500712492</v>
          </cell>
          <cell r="J524">
            <v>183463.58572600532</v>
          </cell>
          <cell r="K524">
            <v>105633.06903990472</v>
          </cell>
          <cell r="L524">
            <v>241460.79670054835</v>
          </cell>
          <cell r="M524">
            <v>0</v>
          </cell>
          <cell r="N524">
            <v>0</v>
          </cell>
          <cell r="O524">
            <v>0</v>
          </cell>
          <cell r="P524">
            <v>0</v>
          </cell>
          <cell r="Q524">
            <v>0</v>
          </cell>
          <cell r="R524">
            <v>0</v>
          </cell>
          <cell r="S524">
            <v>0</v>
          </cell>
          <cell r="T524">
            <v>0</v>
          </cell>
          <cell r="U524">
            <v>0</v>
          </cell>
          <cell r="V524">
            <v>841759.9420034088</v>
          </cell>
        </row>
        <row r="525">
          <cell r="C525" t="str">
            <v>Non-Residential AMI</v>
          </cell>
          <cell r="D525" t="str">
            <v>ND7</v>
          </cell>
          <cell r="E525">
            <v>0</v>
          </cell>
          <cell r="F525">
            <v>0</v>
          </cell>
          <cell r="G525">
            <v>0</v>
          </cell>
          <cell r="H525">
            <v>0</v>
          </cell>
          <cell r="I525">
            <v>0</v>
          </cell>
          <cell r="J525">
            <v>0</v>
          </cell>
          <cell r="K525">
            <v>0</v>
          </cell>
          <cell r="L525">
            <v>0</v>
          </cell>
          <cell r="M525">
            <v>0</v>
          </cell>
          <cell r="N525">
            <v>0</v>
          </cell>
          <cell r="O525">
            <v>0</v>
          </cell>
          <cell r="P525">
            <v>0</v>
          </cell>
          <cell r="Q525">
            <v>0</v>
          </cell>
          <cell r="R525">
            <v>0</v>
          </cell>
          <cell r="S525">
            <v>0</v>
          </cell>
          <cell r="T525">
            <v>0</v>
          </cell>
          <cell r="U525">
            <v>0</v>
          </cell>
          <cell r="V525">
            <v>0</v>
          </cell>
        </row>
        <row r="526">
          <cell r="C526" t="str">
            <v>New Tariff 4</v>
          </cell>
          <cell r="D526" t="str">
            <v/>
          </cell>
          <cell r="E526">
            <v>0</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cell r="V526">
            <v>0</v>
          </cell>
        </row>
        <row r="527">
          <cell r="C527" t="str">
            <v>New Tariff 5</v>
          </cell>
          <cell r="D527" t="str">
            <v/>
          </cell>
          <cell r="E527">
            <v>0</v>
          </cell>
          <cell r="F527">
            <v>0</v>
          </cell>
          <cell r="G527">
            <v>0</v>
          </cell>
          <cell r="H527">
            <v>0</v>
          </cell>
          <cell r="I527">
            <v>0</v>
          </cell>
          <cell r="J527">
            <v>0</v>
          </cell>
          <cell r="K527">
            <v>0</v>
          </cell>
          <cell r="L527">
            <v>0</v>
          </cell>
          <cell r="M527">
            <v>0</v>
          </cell>
          <cell r="N527">
            <v>0</v>
          </cell>
          <cell r="O527">
            <v>0</v>
          </cell>
          <cell r="P527">
            <v>0</v>
          </cell>
          <cell r="Q527">
            <v>0</v>
          </cell>
          <cell r="R527">
            <v>0</v>
          </cell>
          <cell r="S527">
            <v>0</v>
          </cell>
          <cell r="T527">
            <v>0</v>
          </cell>
          <cell r="U527">
            <v>0</v>
          </cell>
          <cell r="V527">
            <v>0</v>
          </cell>
        </row>
        <row r="528">
          <cell r="C528" t="str">
            <v>New Tariff 6</v>
          </cell>
          <cell r="D528" t="str">
            <v/>
          </cell>
          <cell r="E528">
            <v>0</v>
          </cell>
          <cell r="F528">
            <v>0</v>
          </cell>
          <cell r="G528">
            <v>0</v>
          </cell>
          <cell r="H528">
            <v>0</v>
          </cell>
          <cell r="I528">
            <v>0</v>
          </cell>
          <cell r="J528">
            <v>0</v>
          </cell>
          <cell r="K528">
            <v>0</v>
          </cell>
          <cell r="L528">
            <v>0</v>
          </cell>
          <cell r="M528">
            <v>0</v>
          </cell>
          <cell r="N528">
            <v>0</v>
          </cell>
          <cell r="O528">
            <v>0</v>
          </cell>
          <cell r="P528">
            <v>0</v>
          </cell>
          <cell r="Q528">
            <v>0</v>
          </cell>
          <cell r="R528">
            <v>0</v>
          </cell>
          <cell r="S528">
            <v>0</v>
          </cell>
          <cell r="T528">
            <v>0</v>
          </cell>
          <cell r="U528">
            <v>0</v>
          </cell>
          <cell r="V528">
            <v>0</v>
          </cell>
        </row>
        <row r="529">
          <cell r="C529" t="str">
            <v>New Tariff 7</v>
          </cell>
          <cell r="D529" t="str">
            <v/>
          </cell>
          <cell r="E529">
            <v>0</v>
          </cell>
          <cell r="F529">
            <v>0</v>
          </cell>
          <cell r="G529">
            <v>0</v>
          </cell>
          <cell r="H529">
            <v>0</v>
          </cell>
          <cell r="I529">
            <v>0</v>
          </cell>
          <cell r="J529">
            <v>0</v>
          </cell>
          <cell r="K529">
            <v>0</v>
          </cell>
          <cell r="L529">
            <v>0</v>
          </cell>
          <cell r="M529">
            <v>0</v>
          </cell>
          <cell r="N529">
            <v>0</v>
          </cell>
          <cell r="O529">
            <v>0</v>
          </cell>
          <cell r="P529">
            <v>0</v>
          </cell>
          <cell r="Q529">
            <v>0</v>
          </cell>
          <cell r="R529">
            <v>0</v>
          </cell>
          <cell r="S529">
            <v>0</v>
          </cell>
          <cell r="T529">
            <v>0</v>
          </cell>
          <cell r="U529">
            <v>0</v>
          </cell>
          <cell r="V529">
            <v>0</v>
          </cell>
        </row>
        <row r="530">
          <cell r="C530" t="str">
            <v>New Tariff 8</v>
          </cell>
          <cell r="D530" t="str">
            <v/>
          </cell>
          <cell r="E530">
            <v>0</v>
          </cell>
          <cell r="F530">
            <v>0</v>
          </cell>
          <cell r="G530">
            <v>0</v>
          </cell>
          <cell r="H530">
            <v>0</v>
          </cell>
          <cell r="I530">
            <v>0</v>
          </cell>
          <cell r="J530">
            <v>0</v>
          </cell>
          <cell r="K530">
            <v>0</v>
          </cell>
          <cell r="L530">
            <v>0</v>
          </cell>
          <cell r="M530">
            <v>0</v>
          </cell>
          <cell r="N530">
            <v>0</v>
          </cell>
          <cell r="O530">
            <v>0</v>
          </cell>
          <cell r="P530">
            <v>0</v>
          </cell>
          <cell r="Q530">
            <v>0</v>
          </cell>
          <cell r="R530">
            <v>0</v>
          </cell>
          <cell r="S530">
            <v>0</v>
          </cell>
          <cell r="T530">
            <v>0</v>
          </cell>
          <cell r="U530">
            <v>0</v>
          </cell>
          <cell r="V530">
            <v>0</v>
          </cell>
        </row>
        <row r="531">
          <cell r="C531" t="str">
            <v>New Tariff 9</v>
          </cell>
          <cell r="D531" t="str">
            <v/>
          </cell>
          <cell r="E531">
            <v>0</v>
          </cell>
          <cell r="F531">
            <v>0</v>
          </cell>
          <cell r="G531">
            <v>0</v>
          </cell>
          <cell r="H531">
            <v>0</v>
          </cell>
          <cell r="I531">
            <v>0</v>
          </cell>
          <cell r="J531">
            <v>0</v>
          </cell>
          <cell r="K531">
            <v>0</v>
          </cell>
          <cell r="L531">
            <v>0</v>
          </cell>
          <cell r="M531">
            <v>0</v>
          </cell>
          <cell r="N531">
            <v>0</v>
          </cell>
          <cell r="O531">
            <v>0</v>
          </cell>
          <cell r="P531">
            <v>0</v>
          </cell>
          <cell r="Q531">
            <v>0</v>
          </cell>
          <cell r="R531">
            <v>0</v>
          </cell>
          <cell r="S531">
            <v>0</v>
          </cell>
          <cell r="T531">
            <v>0</v>
          </cell>
          <cell r="U531">
            <v>0</v>
          </cell>
          <cell r="V531">
            <v>0</v>
          </cell>
        </row>
        <row r="532">
          <cell r="C532" t="str">
            <v>New Tariff 10</v>
          </cell>
          <cell r="D532" t="str">
            <v/>
          </cell>
          <cell r="E532">
            <v>0</v>
          </cell>
          <cell r="F532">
            <v>0</v>
          </cell>
          <cell r="G532">
            <v>0</v>
          </cell>
          <cell r="H532">
            <v>0</v>
          </cell>
          <cell r="I532">
            <v>0</v>
          </cell>
          <cell r="J532">
            <v>0</v>
          </cell>
          <cell r="K532">
            <v>0</v>
          </cell>
          <cell r="L532">
            <v>0</v>
          </cell>
          <cell r="M532">
            <v>0</v>
          </cell>
          <cell r="N532">
            <v>0</v>
          </cell>
          <cell r="O532">
            <v>0</v>
          </cell>
          <cell r="P532">
            <v>0</v>
          </cell>
          <cell r="Q532">
            <v>0</v>
          </cell>
          <cell r="R532">
            <v>0</v>
          </cell>
          <cell r="S532">
            <v>0</v>
          </cell>
          <cell r="T532">
            <v>0</v>
          </cell>
          <cell r="U532">
            <v>0</v>
          </cell>
          <cell r="V532">
            <v>0</v>
          </cell>
        </row>
        <row r="533">
          <cell r="C533" t="str">
            <v>New Tariff 11</v>
          </cell>
          <cell r="D533" t="str">
            <v/>
          </cell>
          <cell r="E533">
            <v>0</v>
          </cell>
          <cell r="F533">
            <v>0</v>
          </cell>
          <cell r="G533">
            <v>0</v>
          </cell>
          <cell r="H533">
            <v>0</v>
          </cell>
          <cell r="I533">
            <v>0</v>
          </cell>
          <cell r="J533">
            <v>0</v>
          </cell>
          <cell r="K533">
            <v>0</v>
          </cell>
          <cell r="L533">
            <v>0</v>
          </cell>
          <cell r="M533">
            <v>0</v>
          </cell>
          <cell r="N533">
            <v>0</v>
          </cell>
          <cell r="O533">
            <v>0</v>
          </cell>
          <cell r="P533">
            <v>0</v>
          </cell>
          <cell r="Q533">
            <v>0</v>
          </cell>
          <cell r="R533">
            <v>0</v>
          </cell>
          <cell r="S533">
            <v>0</v>
          </cell>
          <cell r="T533">
            <v>0</v>
          </cell>
          <cell r="U533">
            <v>0</v>
          </cell>
          <cell r="V533">
            <v>0</v>
          </cell>
        </row>
        <row r="534">
          <cell r="C534" t="str">
            <v>Non-Residential Two Rate 7d</v>
          </cell>
          <cell r="D534" t="str">
            <v>ND3</v>
          </cell>
          <cell r="E534">
            <v>87464.118000000002</v>
          </cell>
          <cell r="F534">
            <v>0</v>
          </cell>
          <cell r="G534">
            <v>0</v>
          </cell>
          <cell r="H534">
            <v>164498.19335192427</v>
          </cell>
          <cell r="I534">
            <v>318464.38563518313</v>
          </cell>
          <cell r="J534">
            <v>281315.94159196899</v>
          </cell>
          <cell r="K534">
            <v>318700.524961191</v>
          </cell>
          <cell r="L534">
            <v>188968.73956291567</v>
          </cell>
          <cell r="M534">
            <v>0</v>
          </cell>
          <cell r="N534">
            <v>0</v>
          </cell>
          <cell r="O534">
            <v>0</v>
          </cell>
          <cell r="P534">
            <v>0</v>
          </cell>
          <cell r="Q534">
            <v>0</v>
          </cell>
          <cell r="R534">
            <v>0</v>
          </cell>
          <cell r="S534">
            <v>0</v>
          </cell>
          <cell r="T534">
            <v>0</v>
          </cell>
          <cell r="U534">
            <v>0</v>
          </cell>
          <cell r="V534">
            <v>1359411.903103183</v>
          </cell>
        </row>
        <row r="535">
          <cell r="C535" t="str">
            <v>New Tariff  1</v>
          </cell>
          <cell r="D535" t="str">
            <v/>
          </cell>
          <cell r="E535">
            <v>0</v>
          </cell>
          <cell r="F535">
            <v>0</v>
          </cell>
          <cell r="G535">
            <v>0</v>
          </cell>
          <cell r="H535">
            <v>0</v>
          </cell>
          <cell r="I535">
            <v>0</v>
          </cell>
          <cell r="J535">
            <v>0</v>
          </cell>
          <cell r="K535">
            <v>0</v>
          </cell>
          <cell r="L535">
            <v>0</v>
          </cell>
          <cell r="M535">
            <v>0</v>
          </cell>
          <cell r="N535">
            <v>0</v>
          </cell>
          <cell r="O535">
            <v>0</v>
          </cell>
          <cell r="P535">
            <v>0</v>
          </cell>
          <cell r="Q535">
            <v>0</v>
          </cell>
          <cell r="R535">
            <v>0</v>
          </cell>
          <cell r="S535">
            <v>0</v>
          </cell>
          <cell r="T535">
            <v>0</v>
          </cell>
          <cell r="U535">
            <v>0</v>
          </cell>
          <cell r="V535">
            <v>0</v>
          </cell>
        </row>
        <row r="536">
          <cell r="C536" t="str">
            <v>New Tariff  2</v>
          </cell>
          <cell r="D536" t="str">
            <v/>
          </cell>
          <cell r="E536">
            <v>0</v>
          </cell>
          <cell r="F536">
            <v>0</v>
          </cell>
          <cell r="G536">
            <v>0</v>
          </cell>
          <cell r="H536">
            <v>0</v>
          </cell>
          <cell r="I536">
            <v>0</v>
          </cell>
          <cell r="J536">
            <v>0</v>
          </cell>
          <cell r="K536">
            <v>0</v>
          </cell>
          <cell r="L536">
            <v>0</v>
          </cell>
          <cell r="M536">
            <v>0</v>
          </cell>
          <cell r="N536">
            <v>0</v>
          </cell>
          <cell r="O536">
            <v>0</v>
          </cell>
          <cell r="P536">
            <v>0</v>
          </cell>
          <cell r="Q536">
            <v>0</v>
          </cell>
          <cell r="R536">
            <v>0</v>
          </cell>
          <cell r="S536">
            <v>0</v>
          </cell>
          <cell r="T536">
            <v>0</v>
          </cell>
          <cell r="U536">
            <v>0</v>
          </cell>
          <cell r="V536">
            <v>0</v>
          </cell>
        </row>
        <row r="537">
          <cell r="C537" t="str">
            <v>New Tariff  3</v>
          </cell>
          <cell r="D537" t="str">
            <v/>
          </cell>
          <cell r="E537">
            <v>0</v>
          </cell>
          <cell r="F537">
            <v>0</v>
          </cell>
          <cell r="G537">
            <v>0</v>
          </cell>
          <cell r="H537">
            <v>0</v>
          </cell>
          <cell r="I537">
            <v>0</v>
          </cell>
          <cell r="J537">
            <v>0</v>
          </cell>
          <cell r="K537">
            <v>0</v>
          </cell>
          <cell r="L537">
            <v>0</v>
          </cell>
          <cell r="M537">
            <v>0</v>
          </cell>
          <cell r="N537">
            <v>0</v>
          </cell>
          <cell r="O537">
            <v>0</v>
          </cell>
          <cell r="P537">
            <v>0</v>
          </cell>
          <cell r="Q537">
            <v>0</v>
          </cell>
          <cell r="R537">
            <v>0</v>
          </cell>
          <cell r="S537">
            <v>0</v>
          </cell>
          <cell r="T537">
            <v>0</v>
          </cell>
          <cell r="U537">
            <v>0</v>
          </cell>
          <cell r="V537">
            <v>0</v>
          </cell>
        </row>
        <row r="538">
          <cell r="C538" t="str">
            <v>New Tariff  4</v>
          </cell>
          <cell r="D538" t="str">
            <v/>
          </cell>
          <cell r="E538">
            <v>0</v>
          </cell>
          <cell r="F538">
            <v>0</v>
          </cell>
          <cell r="G538">
            <v>0</v>
          </cell>
          <cell r="H538">
            <v>0</v>
          </cell>
          <cell r="I538">
            <v>0</v>
          </cell>
          <cell r="J538">
            <v>0</v>
          </cell>
          <cell r="K538">
            <v>0</v>
          </cell>
          <cell r="L538">
            <v>0</v>
          </cell>
          <cell r="M538">
            <v>0</v>
          </cell>
          <cell r="N538">
            <v>0</v>
          </cell>
          <cell r="O538">
            <v>0</v>
          </cell>
          <cell r="P538">
            <v>0</v>
          </cell>
          <cell r="Q538">
            <v>0</v>
          </cell>
          <cell r="R538">
            <v>0</v>
          </cell>
          <cell r="S538">
            <v>0</v>
          </cell>
          <cell r="T538">
            <v>0</v>
          </cell>
          <cell r="U538">
            <v>0</v>
          </cell>
          <cell r="V538">
            <v>0</v>
          </cell>
        </row>
        <row r="539">
          <cell r="C539" t="str">
            <v>New Tariff  5</v>
          </cell>
          <cell r="D539" t="str">
            <v/>
          </cell>
          <cell r="E539">
            <v>0</v>
          </cell>
          <cell r="F539">
            <v>0</v>
          </cell>
          <cell r="G539">
            <v>0</v>
          </cell>
          <cell r="H539">
            <v>0</v>
          </cell>
          <cell r="I539">
            <v>0</v>
          </cell>
          <cell r="J539">
            <v>0</v>
          </cell>
          <cell r="K539">
            <v>0</v>
          </cell>
          <cell r="L539">
            <v>0</v>
          </cell>
          <cell r="M539">
            <v>0</v>
          </cell>
          <cell r="N539">
            <v>0</v>
          </cell>
          <cell r="O539">
            <v>0</v>
          </cell>
          <cell r="P539">
            <v>0</v>
          </cell>
          <cell r="Q539">
            <v>0</v>
          </cell>
          <cell r="R539">
            <v>0</v>
          </cell>
          <cell r="S539">
            <v>0</v>
          </cell>
          <cell r="T539">
            <v>0</v>
          </cell>
          <cell r="U539">
            <v>0</v>
          </cell>
          <cell r="V539">
            <v>0</v>
          </cell>
        </row>
        <row r="540">
          <cell r="C540" t="str">
            <v>New Tariff  6</v>
          </cell>
          <cell r="D540" t="str">
            <v/>
          </cell>
          <cell r="E540">
            <v>0</v>
          </cell>
          <cell r="F540">
            <v>0</v>
          </cell>
          <cell r="G540">
            <v>0</v>
          </cell>
          <cell r="H540">
            <v>0</v>
          </cell>
          <cell r="I540">
            <v>0</v>
          </cell>
          <cell r="J540">
            <v>0</v>
          </cell>
          <cell r="K540">
            <v>0</v>
          </cell>
          <cell r="L540">
            <v>0</v>
          </cell>
          <cell r="M540">
            <v>0</v>
          </cell>
          <cell r="N540">
            <v>0</v>
          </cell>
          <cell r="O540">
            <v>0</v>
          </cell>
          <cell r="P540">
            <v>0</v>
          </cell>
          <cell r="Q540">
            <v>0</v>
          </cell>
          <cell r="R540">
            <v>0</v>
          </cell>
          <cell r="S540">
            <v>0</v>
          </cell>
          <cell r="T540">
            <v>0</v>
          </cell>
          <cell r="U540">
            <v>0</v>
          </cell>
          <cell r="V540">
            <v>0</v>
          </cell>
        </row>
        <row r="541">
          <cell r="C541" t="str">
            <v>New Tariff  7</v>
          </cell>
          <cell r="D541" t="str">
            <v/>
          </cell>
          <cell r="E541">
            <v>0</v>
          </cell>
          <cell r="F541">
            <v>0</v>
          </cell>
          <cell r="G541">
            <v>0</v>
          </cell>
          <cell r="H541">
            <v>0</v>
          </cell>
          <cell r="I541">
            <v>0</v>
          </cell>
          <cell r="J541">
            <v>0</v>
          </cell>
          <cell r="K541">
            <v>0</v>
          </cell>
          <cell r="L541">
            <v>0</v>
          </cell>
          <cell r="M541">
            <v>0</v>
          </cell>
          <cell r="N541">
            <v>0</v>
          </cell>
          <cell r="O541">
            <v>0</v>
          </cell>
          <cell r="P541">
            <v>0</v>
          </cell>
          <cell r="Q541">
            <v>0</v>
          </cell>
          <cell r="R541">
            <v>0</v>
          </cell>
          <cell r="S541">
            <v>0</v>
          </cell>
          <cell r="T541">
            <v>0</v>
          </cell>
          <cell r="U541">
            <v>0</v>
          </cell>
          <cell r="V541">
            <v>0</v>
          </cell>
        </row>
        <row r="542">
          <cell r="C542" t="str">
            <v>New Tariff  8</v>
          </cell>
          <cell r="D542" t="str">
            <v/>
          </cell>
          <cell r="E542">
            <v>0</v>
          </cell>
          <cell r="F542">
            <v>0</v>
          </cell>
          <cell r="G542">
            <v>0</v>
          </cell>
          <cell r="H542">
            <v>0</v>
          </cell>
          <cell r="I542">
            <v>0</v>
          </cell>
          <cell r="J542">
            <v>0</v>
          </cell>
          <cell r="K542">
            <v>0</v>
          </cell>
          <cell r="L542">
            <v>0</v>
          </cell>
          <cell r="M542">
            <v>0</v>
          </cell>
          <cell r="N542">
            <v>0</v>
          </cell>
          <cell r="O542">
            <v>0</v>
          </cell>
          <cell r="P542">
            <v>0</v>
          </cell>
          <cell r="Q542">
            <v>0</v>
          </cell>
          <cell r="R542">
            <v>0</v>
          </cell>
          <cell r="S542">
            <v>0</v>
          </cell>
          <cell r="T542">
            <v>0</v>
          </cell>
          <cell r="U542">
            <v>0</v>
          </cell>
          <cell r="V542">
            <v>0</v>
          </cell>
        </row>
        <row r="543">
          <cell r="C543" t="str">
            <v>New Tariff  9</v>
          </cell>
          <cell r="D543" t="str">
            <v/>
          </cell>
          <cell r="E543">
            <v>0</v>
          </cell>
          <cell r="F543">
            <v>0</v>
          </cell>
          <cell r="G543">
            <v>0</v>
          </cell>
          <cell r="H543">
            <v>0</v>
          </cell>
          <cell r="I543">
            <v>0</v>
          </cell>
          <cell r="J543">
            <v>0</v>
          </cell>
          <cell r="K543">
            <v>0</v>
          </cell>
          <cell r="L543">
            <v>0</v>
          </cell>
          <cell r="M543">
            <v>0</v>
          </cell>
          <cell r="N543">
            <v>0</v>
          </cell>
          <cell r="O543">
            <v>0</v>
          </cell>
          <cell r="P543">
            <v>0</v>
          </cell>
          <cell r="Q543">
            <v>0</v>
          </cell>
          <cell r="R543">
            <v>0</v>
          </cell>
          <cell r="S543">
            <v>0</v>
          </cell>
          <cell r="T543">
            <v>0</v>
          </cell>
          <cell r="U543">
            <v>0</v>
          </cell>
          <cell r="V543">
            <v>0</v>
          </cell>
        </row>
        <row r="544">
          <cell r="C544" t="str">
            <v>New Tariff  10</v>
          </cell>
          <cell r="D544" t="str">
            <v/>
          </cell>
          <cell r="E544">
            <v>0</v>
          </cell>
          <cell r="F544">
            <v>0</v>
          </cell>
          <cell r="G544">
            <v>0</v>
          </cell>
          <cell r="H544">
            <v>0</v>
          </cell>
          <cell r="I544">
            <v>0</v>
          </cell>
          <cell r="J544">
            <v>0</v>
          </cell>
          <cell r="K544">
            <v>0</v>
          </cell>
          <cell r="L544">
            <v>0</v>
          </cell>
          <cell r="M544">
            <v>0</v>
          </cell>
          <cell r="N544">
            <v>0</v>
          </cell>
          <cell r="O544">
            <v>0</v>
          </cell>
          <cell r="P544">
            <v>0</v>
          </cell>
          <cell r="Q544">
            <v>0</v>
          </cell>
          <cell r="R544">
            <v>0</v>
          </cell>
          <cell r="S544">
            <v>0</v>
          </cell>
          <cell r="T544">
            <v>0</v>
          </cell>
          <cell r="U544">
            <v>0</v>
          </cell>
          <cell r="V544">
            <v>0</v>
          </cell>
        </row>
        <row r="545">
          <cell r="C545" t="str">
            <v>New Tariff  11</v>
          </cell>
          <cell r="D545" t="str">
            <v/>
          </cell>
          <cell r="E545">
            <v>0</v>
          </cell>
          <cell r="F545">
            <v>0</v>
          </cell>
          <cell r="G545">
            <v>0</v>
          </cell>
          <cell r="H545">
            <v>0</v>
          </cell>
          <cell r="I545">
            <v>0</v>
          </cell>
          <cell r="J545">
            <v>0</v>
          </cell>
          <cell r="K545">
            <v>0</v>
          </cell>
          <cell r="L545">
            <v>0</v>
          </cell>
          <cell r="M545">
            <v>0</v>
          </cell>
          <cell r="N545">
            <v>0</v>
          </cell>
          <cell r="O545">
            <v>0</v>
          </cell>
          <cell r="P545">
            <v>0</v>
          </cell>
          <cell r="Q545">
            <v>0</v>
          </cell>
          <cell r="R545">
            <v>0</v>
          </cell>
          <cell r="S545">
            <v>0</v>
          </cell>
          <cell r="T545">
            <v>0</v>
          </cell>
          <cell r="U545">
            <v>0</v>
          </cell>
          <cell r="V545">
            <v>0</v>
          </cell>
        </row>
        <row r="546">
          <cell r="C546" t="str">
            <v>Unmetered supplies</v>
          </cell>
          <cell r="D546" t="str">
            <v>PL2</v>
          </cell>
          <cell r="E546">
            <v>0</v>
          </cell>
          <cell r="F546">
            <v>0</v>
          </cell>
          <cell r="G546">
            <v>0</v>
          </cell>
          <cell r="H546">
            <v>217815.14630350986</v>
          </cell>
          <cell r="I546">
            <v>0</v>
          </cell>
          <cell r="J546">
            <v>0</v>
          </cell>
          <cell r="K546">
            <v>0</v>
          </cell>
          <cell r="L546">
            <v>197502.16005641932</v>
          </cell>
          <cell r="M546">
            <v>0</v>
          </cell>
          <cell r="N546">
            <v>0</v>
          </cell>
          <cell r="O546">
            <v>0</v>
          </cell>
          <cell r="P546">
            <v>0</v>
          </cell>
          <cell r="Q546">
            <v>0</v>
          </cell>
          <cell r="R546">
            <v>0</v>
          </cell>
          <cell r="S546">
            <v>0</v>
          </cell>
          <cell r="T546">
            <v>0</v>
          </cell>
          <cell r="U546">
            <v>0</v>
          </cell>
          <cell r="V546">
            <v>415317.30635992915</v>
          </cell>
        </row>
        <row r="547">
          <cell r="C547" t="str">
            <v>New Tariff 1</v>
          </cell>
          <cell r="D547" t="str">
            <v/>
          </cell>
          <cell r="E547">
            <v>0</v>
          </cell>
          <cell r="F547">
            <v>0</v>
          </cell>
          <cell r="G547">
            <v>0</v>
          </cell>
          <cell r="H547">
            <v>0</v>
          </cell>
          <cell r="I547">
            <v>0</v>
          </cell>
          <cell r="J547">
            <v>0</v>
          </cell>
          <cell r="K547">
            <v>0</v>
          </cell>
          <cell r="L547">
            <v>0</v>
          </cell>
          <cell r="M547">
            <v>0</v>
          </cell>
          <cell r="N547">
            <v>0</v>
          </cell>
          <cell r="O547">
            <v>0</v>
          </cell>
          <cell r="P547">
            <v>0</v>
          </cell>
          <cell r="Q547">
            <v>0</v>
          </cell>
          <cell r="R547">
            <v>0</v>
          </cell>
          <cell r="S547">
            <v>0</v>
          </cell>
          <cell r="T547">
            <v>0</v>
          </cell>
          <cell r="U547">
            <v>0</v>
          </cell>
          <cell r="V547">
            <v>0</v>
          </cell>
        </row>
        <row r="548">
          <cell r="C548" t="str">
            <v>New Tariff 2</v>
          </cell>
          <cell r="D548" t="str">
            <v/>
          </cell>
          <cell r="E548">
            <v>0</v>
          </cell>
          <cell r="F548">
            <v>0</v>
          </cell>
          <cell r="G548">
            <v>0</v>
          </cell>
          <cell r="H548">
            <v>0</v>
          </cell>
          <cell r="I548">
            <v>0</v>
          </cell>
          <cell r="J548">
            <v>0</v>
          </cell>
          <cell r="K548">
            <v>0</v>
          </cell>
          <cell r="L548">
            <v>0</v>
          </cell>
          <cell r="M548">
            <v>0</v>
          </cell>
          <cell r="N548">
            <v>0</v>
          </cell>
          <cell r="O548">
            <v>0</v>
          </cell>
          <cell r="P548">
            <v>0</v>
          </cell>
          <cell r="Q548">
            <v>0</v>
          </cell>
          <cell r="R548">
            <v>0</v>
          </cell>
          <cell r="S548">
            <v>0</v>
          </cell>
          <cell r="T548">
            <v>0</v>
          </cell>
          <cell r="U548">
            <v>0</v>
          </cell>
          <cell r="V548">
            <v>0</v>
          </cell>
        </row>
        <row r="549">
          <cell r="C549" t="str">
            <v>Large Low Voltage Demand (kVa)</v>
          </cell>
          <cell r="D549" t="str">
            <v>DLk</v>
          </cell>
          <cell r="E549">
            <v>0</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cell r="U549">
            <v>0</v>
          </cell>
          <cell r="V549">
            <v>0</v>
          </cell>
        </row>
        <row r="550">
          <cell r="C550" t="str">
            <v>Large Low Voltage Demand Docklands (kVa)</v>
          </cell>
          <cell r="D550" t="str">
            <v>DLDKk</v>
          </cell>
          <cell r="E550">
            <v>0</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cell r="V550">
            <v>0</v>
          </cell>
        </row>
        <row r="551">
          <cell r="C551" t="str">
            <v>Large Low Voltage Demand CXX (kVa)</v>
          </cell>
          <cell r="D551" t="str">
            <v>DLCXXk</v>
          </cell>
          <cell r="E551">
            <v>0</v>
          </cell>
          <cell r="F551">
            <v>0</v>
          </cell>
          <cell r="G551">
            <v>0</v>
          </cell>
          <cell r="H551">
            <v>0</v>
          </cell>
          <cell r="I551">
            <v>0</v>
          </cell>
          <cell r="J551">
            <v>0</v>
          </cell>
          <cell r="K551">
            <v>0</v>
          </cell>
          <cell r="L551">
            <v>0</v>
          </cell>
          <cell r="M551">
            <v>0</v>
          </cell>
          <cell r="N551">
            <v>0</v>
          </cell>
          <cell r="O551">
            <v>0</v>
          </cell>
          <cell r="P551">
            <v>0</v>
          </cell>
          <cell r="Q551">
            <v>0</v>
          </cell>
          <cell r="R551">
            <v>0</v>
          </cell>
          <cell r="S551">
            <v>0</v>
          </cell>
          <cell r="T551">
            <v>0</v>
          </cell>
          <cell r="U551">
            <v>0</v>
          </cell>
          <cell r="V551">
            <v>0</v>
          </cell>
        </row>
        <row r="552">
          <cell r="C552" t="str">
            <v>New Tariff 6</v>
          </cell>
          <cell r="D552" t="str">
            <v/>
          </cell>
          <cell r="E552">
            <v>0</v>
          </cell>
          <cell r="F552">
            <v>0</v>
          </cell>
          <cell r="G552">
            <v>0</v>
          </cell>
          <cell r="H552">
            <v>0</v>
          </cell>
          <cell r="I552">
            <v>0</v>
          </cell>
          <cell r="J552">
            <v>0</v>
          </cell>
          <cell r="K552">
            <v>0</v>
          </cell>
          <cell r="L552">
            <v>0</v>
          </cell>
          <cell r="M552">
            <v>0</v>
          </cell>
          <cell r="N552">
            <v>0</v>
          </cell>
          <cell r="O552">
            <v>0</v>
          </cell>
          <cell r="P552">
            <v>0</v>
          </cell>
          <cell r="Q552">
            <v>0</v>
          </cell>
          <cell r="R552">
            <v>0</v>
          </cell>
          <cell r="S552">
            <v>0</v>
          </cell>
          <cell r="T552">
            <v>0</v>
          </cell>
          <cell r="U552">
            <v>0</v>
          </cell>
          <cell r="V552">
            <v>0</v>
          </cell>
        </row>
        <row r="553">
          <cell r="C553" t="str">
            <v>New Tariff 7</v>
          </cell>
          <cell r="D553" t="str">
            <v/>
          </cell>
          <cell r="E553">
            <v>0</v>
          </cell>
          <cell r="F553">
            <v>0</v>
          </cell>
          <cell r="G553">
            <v>0</v>
          </cell>
          <cell r="H553">
            <v>0</v>
          </cell>
          <cell r="I553">
            <v>0</v>
          </cell>
          <cell r="J553">
            <v>0</v>
          </cell>
          <cell r="K553">
            <v>0</v>
          </cell>
          <cell r="L553">
            <v>0</v>
          </cell>
          <cell r="M553">
            <v>0</v>
          </cell>
          <cell r="N553">
            <v>0</v>
          </cell>
          <cell r="O553">
            <v>0</v>
          </cell>
          <cell r="P553">
            <v>0</v>
          </cell>
          <cell r="Q553">
            <v>0</v>
          </cell>
          <cell r="R553">
            <v>0</v>
          </cell>
          <cell r="S553">
            <v>0</v>
          </cell>
          <cell r="T553">
            <v>0</v>
          </cell>
          <cell r="U553">
            <v>0</v>
          </cell>
          <cell r="V553">
            <v>0</v>
          </cell>
        </row>
        <row r="554">
          <cell r="C554" t="str">
            <v>New Tariff 8</v>
          </cell>
          <cell r="D554" t="str">
            <v/>
          </cell>
          <cell r="E554">
            <v>0</v>
          </cell>
          <cell r="F554">
            <v>0</v>
          </cell>
          <cell r="G554">
            <v>0</v>
          </cell>
          <cell r="H554">
            <v>0</v>
          </cell>
          <cell r="I554">
            <v>0</v>
          </cell>
          <cell r="J554">
            <v>0</v>
          </cell>
          <cell r="K554">
            <v>0</v>
          </cell>
          <cell r="L554">
            <v>0</v>
          </cell>
          <cell r="M554">
            <v>0</v>
          </cell>
          <cell r="N554">
            <v>0</v>
          </cell>
          <cell r="O554">
            <v>0</v>
          </cell>
          <cell r="P554">
            <v>0</v>
          </cell>
          <cell r="Q554">
            <v>0</v>
          </cell>
          <cell r="R554">
            <v>0</v>
          </cell>
          <cell r="S554">
            <v>0</v>
          </cell>
          <cell r="T554">
            <v>0</v>
          </cell>
          <cell r="U554">
            <v>0</v>
          </cell>
          <cell r="V554">
            <v>0</v>
          </cell>
        </row>
        <row r="555">
          <cell r="C555" t="str">
            <v>New Tariff 9</v>
          </cell>
          <cell r="D555" t="str">
            <v/>
          </cell>
          <cell r="E555">
            <v>0</v>
          </cell>
          <cell r="F555">
            <v>0</v>
          </cell>
          <cell r="G555">
            <v>0</v>
          </cell>
          <cell r="H555">
            <v>0</v>
          </cell>
          <cell r="I555">
            <v>0</v>
          </cell>
          <cell r="J555">
            <v>0</v>
          </cell>
          <cell r="K555">
            <v>0</v>
          </cell>
          <cell r="L555">
            <v>0</v>
          </cell>
          <cell r="M555">
            <v>0</v>
          </cell>
          <cell r="N555">
            <v>0</v>
          </cell>
          <cell r="O555">
            <v>0</v>
          </cell>
          <cell r="P555">
            <v>0</v>
          </cell>
          <cell r="Q555">
            <v>0</v>
          </cell>
          <cell r="R555">
            <v>0</v>
          </cell>
          <cell r="S555">
            <v>0</v>
          </cell>
          <cell r="T555">
            <v>0</v>
          </cell>
          <cell r="U555">
            <v>0</v>
          </cell>
          <cell r="V555">
            <v>0</v>
          </cell>
        </row>
        <row r="556">
          <cell r="C556" t="str">
            <v>New Tariff 10</v>
          </cell>
          <cell r="D556" t="str">
            <v/>
          </cell>
          <cell r="E556">
            <v>0</v>
          </cell>
          <cell r="F556">
            <v>0</v>
          </cell>
          <cell r="G556">
            <v>0</v>
          </cell>
          <cell r="H556">
            <v>0</v>
          </cell>
          <cell r="I556">
            <v>0</v>
          </cell>
          <cell r="J556">
            <v>0</v>
          </cell>
          <cell r="K556">
            <v>0</v>
          </cell>
          <cell r="L556">
            <v>0</v>
          </cell>
          <cell r="M556">
            <v>0</v>
          </cell>
          <cell r="N556">
            <v>0</v>
          </cell>
          <cell r="O556">
            <v>0</v>
          </cell>
          <cell r="P556">
            <v>0</v>
          </cell>
          <cell r="Q556">
            <v>0</v>
          </cell>
          <cell r="R556">
            <v>0</v>
          </cell>
          <cell r="S556">
            <v>0</v>
          </cell>
          <cell r="T556">
            <v>0</v>
          </cell>
          <cell r="U556">
            <v>0</v>
          </cell>
          <cell r="V556">
            <v>0</v>
          </cell>
        </row>
        <row r="557">
          <cell r="C557" t="str">
            <v>New Tariff 11</v>
          </cell>
          <cell r="D557" t="str">
            <v/>
          </cell>
          <cell r="E557">
            <v>0</v>
          </cell>
          <cell r="F557">
            <v>0</v>
          </cell>
          <cell r="G557">
            <v>0</v>
          </cell>
          <cell r="H557">
            <v>0</v>
          </cell>
          <cell r="I557">
            <v>0</v>
          </cell>
          <cell r="J557">
            <v>0</v>
          </cell>
          <cell r="K557">
            <v>0</v>
          </cell>
          <cell r="L557">
            <v>0</v>
          </cell>
          <cell r="M557">
            <v>0</v>
          </cell>
          <cell r="N557">
            <v>0</v>
          </cell>
          <cell r="O557">
            <v>0</v>
          </cell>
          <cell r="P557">
            <v>0</v>
          </cell>
          <cell r="Q557">
            <v>0</v>
          </cell>
          <cell r="R557">
            <v>0</v>
          </cell>
          <cell r="S557">
            <v>0</v>
          </cell>
          <cell r="T557">
            <v>0</v>
          </cell>
          <cell r="U557">
            <v>0</v>
          </cell>
          <cell r="V557">
            <v>0</v>
          </cell>
        </row>
        <row r="558">
          <cell r="C558" t="str">
            <v>Large Low Voltage Demand</v>
          </cell>
          <cell r="D558" t="str">
            <v>DL</v>
          </cell>
          <cell r="E558">
            <v>0</v>
          </cell>
          <cell r="F558">
            <v>7415484.1988655813</v>
          </cell>
          <cell r="G558">
            <v>0</v>
          </cell>
          <cell r="H558">
            <v>4203926.8562679896</v>
          </cell>
          <cell r="I558">
            <v>0</v>
          </cell>
          <cell r="J558">
            <v>0</v>
          </cell>
          <cell r="K558">
            <v>0</v>
          </cell>
          <cell r="L558">
            <v>1231956.0400318508</v>
          </cell>
          <cell r="M558">
            <v>0</v>
          </cell>
          <cell r="N558">
            <v>0</v>
          </cell>
          <cell r="O558">
            <v>0</v>
          </cell>
          <cell r="P558">
            <v>0</v>
          </cell>
          <cell r="Q558">
            <v>0</v>
          </cell>
          <cell r="R558">
            <v>0</v>
          </cell>
          <cell r="S558">
            <v>0</v>
          </cell>
          <cell r="T558">
            <v>0</v>
          </cell>
          <cell r="U558">
            <v>0</v>
          </cell>
          <cell r="V558">
            <v>12851367.09516542</v>
          </cell>
        </row>
        <row r="559">
          <cell r="C559" t="str">
            <v>Large Low Voltage Demand A</v>
          </cell>
          <cell r="D559" t="str">
            <v>DL.A</v>
          </cell>
          <cell r="E559">
            <v>0</v>
          </cell>
          <cell r="F559">
            <v>29576.895297678766</v>
          </cell>
          <cell r="G559">
            <v>0</v>
          </cell>
          <cell r="H559">
            <v>23765.160023902867</v>
          </cell>
          <cell r="I559">
            <v>0</v>
          </cell>
          <cell r="J559">
            <v>0</v>
          </cell>
          <cell r="K559">
            <v>0</v>
          </cell>
          <cell r="L559">
            <v>8960.1711878484984</v>
          </cell>
          <cell r="M559">
            <v>0</v>
          </cell>
          <cell r="N559">
            <v>0</v>
          </cell>
          <cell r="O559">
            <v>0</v>
          </cell>
          <cell r="P559">
            <v>0</v>
          </cell>
          <cell r="Q559">
            <v>0</v>
          </cell>
          <cell r="R559">
            <v>0</v>
          </cell>
          <cell r="S559">
            <v>0</v>
          </cell>
          <cell r="T559">
            <v>0</v>
          </cell>
          <cell r="U559">
            <v>0</v>
          </cell>
          <cell r="V559">
            <v>62302.226509430133</v>
          </cell>
        </row>
        <row r="560">
          <cell r="C560" t="str">
            <v>Large Low Voltage Demand C</v>
          </cell>
          <cell r="D560" t="str">
            <v>DL.C</v>
          </cell>
          <cell r="E560">
            <v>0</v>
          </cell>
          <cell r="F560">
            <v>4988801.3531503221</v>
          </cell>
          <cell r="G560">
            <v>0</v>
          </cell>
          <cell r="H560">
            <v>3143941.9787515127</v>
          </cell>
          <cell r="I560">
            <v>0</v>
          </cell>
          <cell r="J560">
            <v>0</v>
          </cell>
          <cell r="K560">
            <v>0</v>
          </cell>
          <cell r="L560">
            <v>874092.4805412665</v>
          </cell>
          <cell r="M560">
            <v>0</v>
          </cell>
          <cell r="N560">
            <v>0</v>
          </cell>
          <cell r="O560">
            <v>0</v>
          </cell>
          <cell r="P560">
            <v>0</v>
          </cell>
          <cell r="Q560">
            <v>0</v>
          </cell>
          <cell r="R560">
            <v>0</v>
          </cell>
          <cell r="S560">
            <v>0</v>
          </cell>
          <cell r="T560">
            <v>0</v>
          </cell>
          <cell r="U560">
            <v>0</v>
          </cell>
          <cell r="V560">
            <v>9006835.8124431018</v>
          </cell>
        </row>
        <row r="561">
          <cell r="C561" t="str">
            <v>Large Low Voltage Demand S</v>
          </cell>
          <cell r="D561" t="str">
            <v>DL.S</v>
          </cell>
          <cell r="E561">
            <v>0</v>
          </cell>
          <cell r="F561">
            <v>380155.14548851247</v>
          </cell>
          <cell r="G561">
            <v>0</v>
          </cell>
          <cell r="H561">
            <v>146573.62349123135</v>
          </cell>
          <cell r="I561">
            <v>0</v>
          </cell>
          <cell r="J561">
            <v>0</v>
          </cell>
          <cell r="K561">
            <v>0</v>
          </cell>
          <cell r="L561">
            <v>37813.657673829221</v>
          </cell>
          <cell r="M561">
            <v>0</v>
          </cell>
          <cell r="N561">
            <v>0</v>
          </cell>
          <cell r="O561">
            <v>0</v>
          </cell>
          <cell r="P561">
            <v>0</v>
          </cell>
          <cell r="Q561">
            <v>0</v>
          </cell>
          <cell r="R561">
            <v>0</v>
          </cell>
          <cell r="S561">
            <v>0</v>
          </cell>
          <cell r="T561">
            <v>0</v>
          </cell>
          <cell r="U561">
            <v>0</v>
          </cell>
          <cell r="V561">
            <v>564542.42665357306</v>
          </cell>
        </row>
        <row r="562">
          <cell r="C562" t="str">
            <v>Large Low Voltage Demand Docklands</v>
          </cell>
          <cell r="D562" t="str">
            <v>DL.DK</v>
          </cell>
          <cell r="E562">
            <v>0</v>
          </cell>
          <cell r="F562">
            <v>48072.152987178051</v>
          </cell>
          <cell r="G562">
            <v>0</v>
          </cell>
          <cell r="H562">
            <v>33069.806055962799</v>
          </cell>
          <cell r="I562">
            <v>0</v>
          </cell>
          <cell r="J562">
            <v>0</v>
          </cell>
          <cell r="K562">
            <v>0</v>
          </cell>
          <cell r="L562">
            <v>13837.117698780165</v>
          </cell>
          <cell r="M562">
            <v>0</v>
          </cell>
          <cell r="N562">
            <v>0</v>
          </cell>
          <cell r="O562">
            <v>0</v>
          </cell>
          <cell r="P562">
            <v>0</v>
          </cell>
          <cell r="Q562">
            <v>0</v>
          </cell>
          <cell r="R562">
            <v>0</v>
          </cell>
          <cell r="S562">
            <v>0</v>
          </cell>
          <cell r="T562">
            <v>0</v>
          </cell>
          <cell r="U562">
            <v>0</v>
          </cell>
          <cell r="V562">
            <v>94979.076741921002</v>
          </cell>
        </row>
        <row r="563">
          <cell r="C563" t="str">
            <v>Large Low Voltage Demand CXX</v>
          </cell>
          <cell r="D563" t="str">
            <v>DL.CXX</v>
          </cell>
          <cell r="E563">
            <v>0</v>
          </cell>
          <cell r="F563">
            <v>2305578.5440359851</v>
          </cell>
          <cell r="G563">
            <v>0</v>
          </cell>
          <cell r="H563">
            <v>1333987.4948960098</v>
          </cell>
          <cell r="I563">
            <v>0</v>
          </cell>
          <cell r="J563">
            <v>0</v>
          </cell>
          <cell r="K563">
            <v>0</v>
          </cell>
          <cell r="L563">
            <v>378060.61662773078</v>
          </cell>
          <cell r="M563">
            <v>0</v>
          </cell>
          <cell r="N563">
            <v>0</v>
          </cell>
          <cell r="O563">
            <v>0</v>
          </cell>
          <cell r="P563">
            <v>0</v>
          </cell>
          <cell r="Q563">
            <v>0</v>
          </cell>
          <cell r="R563">
            <v>0</v>
          </cell>
          <cell r="S563">
            <v>0</v>
          </cell>
          <cell r="T563">
            <v>0</v>
          </cell>
          <cell r="U563">
            <v>0</v>
          </cell>
          <cell r="V563">
            <v>4017626.6555597256</v>
          </cell>
        </row>
        <row r="564">
          <cell r="C564" t="str">
            <v>Large Low Voltage Demand EN.R</v>
          </cell>
          <cell r="D564" t="str">
            <v>DL.R</v>
          </cell>
          <cell r="E564">
            <v>0</v>
          </cell>
          <cell r="F564">
            <v>5.6978182600143068</v>
          </cell>
          <cell r="G564">
            <v>0</v>
          </cell>
          <cell r="H564">
            <v>7.4199999999999995E-3</v>
          </cell>
          <cell r="I564">
            <v>0</v>
          </cell>
          <cell r="J564">
            <v>0</v>
          </cell>
          <cell r="K564">
            <v>0</v>
          </cell>
          <cell r="L564">
            <v>7.0488780404033709E-4</v>
          </cell>
          <cell r="M564">
            <v>0</v>
          </cell>
          <cell r="N564">
            <v>0</v>
          </cell>
          <cell r="O564">
            <v>0</v>
          </cell>
          <cell r="P564">
            <v>0</v>
          </cell>
          <cell r="Q564">
            <v>0</v>
          </cell>
          <cell r="R564">
            <v>0</v>
          </cell>
          <cell r="S564">
            <v>0</v>
          </cell>
          <cell r="T564">
            <v>0</v>
          </cell>
          <cell r="U564">
            <v>0</v>
          </cell>
          <cell r="V564">
            <v>5.7059431478183473</v>
          </cell>
        </row>
        <row r="565">
          <cell r="C565" t="str">
            <v>Large Low Voltage Demand EN.NR</v>
          </cell>
          <cell r="D565" t="str">
            <v>DL.NR</v>
          </cell>
          <cell r="E565">
            <v>0</v>
          </cell>
          <cell r="F565">
            <v>54725.48668438787</v>
          </cell>
          <cell r="G565">
            <v>0</v>
          </cell>
          <cell r="H565">
            <v>72524.33043987563</v>
          </cell>
          <cell r="I565">
            <v>0</v>
          </cell>
          <cell r="J565">
            <v>0</v>
          </cell>
          <cell r="K565">
            <v>0</v>
          </cell>
          <cell r="L565">
            <v>18138.511142499989</v>
          </cell>
          <cell r="M565">
            <v>0</v>
          </cell>
          <cell r="N565">
            <v>0</v>
          </cell>
          <cell r="O565">
            <v>0</v>
          </cell>
          <cell r="P565">
            <v>0</v>
          </cell>
          <cell r="Q565">
            <v>0</v>
          </cell>
          <cell r="R565">
            <v>0</v>
          </cell>
          <cell r="S565">
            <v>0</v>
          </cell>
          <cell r="T565">
            <v>0</v>
          </cell>
          <cell r="U565">
            <v>0</v>
          </cell>
          <cell r="V565">
            <v>145388.32826676348</v>
          </cell>
        </row>
        <row r="566">
          <cell r="C566" t="str">
            <v>Large Low Voltage Demand EN.R CXX</v>
          </cell>
          <cell r="D566" t="str">
            <v>DL.CXXR</v>
          </cell>
          <cell r="E566">
            <v>0</v>
          </cell>
          <cell r="F566">
            <v>1639.3573770491803</v>
          </cell>
          <cell r="G566">
            <v>0</v>
          </cell>
          <cell r="H566">
            <v>12.20472</v>
          </cell>
          <cell r="I566">
            <v>0</v>
          </cell>
          <cell r="J566">
            <v>0</v>
          </cell>
          <cell r="K566">
            <v>0</v>
          </cell>
          <cell r="L566">
            <v>3.9285723231614456</v>
          </cell>
          <cell r="M566">
            <v>0</v>
          </cell>
          <cell r="N566">
            <v>0</v>
          </cell>
          <cell r="O566">
            <v>0</v>
          </cell>
          <cell r="P566">
            <v>0</v>
          </cell>
          <cell r="Q566">
            <v>0</v>
          </cell>
          <cell r="R566">
            <v>0</v>
          </cell>
          <cell r="S566">
            <v>0</v>
          </cell>
          <cell r="T566">
            <v>0</v>
          </cell>
          <cell r="U566">
            <v>0</v>
          </cell>
          <cell r="V566">
            <v>1655.4906693723417</v>
          </cell>
        </row>
        <row r="567">
          <cell r="C567" t="str">
            <v>Large Low Voltage Demand EN.NR CXX</v>
          </cell>
          <cell r="D567" t="str">
            <v>DL.CXXNR</v>
          </cell>
          <cell r="E567">
            <v>0</v>
          </cell>
          <cell r="F567">
            <v>5.9455494887105811</v>
          </cell>
          <cell r="G567">
            <v>0</v>
          </cell>
          <cell r="H567">
            <v>7.3699999999999998E-3</v>
          </cell>
          <cell r="I567">
            <v>0</v>
          </cell>
          <cell r="J567">
            <v>0</v>
          </cell>
          <cell r="K567">
            <v>0</v>
          </cell>
          <cell r="L567">
            <v>9.323231614455429E-4</v>
          </cell>
          <cell r="M567">
            <v>0</v>
          </cell>
          <cell r="N567">
            <v>0</v>
          </cell>
          <cell r="O567">
            <v>0</v>
          </cell>
          <cell r="P567">
            <v>0</v>
          </cell>
          <cell r="Q567">
            <v>0</v>
          </cell>
          <cell r="R567">
            <v>0</v>
          </cell>
          <cell r="S567">
            <v>0</v>
          </cell>
          <cell r="T567">
            <v>0</v>
          </cell>
          <cell r="U567">
            <v>0</v>
          </cell>
          <cell r="V567">
            <v>5.9538518118720267</v>
          </cell>
        </row>
        <row r="568">
          <cell r="C568" t="str">
            <v>New Tariff 10</v>
          </cell>
          <cell r="D568" t="str">
            <v/>
          </cell>
          <cell r="E568">
            <v>0</v>
          </cell>
          <cell r="F568">
            <v>0</v>
          </cell>
          <cell r="G568">
            <v>0</v>
          </cell>
          <cell r="H568">
            <v>0</v>
          </cell>
          <cell r="I568">
            <v>0</v>
          </cell>
          <cell r="J568">
            <v>0</v>
          </cell>
          <cell r="K568">
            <v>0</v>
          </cell>
          <cell r="L568">
            <v>0</v>
          </cell>
          <cell r="M568">
            <v>0</v>
          </cell>
          <cell r="N568">
            <v>0</v>
          </cell>
          <cell r="O568">
            <v>0</v>
          </cell>
          <cell r="P568">
            <v>0</v>
          </cell>
          <cell r="Q568">
            <v>0</v>
          </cell>
          <cell r="R568">
            <v>0</v>
          </cell>
          <cell r="S568">
            <v>0</v>
          </cell>
          <cell r="T568">
            <v>0</v>
          </cell>
          <cell r="U568">
            <v>0</v>
          </cell>
          <cell r="V568">
            <v>0</v>
          </cell>
        </row>
        <row r="569">
          <cell r="C569" t="str">
            <v>New Tariff 11</v>
          </cell>
          <cell r="D569" t="str">
            <v/>
          </cell>
          <cell r="E569">
            <v>0</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cell r="V569">
            <v>0</v>
          </cell>
        </row>
        <row r="570">
          <cell r="C570" t="str">
            <v>High Voltage Demand</v>
          </cell>
          <cell r="D570" t="str">
            <v>DH</v>
          </cell>
          <cell r="E570">
            <v>0</v>
          </cell>
          <cell r="F570">
            <v>4638930.1750059864</v>
          </cell>
          <cell r="G570">
            <v>0</v>
          </cell>
          <cell r="H570">
            <v>3622436.3027554355</v>
          </cell>
          <cell r="I570">
            <v>0</v>
          </cell>
          <cell r="J570">
            <v>0</v>
          </cell>
          <cell r="K570">
            <v>0</v>
          </cell>
          <cell r="L570">
            <v>1278694.2281993546</v>
          </cell>
          <cell r="M570">
            <v>0</v>
          </cell>
          <cell r="N570">
            <v>0</v>
          </cell>
          <cell r="O570">
            <v>0</v>
          </cell>
          <cell r="P570">
            <v>0</v>
          </cell>
          <cell r="Q570">
            <v>0</v>
          </cell>
          <cell r="R570">
            <v>0</v>
          </cell>
          <cell r="S570">
            <v>0</v>
          </cell>
          <cell r="T570">
            <v>0</v>
          </cell>
          <cell r="U570">
            <v>0</v>
          </cell>
          <cell r="V570">
            <v>9540060.7059607767</v>
          </cell>
        </row>
        <row r="571">
          <cell r="C571" t="str">
            <v>High Voltage Demand A</v>
          </cell>
          <cell r="D571" t="str">
            <v>DH.A</v>
          </cell>
          <cell r="E571">
            <v>0</v>
          </cell>
          <cell r="F571">
            <v>99233.362308811251</v>
          </cell>
          <cell r="G571">
            <v>0</v>
          </cell>
          <cell r="H571">
            <v>49917.790932986405</v>
          </cell>
          <cell r="I571">
            <v>0</v>
          </cell>
          <cell r="J571">
            <v>0</v>
          </cell>
          <cell r="K571">
            <v>0</v>
          </cell>
          <cell r="L571">
            <v>16337.463108690152</v>
          </cell>
          <cell r="M571">
            <v>0</v>
          </cell>
          <cell r="N571">
            <v>0</v>
          </cell>
          <cell r="O571">
            <v>0</v>
          </cell>
          <cell r="P571">
            <v>0</v>
          </cell>
          <cell r="Q571">
            <v>0</v>
          </cell>
          <cell r="R571">
            <v>0</v>
          </cell>
          <cell r="S571">
            <v>0</v>
          </cell>
          <cell r="T571">
            <v>0</v>
          </cell>
          <cell r="U571">
            <v>0</v>
          </cell>
          <cell r="V571">
            <v>165488.61635048781</v>
          </cell>
        </row>
        <row r="572">
          <cell r="C572" t="str">
            <v>High Voltage Demand C</v>
          </cell>
          <cell r="D572" t="str">
            <v>DH.C</v>
          </cell>
          <cell r="E572">
            <v>0</v>
          </cell>
          <cell r="F572">
            <v>2392256.7196390736</v>
          </cell>
          <cell r="G572">
            <v>0</v>
          </cell>
          <cell r="H572">
            <v>2075462.0050645017</v>
          </cell>
          <cell r="I572">
            <v>0</v>
          </cell>
          <cell r="J572">
            <v>0</v>
          </cell>
          <cell r="K572">
            <v>0</v>
          </cell>
          <cell r="L572">
            <v>721515.08610713761</v>
          </cell>
          <cell r="M572">
            <v>0</v>
          </cell>
          <cell r="N572">
            <v>0</v>
          </cell>
          <cell r="O572">
            <v>0</v>
          </cell>
          <cell r="P572">
            <v>0</v>
          </cell>
          <cell r="Q572">
            <v>0</v>
          </cell>
          <cell r="R572">
            <v>0</v>
          </cell>
          <cell r="S572">
            <v>0</v>
          </cell>
          <cell r="T572">
            <v>0</v>
          </cell>
          <cell r="U572">
            <v>0</v>
          </cell>
          <cell r="V572">
            <v>5189233.8108107131</v>
          </cell>
        </row>
        <row r="573">
          <cell r="C573" t="str">
            <v>High Voltage Demand D1</v>
          </cell>
          <cell r="D573" t="str">
            <v>DH.D1</v>
          </cell>
          <cell r="E573">
            <v>0</v>
          </cell>
          <cell r="F573">
            <v>473617.0261328374</v>
          </cell>
          <cell r="G573">
            <v>0</v>
          </cell>
          <cell r="H573">
            <v>663867.07008359325</v>
          </cell>
          <cell r="I573">
            <v>0</v>
          </cell>
          <cell r="J573">
            <v>0</v>
          </cell>
          <cell r="K573">
            <v>0</v>
          </cell>
          <cell r="L573">
            <v>243945.50010702369</v>
          </cell>
          <cell r="M573">
            <v>0</v>
          </cell>
          <cell r="N573">
            <v>0</v>
          </cell>
          <cell r="O573">
            <v>0</v>
          </cell>
          <cell r="P573">
            <v>0</v>
          </cell>
          <cell r="Q573">
            <v>0</v>
          </cell>
          <cell r="R573">
            <v>0</v>
          </cell>
          <cell r="S573">
            <v>0</v>
          </cell>
          <cell r="T573">
            <v>0</v>
          </cell>
          <cell r="U573">
            <v>0</v>
          </cell>
          <cell r="V573">
            <v>1381429.5963234543</v>
          </cell>
        </row>
        <row r="574">
          <cell r="C574" t="str">
            <v>High Voltage Demand D2</v>
          </cell>
          <cell r="D574" t="str">
            <v>DH.D2</v>
          </cell>
          <cell r="E574">
            <v>0</v>
          </cell>
          <cell r="F574">
            <v>266047.47819195682</v>
          </cell>
          <cell r="G574">
            <v>0</v>
          </cell>
          <cell r="H574">
            <v>321426.42419197439</v>
          </cell>
          <cell r="I574">
            <v>0</v>
          </cell>
          <cell r="J574">
            <v>0</v>
          </cell>
          <cell r="K574">
            <v>0</v>
          </cell>
          <cell r="L574">
            <v>0</v>
          </cell>
          <cell r="M574">
            <v>0</v>
          </cell>
          <cell r="N574">
            <v>0</v>
          </cell>
          <cell r="O574">
            <v>0</v>
          </cell>
          <cell r="P574">
            <v>0</v>
          </cell>
          <cell r="Q574">
            <v>0</v>
          </cell>
          <cell r="R574">
            <v>0</v>
          </cell>
          <cell r="S574">
            <v>0</v>
          </cell>
          <cell r="T574">
            <v>0</v>
          </cell>
          <cell r="U574">
            <v>0</v>
          </cell>
          <cell r="V574">
            <v>587473.90238393121</v>
          </cell>
        </row>
        <row r="575">
          <cell r="C575" t="str">
            <v>High Voltage Demand Docklands</v>
          </cell>
          <cell r="D575" t="str">
            <v>DH.DK</v>
          </cell>
          <cell r="E575">
            <v>0</v>
          </cell>
          <cell r="F575">
            <v>22932.867504908223</v>
          </cell>
          <cell r="G575">
            <v>0</v>
          </cell>
          <cell r="H575">
            <v>10503.778881432219</v>
          </cell>
          <cell r="I575">
            <v>0</v>
          </cell>
          <cell r="J575">
            <v>0</v>
          </cell>
          <cell r="K575">
            <v>0</v>
          </cell>
          <cell r="L575">
            <v>1574.0622469093148</v>
          </cell>
          <cell r="M575">
            <v>0</v>
          </cell>
          <cell r="N575">
            <v>0</v>
          </cell>
          <cell r="O575">
            <v>0</v>
          </cell>
          <cell r="P575">
            <v>0</v>
          </cell>
          <cell r="Q575">
            <v>0</v>
          </cell>
          <cell r="R575">
            <v>0</v>
          </cell>
          <cell r="S575">
            <v>0</v>
          </cell>
          <cell r="T575">
            <v>0</v>
          </cell>
          <cell r="U575">
            <v>0</v>
          </cell>
          <cell r="V575">
            <v>35010.708633249757</v>
          </cell>
        </row>
        <row r="576">
          <cell r="C576" t="str">
            <v>High Voltage Demand D3</v>
          </cell>
          <cell r="D576" t="str">
            <v>DH.D3</v>
          </cell>
          <cell r="E576">
            <v>0</v>
          </cell>
          <cell r="F576">
            <v>253805.77966948674</v>
          </cell>
          <cell r="G576">
            <v>0</v>
          </cell>
          <cell r="H576">
            <v>14596.399270400414</v>
          </cell>
          <cell r="I576">
            <v>0</v>
          </cell>
          <cell r="J576">
            <v>0</v>
          </cell>
          <cell r="K576">
            <v>0</v>
          </cell>
          <cell r="L576">
            <v>54416.445814794373</v>
          </cell>
          <cell r="M576">
            <v>0</v>
          </cell>
          <cell r="N576">
            <v>0</v>
          </cell>
          <cell r="O576">
            <v>0</v>
          </cell>
          <cell r="P576">
            <v>0</v>
          </cell>
          <cell r="Q576">
            <v>0</v>
          </cell>
          <cell r="R576">
            <v>0</v>
          </cell>
          <cell r="S576">
            <v>0</v>
          </cell>
          <cell r="T576">
            <v>0</v>
          </cell>
          <cell r="U576">
            <v>0</v>
          </cell>
          <cell r="V576">
            <v>322818.62475468154</v>
          </cell>
        </row>
        <row r="577">
          <cell r="C577" t="str">
            <v>High Voltage Demand D4</v>
          </cell>
          <cell r="D577" t="str">
            <v>DH.D4</v>
          </cell>
          <cell r="E577">
            <v>0</v>
          </cell>
          <cell r="F577">
            <v>136787.29748724523</v>
          </cell>
          <cell r="G577">
            <v>0</v>
          </cell>
          <cell r="H577">
            <v>189922.58205376644</v>
          </cell>
          <cell r="I577">
            <v>0</v>
          </cell>
          <cell r="J577">
            <v>0</v>
          </cell>
          <cell r="K577">
            <v>0</v>
          </cell>
          <cell r="L577">
            <v>76765.091648218586</v>
          </cell>
          <cell r="M577">
            <v>0</v>
          </cell>
          <cell r="N577">
            <v>0</v>
          </cell>
          <cell r="O577">
            <v>0</v>
          </cell>
          <cell r="P577">
            <v>0</v>
          </cell>
          <cell r="Q577">
            <v>0</v>
          </cell>
          <cell r="R577">
            <v>0</v>
          </cell>
          <cell r="S577">
            <v>0</v>
          </cell>
          <cell r="T577">
            <v>0</v>
          </cell>
          <cell r="U577">
            <v>0</v>
          </cell>
          <cell r="V577">
            <v>403474.97118923021</v>
          </cell>
        </row>
        <row r="578">
          <cell r="C578" t="str">
            <v>High Voltage Demand D5</v>
          </cell>
          <cell r="D578" t="str">
            <v>DH.D5</v>
          </cell>
          <cell r="E578">
            <v>0</v>
          </cell>
          <cell r="F578">
            <v>0</v>
          </cell>
          <cell r="G578">
            <v>0</v>
          </cell>
          <cell r="H578">
            <v>7.3400000000000002E-3</v>
          </cell>
          <cell r="I578">
            <v>0</v>
          </cell>
          <cell r="J578">
            <v>0</v>
          </cell>
          <cell r="K578">
            <v>0</v>
          </cell>
          <cell r="L578">
            <v>0</v>
          </cell>
          <cell r="M578">
            <v>0</v>
          </cell>
          <cell r="N578">
            <v>0</v>
          </cell>
          <cell r="O578">
            <v>0</v>
          </cell>
          <cell r="P578">
            <v>0</v>
          </cell>
          <cell r="Q578">
            <v>0</v>
          </cell>
          <cell r="R578">
            <v>0</v>
          </cell>
          <cell r="S578">
            <v>0</v>
          </cell>
          <cell r="T578">
            <v>0</v>
          </cell>
          <cell r="U578">
            <v>0</v>
          </cell>
          <cell r="V578">
            <v>7.3400000000000002E-3</v>
          </cell>
        </row>
        <row r="579">
          <cell r="C579" t="str">
            <v>High Voltage Demand EN.R</v>
          </cell>
          <cell r="D579" t="str">
            <v>DH.R</v>
          </cell>
          <cell r="E579">
            <v>0</v>
          </cell>
          <cell r="F579">
            <v>0</v>
          </cell>
          <cell r="G579">
            <v>0</v>
          </cell>
          <cell r="H579">
            <v>6.9699999999999996E-3</v>
          </cell>
          <cell r="I579">
            <v>0</v>
          </cell>
          <cell r="J579">
            <v>0</v>
          </cell>
          <cell r="K579">
            <v>0</v>
          </cell>
          <cell r="L579">
            <v>0</v>
          </cell>
          <cell r="M579">
            <v>0</v>
          </cell>
          <cell r="N579">
            <v>0</v>
          </cell>
          <cell r="O579">
            <v>0</v>
          </cell>
          <cell r="P579">
            <v>0</v>
          </cell>
          <cell r="Q579">
            <v>0</v>
          </cell>
          <cell r="R579">
            <v>0</v>
          </cell>
          <cell r="S579">
            <v>0</v>
          </cell>
          <cell r="T579">
            <v>0</v>
          </cell>
          <cell r="U579">
            <v>0</v>
          </cell>
          <cell r="V579">
            <v>6.9699999999999996E-3</v>
          </cell>
        </row>
        <row r="580">
          <cell r="C580" t="str">
            <v>High Voltage Demand EN.NR</v>
          </cell>
          <cell r="D580" t="str">
            <v>DH.NR</v>
          </cell>
          <cell r="E580">
            <v>0</v>
          </cell>
          <cell r="F580">
            <v>0</v>
          </cell>
          <cell r="G580">
            <v>0</v>
          </cell>
          <cell r="H580">
            <v>6.9699999999999996E-3</v>
          </cell>
          <cell r="I580">
            <v>0</v>
          </cell>
          <cell r="J580">
            <v>0</v>
          </cell>
          <cell r="K580">
            <v>0</v>
          </cell>
          <cell r="L580">
            <v>0</v>
          </cell>
          <cell r="M580">
            <v>0</v>
          </cell>
          <cell r="N580">
            <v>0</v>
          </cell>
          <cell r="O580">
            <v>0</v>
          </cell>
          <cell r="P580">
            <v>0</v>
          </cell>
          <cell r="Q580">
            <v>0</v>
          </cell>
          <cell r="R580">
            <v>0</v>
          </cell>
          <cell r="S580">
            <v>0</v>
          </cell>
          <cell r="T580">
            <v>0</v>
          </cell>
          <cell r="U580">
            <v>0</v>
          </cell>
          <cell r="V580">
            <v>6.9699999999999996E-3</v>
          </cell>
        </row>
        <row r="581">
          <cell r="C581" t="str">
            <v>New Tariff 11</v>
          </cell>
          <cell r="D581" t="str">
            <v/>
          </cell>
          <cell r="E581">
            <v>0</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cell r="V581">
            <v>0</v>
          </cell>
        </row>
        <row r="582">
          <cell r="C582" t="str">
            <v>New Tariff 1</v>
          </cell>
          <cell r="D582" t="str">
            <v/>
          </cell>
          <cell r="E582">
            <v>0</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cell r="V582">
            <v>0</v>
          </cell>
        </row>
        <row r="583">
          <cell r="C583" t="str">
            <v>New Tariff 2</v>
          </cell>
          <cell r="D583" t="str">
            <v/>
          </cell>
          <cell r="E583">
            <v>0</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cell r="V583">
            <v>0</v>
          </cell>
        </row>
        <row r="584">
          <cell r="C584" t="str">
            <v>High Voltage Demand (kVa)</v>
          </cell>
          <cell r="D584" t="str">
            <v>DHk</v>
          </cell>
          <cell r="E584">
            <v>0</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cell r="V584">
            <v>0</v>
          </cell>
        </row>
        <row r="585">
          <cell r="C585" t="str">
            <v>High Voltage Demand Docklands (kVa)</v>
          </cell>
          <cell r="D585" t="str">
            <v>DHDKk</v>
          </cell>
          <cell r="E585">
            <v>0</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cell r="V585">
            <v>0</v>
          </cell>
        </row>
        <row r="586">
          <cell r="C586" t="str">
            <v>New Tariff 5</v>
          </cell>
          <cell r="D586" t="str">
            <v/>
          </cell>
          <cell r="E586">
            <v>0</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cell r="V586">
            <v>0</v>
          </cell>
        </row>
        <row r="587">
          <cell r="C587" t="str">
            <v>New Tariff 6</v>
          </cell>
          <cell r="D587" t="str">
            <v/>
          </cell>
          <cell r="E587">
            <v>0</v>
          </cell>
          <cell r="F587">
            <v>0</v>
          </cell>
          <cell r="G587">
            <v>0</v>
          </cell>
          <cell r="H587">
            <v>0</v>
          </cell>
          <cell r="I587">
            <v>0</v>
          </cell>
          <cell r="J587">
            <v>0</v>
          </cell>
          <cell r="K587">
            <v>0</v>
          </cell>
          <cell r="L587">
            <v>0</v>
          </cell>
          <cell r="M587">
            <v>0</v>
          </cell>
          <cell r="N587">
            <v>0</v>
          </cell>
          <cell r="O587">
            <v>0</v>
          </cell>
          <cell r="P587">
            <v>0</v>
          </cell>
          <cell r="Q587">
            <v>0</v>
          </cell>
          <cell r="R587">
            <v>0</v>
          </cell>
          <cell r="S587">
            <v>0</v>
          </cell>
          <cell r="T587">
            <v>0</v>
          </cell>
          <cell r="U587">
            <v>0</v>
          </cell>
          <cell r="V587">
            <v>0</v>
          </cell>
        </row>
        <row r="588">
          <cell r="C588" t="str">
            <v>New Tariff 7</v>
          </cell>
          <cell r="D588" t="str">
            <v/>
          </cell>
          <cell r="E588">
            <v>0</v>
          </cell>
          <cell r="F588">
            <v>0</v>
          </cell>
          <cell r="G588">
            <v>0</v>
          </cell>
          <cell r="H588">
            <v>0</v>
          </cell>
          <cell r="I588">
            <v>0</v>
          </cell>
          <cell r="J588">
            <v>0</v>
          </cell>
          <cell r="K588">
            <v>0</v>
          </cell>
          <cell r="L588">
            <v>0</v>
          </cell>
          <cell r="M588">
            <v>0</v>
          </cell>
          <cell r="N588">
            <v>0</v>
          </cell>
          <cell r="O588">
            <v>0</v>
          </cell>
          <cell r="P588">
            <v>0</v>
          </cell>
          <cell r="Q588">
            <v>0</v>
          </cell>
          <cell r="R588">
            <v>0</v>
          </cell>
          <cell r="S588">
            <v>0</v>
          </cell>
          <cell r="T588">
            <v>0</v>
          </cell>
          <cell r="U588">
            <v>0</v>
          </cell>
          <cell r="V588">
            <v>0</v>
          </cell>
        </row>
        <row r="589">
          <cell r="C589" t="str">
            <v>New Tariff 8</v>
          </cell>
          <cell r="D589" t="str">
            <v/>
          </cell>
          <cell r="E589">
            <v>0</v>
          </cell>
          <cell r="F589">
            <v>0</v>
          </cell>
          <cell r="G589">
            <v>0</v>
          </cell>
          <cell r="H589">
            <v>0</v>
          </cell>
          <cell r="I589">
            <v>0</v>
          </cell>
          <cell r="J589">
            <v>0</v>
          </cell>
          <cell r="K589">
            <v>0</v>
          </cell>
          <cell r="L589">
            <v>0</v>
          </cell>
          <cell r="M589">
            <v>0</v>
          </cell>
          <cell r="N589">
            <v>0</v>
          </cell>
          <cell r="O589">
            <v>0</v>
          </cell>
          <cell r="P589">
            <v>0</v>
          </cell>
          <cell r="Q589">
            <v>0</v>
          </cell>
          <cell r="R589">
            <v>0</v>
          </cell>
          <cell r="S589">
            <v>0</v>
          </cell>
          <cell r="T589">
            <v>0</v>
          </cell>
          <cell r="U589">
            <v>0</v>
          </cell>
          <cell r="V589">
            <v>0</v>
          </cell>
        </row>
        <row r="590">
          <cell r="C590" t="str">
            <v>New Tariff 9</v>
          </cell>
          <cell r="D590" t="str">
            <v/>
          </cell>
          <cell r="E590">
            <v>0</v>
          </cell>
          <cell r="F590">
            <v>0</v>
          </cell>
          <cell r="G590">
            <v>0</v>
          </cell>
          <cell r="H590">
            <v>0</v>
          </cell>
          <cell r="I590">
            <v>0</v>
          </cell>
          <cell r="J590">
            <v>0</v>
          </cell>
          <cell r="K590">
            <v>0</v>
          </cell>
          <cell r="L590">
            <v>0</v>
          </cell>
          <cell r="M590">
            <v>0</v>
          </cell>
          <cell r="N590">
            <v>0</v>
          </cell>
          <cell r="O590">
            <v>0</v>
          </cell>
          <cell r="P590">
            <v>0</v>
          </cell>
          <cell r="Q590">
            <v>0</v>
          </cell>
          <cell r="R590">
            <v>0</v>
          </cell>
          <cell r="S590">
            <v>0</v>
          </cell>
          <cell r="T590">
            <v>0</v>
          </cell>
          <cell r="U590">
            <v>0</v>
          </cell>
          <cell r="V590">
            <v>0</v>
          </cell>
        </row>
        <row r="591">
          <cell r="C591" t="str">
            <v>New Tariff 10</v>
          </cell>
          <cell r="D591" t="str">
            <v/>
          </cell>
          <cell r="E591">
            <v>0</v>
          </cell>
          <cell r="F591">
            <v>0</v>
          </cell>
          <cell r="G591">
            <v>0</v>
          </cell>
          <cell r="H591">
            <v>0</v>
          </cell>
          <cell r="I591">
            <v>0</v>
          </cell>
          <cell r="J591">
            <v>0</v>
          </cell>
          <cell r="K591">
            <v>0</v>
          </cell>
          <cell r="L591">
            <v>0</v>
          </cell>
          <cell r="M591">
            <v>0</v>
          </cell>
          <cell r="N591">
            <v>0</v>
          </cell>
          <cell r="O591">
            <v>0</v>
          </cell>
          <cell r="P591">
            <v>0</v>
          </cell>
          <cell r="Q591">
            <v>0</v>
          </cell>
          <cell r="R591">
            <v>0</v>
          </cell>
          <cell r="S591">
            <v>0</v>
          </cell>
          <cell r="T591">
            <v>0</v>
          </cell>
          <cell r="U591">
            <v>0</v>
          </cell>
          <cell r="V591">
            <v>0</v>
          </cell>
        </row>
        <row r="592">
          <cell r="C592" t="str">
            <v>New Tariff 11</v>
          </cell>
          <cell r="D592" t="str">
            <v/>
          </cell>
          <cell r="E592">
            <v>0</v>
          </cell>
          <cell r="F592">
            <v>0</v>
          </cell>
          <cell r="G592">
            <v>0</v>
          </cell>
          <cell r="H592">
            <v>0</v>
          </cell>
          <cell r="I592">
            <v>0</v>
          </cell>
          <cell r="J592">
            <v>0</v>
          </cell>
          <cell r="K592">
            <v>0</v>
          </cell>
          <cell r="L592">
            <v>0</v>
          </cell>
          <cell r="M592">
            <v>0</v>
          </cell>
          <cell r="N592">
            <v>0</v>
          </cell>
          <cell r="O592">
            <v>0</v>
          </cell>
          <cell r="P592">
            <v>0</v>
          </cell>
          <cell r="Q592">
            <v>0</v>
          </cell>
          <cell r="R592">
            <v>0</v>
          </cell>
          <cell r="S592">
            <v>0</v>
          </cell>
          <cell r="T592">
            <v>0</v>
          </cell>
          <cell r="U592">
            <v>0</v>
          </cell>
          <cell r="V592">
            <v>0</v>
          </cell>
        </row>
        <row r="593">
          <cell r="C593" t="str">
            <v>New Tariff 12</v>
          </cell>
          <cell r="D593" t="str">
            <v/>
          </cell>
          <cell r="E593">
            <v>0</v>
          </cell>
          <cell r="F593">
            <v>0</v>
          </cell>
          <cell r="G593">
            <v>0</v>
          </cell>
          <cell r="H593">
            <v>0</v>
          </cell>
          <cell r="I593">
            <v>0</v>
          </cell>
          <cell r="J593">
            <v>0</v>
          </cell>
          <cell r="K593">
            <v>0</v>
          </cell>
          <cell r="L593">
            <v>0</v>
          </cell>
          <cell r="M593">
            <v>0</v>
          </cell>
          <cell r="N593">
            <v>0</v>
          </cell>
          <cell r="O593">
            <v>0</v>
          </cell>
          <cell r="P593">
            <v>0</v>
          </cell>
          <cell r="Q593">
            <v>0</v>
          </cell>
          <cell r="R593">
            <v>0</v>
          </cell>
          <cell r="S593">
            <v>0</v>
          </cell>
          <cell r="T593">
            <v>0</v>
          </cell>
          <cell r="U593">
            <v>0</v>
          </cell>
          <cell r="V593">
            <v>0</v>
          </cell>
        </row>
        <row r="594">
          <cell r="C594" t="str">
            <v>New Tariff 1</v>
          </cell>
          <cell r="D594" t="str">
            <v/>
          </cell>
          <cell r="E594">
            <v>0</v>
          </cell>
          <cell r="F594">
            <v>0</v>
          </cell>
          <cell r="G594">
            <v>0</v>
          </cell>
          <cell r="H594">
            <v>0</v>
          </cell>
          <cell r="I594">
            <v>0</v>
          </cell>
          <cell r="J594">
            <v>0</v>
          </cell>
          <cell r="K594">
            <v>0</v>
          </cell>
          <cell r="L594">
            <v>0</v>
          </cell>
          <cell r="M594">
            <v>0</v>
          </cell>
          <cell r="N594">
            <v>0</v>
          </cell>
          <cell r="O594">
            <v>0</v>
          </cell>
          <cell r="P594">
            <v>0</v>
          </cell>
          <cell r="Q594">
            <v>0</v>
          </cell>
          <cell r="R594">
            <v>0</v>
          </cell>
          <cell r="S594">
            <v>0</v>
          </cell>
          <cell r="T594">
            <v>0</v>
          </cell>
          <cell r="U594">
            <v>0</v>
          </cell>
          <cell r="V594">
            <v>0</v>
          </cell>
        </row>
        <row r="595">
          <cell r="C595" t="str">
            <v>Subtransmission Demand A</v>
          </cell>
          <cell r="D595" t="str">
            <v>DS.A</v>
          </cell>
          <cell r="E595">
            <v>0</v>
          </cell>
          <cell r="F595">
            <v>355044.98455093149</v>
          </cell>
          <cell r="G595">
            <v>0</v>
          </cell>
          <cell r="H595">
            <v>1447222.976673922</v>
          </cell>
          <cell r="I595">
            <v>0</v>
          </cell>
          <cell r="J595">
            <v>0</v>
          </cell>
          <cell r="K595">
            <v>0</v>
          </cell>
          <cell r="L595">
            <v>295437.75542837067</v>
          </cell>
          <cell r="M595">
            <v>0</v>
          </cell>
          <cell r="N595">
            <v>0</v>
          </cell>
          <cell r="O595">
            <v>0</v>
          </cell>
          <cell r="P595">
            <v>0</v>
          </cell>
          <cell r="Q595">
            <v>0</v>
          </cell>
          <cell r="R595">
            <v>0</v>
          </cell>
          <cell r="S595">
            <v>0</v>
          </cell>
          <cell r="T595">
            <v>0</v>
          </cell>
          <cell r="U595">
            <v>0</v>
          </cell>
          <cell r="V595">
            <v>2097705.7166532241</v>
          </cell>
        </row>
        <row r="596">
          <cell r="C596" t="str">
            <v>Subtransmission Demand G</v>
          </cell>
          <cell r="D596" t="str">
            <v>DS.G</v>
          </cell>
          <cell r="E596">
            <v>0</v>
          </cell>
          <cell r="F596">
            <v>620116.02494568261</v>
          </cell>
          <cell r="G596">
            <v>0</v>
          </cell>
          <cell r="H596">
            <v>2541173.5606988179</v>
          </cell>
          <cell r="I596">
            <v>0</v>
          </cell>
          <cell r="J596">
            <v>0</v>
          </cell>
          <cell r="K596">
            <v>0</v>
          </cell>
          <cell r="L596">
            <v>636147.4845209521</v>
          </cell>
          <cell r="M596">
            <v>0</v>
          </cell>
          <cell r="N596">
            <v>0</v>
          </cell>
          <cell r="O596">
            <v>0</v>
          </cell>
          <cell r="P596">
            <v>0</v>
          </cell>
          <cell r="Q596">
            <v>0</v>
          </cell>
          <cell r="R596">
            <v>0</v>
          </cell>
          <cell r="S596">
            <v>0</v>
          </cell>
          <cell r="T596">
            <v>0</v>
          </cell>
          <cell r="U596">
            <v>0</v>
          </cell>
          <cell r="V596">
            <v>3797437.0701654525</v>
          </cell>
        </row>
        <row r="597">
          <cell r="C597" t="str">
            <v>Subtransmission Demand S</v>
          </cell>
          <cell r="D597" t="str">
            <v>DS.S</v>
          </cell>
          <cell r="E597">
            <v>0</v>
          </cell>
          <cell r="F597">
            <v>748474.91222555563</v>
          </cell>
          <cell r="G597">
            <v>0</v>
          </cell>
          <cell r="H597">
            <v>2275238.7480257549</v>
          </cell>
          <cell r="I597">
            <v>0</v>
          </cell>
          <cell r="J597">
            <v>0</v>
          </cell>
          <cell r="K597">
            <v>0</v>
          </cell>
          <cell r="L597">
            <v>702025.15615406143</v>
          </cell>
          <cell r="M597">
            <v>0</v>
          </cell>
          <cell r="N597">
            <v>0</v>
          </cell>
          <cell r="O597">
            <v>0</v>
          </cell>
          <cell r="P597">
            <v>0</v>
          </cell>
          <cell r="Q597">
            <v>0</v>
          </cell>
          <cell r="R597">
            <v>0</v>
          </cell>
          <cell r="S597">
            <v>0</v>
          </cell>
          <cell r="T597">
            <v>0</v>
          </cell>
          <cell r="U597">
            <v>0</v>
          </cell>
          <cell r="V597">
            <v>3725738.8164053718</v>
          </cell>
        </row>
        <row r="598">
          <cell r="C598" t="str">
            <v>Subtransmission Demand (kVa)</v>
          </cell>
          <cell r="D598" t="str">
            <v>DSk</v>
          </cell>
          <cell r="E598">
            <v>0</v>
          </cell>
          <cell r="F598">
            <v>0</v>
          </cell>
          <cell r="G598">
            <v>0</v>
          </cell>
          <cell r="H598">
            <v>0</v>
          </cell>
          <cell r="I598">
            <v>0</v>
          </cell>
          <cell r="J598">
            <v>0</v>
          </cell>
          <cell r="K598">
            <v>0</v>
          </cell>
          <cell r="L598">
            <v>0</v>
          </cell>
          <cell r="M598">
            <v>0</v>
          </cell>
          <cell r="N598">
            <v>0</v>
          </cell>
          <cell r="O598">
            <v>0</v>
          </cell>
          <cell r="P598">
            <v>0</v>
          </cell>
          <cell r="Q598">
            <v>0</v>
          </cell>
          <cell r="R598">
            <v>0</v>
          </cell>
          <cell r="S598">
            <v>0</v>
          </cell>
          <cell r="T598">
            <v>0</v>
          </cell>
          <cell r="U598">
            <v>0</v>
          </cell>
          <cell r="V598">
            <v>0</v>
          </cell>
        </row>
        <row r="599">
          <cell r="C599" t="str">
            <v>New Tariff 5</v>
          </cell>
          <cell r="D599" t="str">
            <v/>
          </cell>
          <cell r="E599">
            <v>0</v>
          </cell>
          <cell r="F599">
            <v>0</v>
          </cell>
          <cell r="G599">
            <v>0</v>
          </cell>
          <cell r="H599">
            <v>0</v>
          </cell>
          <cell r="I599">
            <v>0</v>
          </cell>
          <cell r="J599">
            <v>0</v>
          </cell>
          <cell r="K599">
            <v>0</v>
          </cell>
          <cell r="L599">
            <v>0</v>
          </cell>
          <cell r="M599">
            <v>0</v>
          </cell>
          <cell r="N599">
            <v>0</v>
          </cell>
          <cell r="O599">
            <v>0</v>
          </cell>
          <cell r="P599">
            <v>0</v>
          </cell>
          <cell r="Q599">
            <v>0</v>
          </cell>
          <cell r="R599">
            <v>0</v>
          </cell>
          <cell r="S599">
            <v>0</v>
          </cell>
          <cell r="T599">
            <v>0</v>
          </cell>
          <cell r="U599">
            <v>0</v>
          </cell>
          <cell r="V599">
            <v>0</v>
          </cell>
        </row>
        <row r="600">
          <cell r="C600" t="str">
            <v>New Tariff 6</v>
          </cell>
          <cell r="D600" t="str">
            <v/>
          </cell>
          <cell r="E600">
            <v>0</v>
          </cell>
          <cell r="F600">
            <v>0</v>
          </cell>
          <cell r="G600">
            <v>0</v>
          </cell>
          <cell r="H600">
            <v>0</v>
          </cell>
          <cell r="I600">
            <v>0</v>
          </cell>
          <cell r="J600">
            <v>0</v>
          </cell>
          <cell r="K600">
            <v>0</v>
          </cell>
          <cell r="L600">
            <v>0</v>
          </cell>
          <cell r="M600">
            <v>0</v>
          </cell>
          <cell r="N600">
            <v>0</v>
          </cell>
          <cell r="O600">
            <v>0</v>
          </cell>
          <cell r="P600">
            <v>0</v>
          </cell>
          <cell r="Q600">
            <v>0</v>
          </cell>
          <cell r="R600">
            <v>0</v>
          </cell>
          <cell r="S600">
            <v>0</v>
          </cell>
          <cell r="T600">
            <v>0</v>
          </cell>
          <cell r="U600">
            <v>0</v>
          </cell>
          <cell r="V600">
            <v>0</v>
          </cell>
        </row>
        <row r="601">
          <cell r="C601" t="str">
            <v>New Tariff 7</v>
          </cell>
          <cell r="D601" t="str">
            <v/>
          </cell>
          <cell r="E601">
            <v>0</v>
          </cell>
          <cell r="F601">
            <v>0</v>
          </cell>
          <cell r="G601">
            <v>0</v>
          </cell>
          <cell r="H601">
            <v>0</v>
          </cell>
          <cell r="I601">
            <v>0</v>
          </cell>
          <cell r="J601">
            <v>0</v>
          </cell>
          <cell r="K601">
            <v>0</v>
          </cell>
          <cell r="L601">
            <v>0</v>
          </cell>
          <cell r="M601">
            <v>0</v>
          </cell>
          <cell r="N601">
            <v>0</v>
          </cell>
          <cell r="O601">
            <v>0</v>
          </cell>
          <cell r="P601">
            <v>0</v>
          </cell>
          <cell r="Q601">
            <v>0</v>
          </cell>
          <cell r="R601">
            <v>0</v>
          </cell>
          <cell r="S601">
            <v>0</v>
          </cell>
          <cell r="T601">
            <v>0</v>
          </cell>
          <cell r="U601">
            <v>0</v>
          </cell>
          <cell r="V601">
            <v>0</v>
          </cell>
        </row>
        <row r="602">
          <cell r="C602" t="str">
            <v>New Tariff 8</v>
          </cell>
          <cell r="D602" t="str">
            <v/>
          </cell>
          <cell r="E602">
            <v>0</v>
          </cell>
          <cell r="F602">
            <v>0</v>
          </cell>
          <cell r="G602">
            <v>0</v>
          </cell>
          <cell r="H602">
            <v>0</v>
          </cell>
          <cell r="I602">
            <v>0</v>
          </cell>
          <cell r="J602">
            <v>0</v>
          </cell>
          <cell r="K602">
            <v>0</v>
          </cell>
          <cell r="L602">
            <v>0</v>
          </cell>
          <cell r="M602">
            <v>0</v>
          </cell>
          <cell r="N602">
            <v>0</v>
          </cell>
          <cell r="O602">
            <v>0</v>
          </cell>
          <cell r="P602">
            <v>0</v>
          </cell>
          <cell r="Q602">
            <v>0</v>
          </cell>
          <cell r="R602">
            <v>0</v>
          </cell>
          <cell r="S602">
            <v>0</v>
          </cell>
          <cell r="T602">
            <v>0</v>
          </cell>
          <cell r="U602">
            <v>0</v>
          </cell>
          <cell r="V602">
            <v>0</v>
          </cell>
        </row>
        <row r="603">
          <cell r="C603" t="str">
            <v>New Tariff 9</v>
          </cell>
          <cell r="D603" t="str">
            <v/>
          </cell>
          <cell r="E603">
            <v>0</v>
          </cell>
          <cell r="F603">
            <v>0</v>
          </cell>
          <cell r="G603">
            <v>0</v>
          </cell>
          <cell r="H603">
            <v>0</v>
          </cell>
          <cell r="I603">
            <v>0</v>
          </cell>
          <cell r="J603">
            <v>0</v>
          </cell>
          <cell r="K603">
            <v>0</v>
          </cell>
          <cell r="L603">
            <v>0</v>
          </cell>
          <cell r="M603">
            <v>0</v>
          </cell>
          <cell r="N603">
            <v>0</v>
          </cell>
          <cell r="O603">
            <v>0</v>
          </cell>
          <cell r="P603">
            <v>0</v>
          </cell>
          <cell r="Q603">
            <v>0</v>
          </cell>
          <cell r="R603">
            <v>0</v>
          </cell>
          <cell r="S603">
            <v>0</v>
          </cell>
          <cell r="T603">
            <v>0</v>
          </cell>
          <cell r="U603">
            <v>0</v>
          </cell>
          <cell r="V603">
            <v>0</v>
          </cell>
        </row>
        <row r="604">
          <cell r="C604" t="str">
            <v>New Tariff 10</v>
          </cell>
          <cell r="D604" t="str">
            <v/>
          </cell>
          <cell r="E604">
            <v>0</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cell r="V604">
            <v>0</v>
          </cell>
        </row>
        <row r="605">
          <cell r="C605" t="str">
            <v>New Tariff 11</v>
          </cell>
          <cell r="D605" t="str">
            <v/>
          </cell>
          <cell r="E605">
            <v>0</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cell r="V605">
            <v>0</v>
          </cell>
        </row>
        <row r="606">
          <cell r="C606" t="str">
            <v>Total transmission revenue</v>
          </cell>
          <cell r="E606">
            <v>4807943.4029999999</v>
          </cell>
          <cell r="F606">
            <v>25231291.404916916</v>
          </cell>
          <cell r="G606">
            <v>0</v>
          </cell>
          <cell r="H606">
            <v>35878795.879677944</v>
          </cell>
          <cell r="I606">
            <v>8306826.9769525612</v>
          </cell>
          <cell r="J606">
            <v>2344289.8099298878</v>
          </cell>
          <cell r="K606">
            <v>1453916.4108606551</v>
          </cell>
          <cell r="L606">
            <v>14584633.530345099</v>
          </cell>
          <cell r="M606">
            <v>0</v>
          </cell>
          <cell r="N606">
            <v>0</v>
          </cell>
          <cell r="O606">
            <v>0</v>
          </cell>
          <cell r="P606">
            <v>0</v>
          </cell>
          <cell r="Q606">
            <v>0</v>
          </cell>
          <cell r="R606">
            <v>0</v>
          </cell>
          <cell r="S606">
            <v>0</v>
          </cell>
          <cell r="T606">
            <v>0</v>
          </cell>
          <cell r="U606">
            <v>0</v>
          </cell>
          <cell r="V606">
            <v>92607697.415683091</v>
          </cell>
        </row>
      </sheetData>
      <sheetData sheetId="24" refreshError="1"/>
      <sheetData sheetId="25" refreshError="1"/>
      <sheetData sheetId="26" refreshError="1"/>
      <sheetData sheetId="27" refreshError="1">
        <row r="23">
          <cell r="A23" t="str">
            <v>x</v>
          </cell>
          <cell r="E23" t="str">
            <v>Demand charges</v>
          </cell>
          <cell r="G23" t="str">
            <v>Peak charges</v>
          </cell>
          <cell r="K23" t="str">
            <v>Off Peak charges</v>
          </cell>
          <cell r="M23" t="str">
            <v>Summer Time of Use Tariffs</v>
          </cell>
          <cell r="Q23" t="str">
            <v>Winter Time of use tariffs</v>
          </cell>
        </row>
        <row r="24">
          <cell r="A24" t="str">
            <v>x</v>
          </cell>
          <cell r="B24" t="str">
            <v>Network Tariffs</v>
          </cell>
          <cell r="C24" t="str">
            <v>Network Tariff Category</v>
          </cell>
          <cell r="D24" t="str">
            <v>Customer No</v>
          </cell>
          <cell r="E24" t="str">
            <v>kW</v>
          </cell>
          <cell r="F24" t="str">
            <v>kVA</v>
          </cell>
          <cell r="G24" t="str">
            <v>Block1</v>
          </cell>
          <cell r="H24" t="str">
            <v>Block 2</v>
          </cell>
          <cell r="I24" t="str">
            <v>Block 3</v>
          </cell>
          <cell r="J24" t="str">
            <v>Block 4</v>
          </cell>
          <cell r="K24" t="str">
            <v>Block 1</v>
          </cell>
          <cell r="L24" t="str">
            <v>Block 2</v>
          </cell>
          <cell r="M24" t="str">
            <v>Block 1</v>
          </cell>
          <cell r="N24" t="str">
            <v>Block 2</v>
          </cell>
          <cell r="O24" t="str">
            <v>Block 3</v>
          </cell>
          <cell r="P24" t="str">
            <v>Block 4</v>
          </cell>
          <cell r="Q24" t="str">
            <v>Block1</v>
          </cell>
          <cell r="R24" t="str">
            <v>Block 2</v>
          </cell>
          <cell r="S24" t="str">
            <v>Block 3</v>
          </cell>
          <cell r="T24" t="str">
            <v>Block 4</v>
          </cell>
        </row>
        <row r="25">
          <cell r="A25" t="str">
            <v>x</v>
          </cell>
          <cell r="G25" t="str">
            <v>kWh</v>
          </cell>
          <cell r="H25" t="str">
            <v>kWh</v>
          </cell>
          <cell r="I25" t="str">
            <v>kWh</v>
          </cell>
          <cell r="J25" t="str">
            <v>kWh</v>
          </cell>
          <cell r="K25" t="str">
            <v>kWh</v>
          </cell>
          <cell r="L25" t="str">
            <v>kWh</v>
          </cell>
          <cell r="M25" t="str">
            <v>kWh</v>
          </cell>
          <cell r="N25" t="str">
            <v>kWh</v>
          </cell>
          <cell r="O25" t="str">
            <v>kWh</v>
          </cell>
          <cell r="P25" t="str">
            <v>kWh</v>
          </cell>
          <cell r="Q25" t="str">
            <v>kWh</v>
          </cell>
          <cell r="R25" t="str">
            <v>kWh</v>
          </cell>
          <cell r="S25" t="str">
            <v>kWh</v>
          </cell>
          <cell r="T25" t="str">
            <v>kWh</v>
          </cell>
        </row>
        <row r="26">
          <cell r="A26">
            <v>1</v>
          </cell>
          <cell r="B26" t="str">
            <v>Residential Single Rate</v>
          </cell>
          <cell r="C26" t="str">
            <v>D1</v>
          </cell>
          <cell r="D26">
            <v>512160.5054644809</v>
          </cell>
          <cell r="E26">
            <v>0</v>
          </cell>
          <cell r="F26">
            <v>0</v>
          </cell>
          <cell r="G26">
            <v>1594652152.1437585</v>
          </cell>
          <cell r="H26">
            <v>787700306.24667525</v>
          </cell>
          <cell r="I26">
            <v>23419510.805862959</v>
          </cell>
          <cell r="J26">
            <v>5007214.6365158865</v>
          </cell>
          <cell r="K26">
            <v>0</v>
          </cell>
          <cell r="L26">
            <v>0</v>
          </cell>
          <cell r="M26">
            <v>0</v>
          </cell>
          <cell r="N26">
            <v>0</v>
          </cell>
          <cell r="O26">
            <v>0</v>
          </cell>
          <cell r="P26">
            <v>0</v>
          </cell>
          <cell r="Q26">
            <v>0</v>
          </cell>
          <cell r="R26">
            <v>0</v>
          </cell>
          <cell r="S26">
            <v>0</v>
          </cell>
          <cell r="T26">
            <v>0</v>
          </cell>
        </row>
        <row r="27">
          <cell r="A27">
            <v>2</v>
          </cell>
          <cell r="B27" t="str">
            <v>ClimateSaver</v>
          </cell>
          <cell r="C27" t="str">
            <v>D1.CS</v>
          </cell>
          <cell r="D27">
            <v>19295.396174863388</v>
          </cell>
          <cell r="E27">
            <v>0</v>
          </cell>
          <cell r="F27">
            <v>0</v>
          </cell>
          <cell r="G27">
            <v>11793945.75</v>
          </cell>
          <cell r="H27">
            <v>2869892.3699999996</v>
          </cell>
          <cell r="I27">
            <v>67262.580000000016</v>
          </cell>
          <cell r="J27">
            <v>0</v>
          </cell>
          <cell r="K27">
            <v>27751746.109999999</v>
          </cell>
          <cell r="L27">
            <v>0</v>
          </cell>
          <cell r="M27">
            <v>0</v>
          </cell>
          <cell r="N27">
            <v>0</v>
          </cell>
          <cell r="O27">
            <v>0</v>
          </cell>
          <cell r="P27">
            <v>0</v>
          </cell>
          <cell r="Q27">
            <v>0</v>
          </cell>
          <cell r="R27">
            <v>0</v>
          </cell>
          <cell r="S27">
            <v>0</v>
          </cell>
          <cell r="T27">
            <v>0</v>
          </cell>
        </row>
        <row r="28">
          <cell r="A28">
            <v>3</v>
          </cell>
          <cell r="B28" t="str">
            <v>ClimateSaver Interval</v>
          </cell>
          <cell r="C28" t="str">
            <v>D3.CS</v>
          </cell>
          <cell r="D28">
            <v>3587.398907103825</v>
          </cell>
          <cell r="E28">
            <v>0</v>
          </cell>
          <cell r="F28">
            <v>0</v>
          </cell>
          <cell r="G28">
            <v>1620520.71</v>
          </cell>
          <cell r="H28">
            <v>402493.55000000005</v>
          </cell>
          <cell r="I28">
            <v>17656.780000000002</v>
          </cell>
          <cell r="J28">
            <v>4700.63</v>
          </cell>
          <cell r="K28">
            <v>5273304.4200000009</v>
          </cell>
          <cell r="L28">
            <v>0</v>
          </cell>
          <cell r="M28">
            <v>0</v>
          </cell>
          <cell r="N28">
            <v>0</v>
          </cell>
          <cell r="O28">
            <v>0</v>
          </cell>
          <cell r="P28">
            <v>0</v>
          </cell>
          <cell r="Q28">
            <v>0</v>
          </cell>
          <cell r="R28">
            <v>0</v>
          </cell>
          <cell r="S28">
            <v>0</v>
          </cell>
          <cell r="T28">
            <v>0</v>
          </cell>
        </row>
        <row r="29">
          <cell r="A29">
            <v>0</v>
          </cell>
          <cell r="B29" t="str">
            <v>New Tariff 3</v>
          </cell>
          <cell r="C29" t="str">
            <v/>
          </cell>
          <cell r="D29">
            <v>0</v>
          </cell>
          <cell r="E29">
            <v>0</v>
          </cell>
          <cell r="F29">
            <v>0</v>
          </cell>
          <cell r="G29">
            <v>0</v>
          </cell>
          <cell r="H29">
            <v>0</v>
          </cell>
          <cell r="I29">
            <v>0</v>
          </cell>
          <cell r="J29">
            <v>0</v>
          </cell>
          <cell r="K29">
            <v>0</v>
          </cell>
          <cell r="L29">
            <v>0</v>
          </cell>
          <cell r="M29">
            <v>0</v>
          </cell>
          <cell r="N29">
            <v>0</v>
          </cell>
          <cell r="O29">
            <v>0</v>
          </cell>
          <cell r="P29">
            <v>0</v>
          </cell>
          <cell r="Q29">
            <v>0</v>
          </cell>
          <cell r="R29">
            <v>0</v>
          </cell>
          <cell r="S29">
            <v>0</v>
          </cell>
          <cell r="T29">
            <v>0</v>
          </cell>
        </row>
        <row r="30">
          <cell r="A30">
            <v>0</v>
          </cell>
          <cell r="B30" t="str">
            <v>New Tariff 4</v>
          </cell>
          <cell r="C30" t="str">
            <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row>
        <row r="31">
          <cell r="A31">
            <v>0</v>
          </cell>
          <cell r="B31" t="str">
            <v>New Tariff 5</v>
          </cell>
          <cell r="C31" t="str">
            <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row>
        <row r="32">
          <cell r="A32">
            <v>0</v>
          </cell>
          <cell r="B32" t="str">
            <v>New Tariff 6</v>
          </cell>
          <cell r="C32" t="str">
            <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row>
        <row r="33">
          <cell r="A33">
            <v>0</v>
          </cell>
          <cell r="B33" t="str">
            <v>New Tariff 7</v>
          </cell>
          <cell r="C33" t="str">
            <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row>
        <row r="34">
          <cell r="A34">
            <v>0</v>
          </cell>
          <cell r="B34" t="str">
            <v>New Tariff 8</v>
          </cell>
          <cell r="C34" t="str">
            <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row>
        <row r="35">
          <cell r="A35">
            <v>0</v>
          </cell>
          <cell r="B35" t="str">
            <v>New Tariff 9</v>
          </cell>
          <cell r="C35" t="str">
            <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row>
        <row r="36">
          <cell r="A36">
            <v>0</v>
          </cell>
          <cell r="B36" t="str">
            <v>New Tariff 10</v>
          </cell>
          <cell r="C36" t="str">
            <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row>
        <row r="37">
          <cell r="A37">
            <v>0</v>
          </cell>
          <cell r="B37" t="str">
            <v>New Tariff 11</v>
          </cell>
          <cell r="C37" t="str">
            <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row>
        <row r="38">
          <cell r="A38">
            <v>4</v>
          </cell>
          <cell r="B38" t="str">
            <v>Residential Two Rate 5d</v>
          </cell>
          <cell r="C38" t="str">
            <v>D2</v>
          </cell>
          <cell r="D38">
            <v>51646.617486338801</v>
          </cell>
          <cell r="E38">
            <v>0</v>
          </cell>
          <cell r="F38">
            <v>0</v>
          </cell>
          <cell r="G38">
            <v>130573682.30169329</v>
          </cell>
          <cell r="H38">
            <v>33678446.943450466</v>
          </cell>
          <cell r="I38">
            <v>994665.07905355247</v>
          </cell>
          <cell r="J38">
            <v>231395.58623762219</v>
          </cell>
          <cell r="K38">
            <v>276105247.60892659</v>
          </cell>
          <cell r="L38">
            <v>0</v>
          </cell>
          <cell r="M38">
            <v>0</v>
          </cell>
          <cell r="N38">
            <v>0</v>
          </cell>
          <cell r="O38">
            <v>0</v>
          </cell>
          <cell r="P38">
            <v>0</v>
          </cell>
          <cell r="Q38">
            <v>0</v>
          </cell>
          <cell r="R38">
            <v>0</v>
          </cell>
          <cell r="S38">
            <v>0</v>
          </cell>
          <cell r="T38">
            <v>0</v>
          </cell>
        </row>
        <row r="39">
          <cell r="A39">
            <v>5</v>
          </cell>
          <cell r="B39" t="str">
            <v>Docklands Two Rate 5d</v>
          </cell>
          <cell r="C39" t="str">
            <v>D2.DK</v>
          </cell>
          <cell r="D39">
            <v>585.63934426229503</v>
          </cell>
          <cell r="E39">
            <v>0</v>
          </cell>
          <cell r="F39">
            <v>0</v>
          </cell>
          <cell r="G39">
            <v>1825623.04</v>
          </cell>
          <cell r="H39">
            <v>377907.7</v>
          </cell>
          <cell r="I39">
            <v>64616.78</v>
          </cell>
          <cell r="J39">
            <v>4154.12</v>
          </cell>
          <cell r="K39">
            <v>2311089.3199999998</v>
          </cell>
          <cell r="L39">
            <v>0</v>
          </cell>
          <cell r="M39">
            <v>0</v>
          </cell>
          <cell r="N39">
            <v>0</v>
          </cell>
          <cell r="O39">
            <v>0</v>
          </cell>
          <cell r="P39">
            <v>0</v>
          </cell>
          <cell r="Q39">
            <v>0</v>
          </cell>
          <cell r="R39">
            <v>0</v>
          </cell>
          <cell r="S39">
            <v>0</v>
          </cell>
          <cell r="T39">
            <v>0</v>
          </cell>
        </row>
        <row r="40">
          <cell r="A40">
            <v>6</v>
          </cell>
          <cell r="B40" t="str">
            <v>Residential Interval</v>
          </cell>
          <cell r="C40" t="str">
            <v>D3</v>
          </cell>
          <cell r="D40">
            <v>11799.098360655738</v>
          </cell>
          <cell r="E40">
            <v>0</v>
          </cell>
          <cell r="F40">
            <v>0</v>
          </cell>
          <cell r="G40">
            <v>26710220.810000002</v>
          </cell>
          <cell r="H40">
            <v>10548958.709999999</v>
          </cell>
          <cell r="I40">
            <v>860295.31</v>
          </cell>
          <cell r="J40">
            <v>669395.47</v>
          </cell>
          <cell r="K40">
            <v>37623472.710000001</v>
          </cell>
          <cell r="L40">
            <v>0</v>
          </cell>
          <cell r="M40">
            <v>0</v>
          </cell>
          <cell r="N40">
            <v>0</v>
          </cell>
          <cell r="O40">
            <v>0</v>
          </cell>
          <cell r="P40">
            <v>0</v>
          </cell>
          <cell r="Q40">
            <v>0</v>
          </cell>
          <cell r="R40">
            <v>0</v>
          </cell>
          <cell r="S40">
            <v>0</v>
          </cell>
          <cell r="T40">
            <v>0</v>
          </cell>
        </row>
        <row r="41">
          <cell r="A41">
            <v>7</v>
          </cell>
          <cell r="B41" t="str">
            <v>Residential AMI</v>
          </cell>
          <cell r="C41" t="str">
            <v>D4</v>
          </cell>
          <cell r="D41">
            <v>0</v>
          </cell>
          <cell r="E41">
            <v>0</v>
          </cell>
          <cell r="F41">
            <v>0</v>
          </cell>
          <cell r="G41">
            <v>0</v>
          </cell>
          <cell r="H41">
            <v>0</v>
          </cell>
          <cell r="I41">
            <v>0</v>
          </cell>
          <cell r="J41">
            <v>0</v>
          </cell>
          <cell r="K41">
            <v>0</v>
          </cell>
          <cell r="L41">
            <v>0</v>
          </cell>
          <cell r="M41">
            <v>0</v>
          </cell>
          <cell r="N41">
            <v>0</v>
          </cell>
          <cell r="O41">
            <v>0</v>
          </cell>
          <cell r="P41">
            <v>0</v>
          </cell>
          <cell r="Q41">
            <v>0</v>
          </cell>
          <cell r="R41">
            <v>0</v>
          </cell>
          <cell r="S41">
            <v>0</v>
          </cell>
          <cell r="T41">
            <v>0</v>
          </cell>
        </row>
        <row r="42">
          <cell r="A42">
            <v>8</v>
          </cell>
          <cell r="B42" t="str">
            <v>Residential Docklands AMI</v>
          </cell>
          <cell r="C42" t="str">
            <v>D4.DK</v>
          </cell>
          <cell r="D42">
            <v>0</v>
          </cell>
          <cell r="E42">
            <v>0</v>
          </cell>
          <cell r="F42">
            <v>0</v>
          </cell>
          <cell r="G42">
            <v>0</v>
          </cell>
          <cell r="H42">
            <v>0</v>
          </cell>
          <cell r="I42">
            <v>0</v>
          </cell>
          <cell r="J42">
            <v>0</v>
          </cell>
          <cell r="K42">
            <v>0</v>
          </cell>
          <cell r="L42">
            <v>0</v>
          </cell>
          <cell r="M42">
            <v>0</v>
          </cell>
          <cell r="N42">
            <v>0</v>
          </cell>
          <cell r="O42">
            <v>0</v>
          </cell>
          <cell r="P42">
            <v>0</v>
          </cell>
          <cell r="Q42">
            <v>0</v>
          </cell>
          <cell r="R42">
            <v>0</v>
          </cell>
          <cell r="S42">
            <v>0</v>
          </cell>
          <cell r="T42">
            <v>0</v>
          </cell>
        </row>
        <row r="43">
          <cell r="A43">
            <v>0</v>
          </cell>
          <cell r="B43" t="str">
            <v>New Tariff 5</v>
          </cell>
          <cell r="C43" t="str">
            <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row>
        <row r="44">
          <cell r="A44">
            <v>0</v>
          </cell>
          <cell r="B44" t="str">
            <v>New Tariff 6</v>
          </cell>
          <cell r="C44" t="str">
            <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row>
        <row r="45">
          <cell r="A45">
            <v>0</v>
          </cell>
          <cell r="B45" t="str">
            <v>New Tariff 7</v>
          </cell>
          <cell r="C45" t="str">
            <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row>
        <row r="46">
          <cell r="A46">
            <v>0</v>
          </cell>
          <cell r="B46" t="str">
            <v>New Tariff 8</v>
          </cell>
          <cell r="C46" t="str">
            <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row>
        <row r="47">
          <cell r="A47">
            <v>0</v>
          </cell>
          <cell r="B47" t="str">
            <v>New Tariff 9</v>
          </cell>
          <cell r="C47" t="str">
            <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row>
        <row r="48">
          <cell r="A48">
            <v>0</v>
          </cell>
          <cell r="B48" t="str">
            <v>New Tariff 10</v>
          </cell>
          <cell r="C48" t="str">
            <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row>
        <row r="49">
          <cell r="A49">
            <v>0</v>
          </cell>
          <cell r="B49" t="str">
            <v>New Tariff 11</v>
          </cell>
          <cell r="C49" t="str">
            <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row>
        <row r="50">
          <cell r="A50">
            <v>9</v>
          </cell>
          <cell r="B50" t="str">
            <v>Dedicated circuit</v>
          </cell>
          <cell r="C50" t="str">
            <v>DD1</v>
          </cell>
          <cell r="D50">
            <v>182425.24863387979</v>
          </cell>
          <cell r="E50">
            <v>0</v>
          </cell>
          <cell r="F50">
            <v>0</v>
          </cell>
          <cell r="G50">
            <v>0</v>
          </cell>
          <cell r="H50">
            <v>0</v>
          </cell>
          <cell r="I50">
            <v>0</v>
          </cell>
          <cell r="J50">
            <v>0</v>
          </cell>
          <cell r="K50">
            <v>531626403.27353764</v>
          </cell>
          <cell r="L50">
            <v>0</v>
          </cell>
          <cell r="M50">
            <v>0</v>
          </cell>
          <cell r="N50">
            <v>0</v>
          </cell>
          <cell r="O50">
            <v>0</v>
          </cell>
          <cell r="P50">
            <v>0</v>
          </cell>
          <cell r="Q50">
            <v>0</v>
          </cell>
          <cell r="R50">
            <v>0</v>
          </cell>
          <cell r="S50">
            <v>0</v>
          </cell>
          <cell r="T50">
            <v>0</v>
          </cell>
        </row>
        <row r="51">
          <cell r="A51">
            <v>10</v>
          </cell>
          <cell r="B51" t="str">
            <v>Hot Water Interval</v>
          </cell>
          <cell r="C51" t="str">
            <v>D3.HW</v>
          </cell>
          <cell r="D51">
            <v>4229.3551912568309</v>
          </cell>
          <cell r="E51">
            <v>0</v>
          </cell>
          <cell r="F51">
            <v>0</v>
          </cell>
          <cell r="G51">
            <v>0</v>
          </cell>
          <cell r="H51">
            <v>0</v>
          </cell>
          <cell r="I51">
            <v>0</v>
          </cell>
          <cell r="J51">
            <v>0</v>
          </cell>
          <cell r="K51">
            <v>7559695.7499999991</v>
          </cell>
          <cell r="L51">
            <v>0</v>
          </cell>
          <cell r="M51">
            <v>0</v>
          </cell>
          <cell r="N51">
            <v>0</v>
          </cell>
          <cell r="O51">
            <v>0</v>
          </cell>
          <cell r="P51">
            <v>0</v>
          </cell>
          <cell r="Q51">
            <v>0</v>
          </cell>
          <cell r="R51">
            <v>0</v>
          </cell>
          <cell r="S51">
            <v>0</v>
          </cell>
          <cell r="T51">
            <v>0</v>
          </cell>
        </row>
        <row r="52">
          <cell r="A52">
            <v>11</v>
          </cell>
          <cell r="B52" t="str">
            <v>Dedicated Circuit AMI - Slab Heat</v>
          </cell>
          <cell r="C52" t="str">
            <v>DCSH</v>
          </cell>
          <cell r="D52">
            <v>1</v>
          </cell>
          <cell r="E52">
            <v>0</v>
          </cell>
          <cell r="F52">
            <v>0</v>
          </cell>
          <cell r="G52">
            <v>0</v>
          </cell>
          <cell r="H52">
            <v>0</v>
          </cell>
          <cell r="I52">
            <v>0</v>
          </cell>
          <cell r="J52">
            <v>0</v>
          </cell>
          <cell r="K52">
            <v>1</v>
          </cell>
          <cell r="L52">
            <v>0</v>
          </cell>
          <cell r="M52">
            <v>0</v>
          </cell>
          <cell r="N52">
            <v>0</v>
          </cell>
          <cell r="O52">
            <v>0</v>
          </cell>
          <cell r="P52">
            <v>0</v>
          </cell>
          <cell r="Q52">
            <v>0</v>
          </cell>
          <cell r="R52">
            <v>0</v>
          </cell>
          <cell r="S52">
            <v>0</v>
          </cell>
          <cell r="T52">
            <v>0</v>
          </cell>
        </row>
        <row r="53">
          <cell r="A53">
            <v>12</v>
          </cell>
          <cell r="B53" t="str">
            <v>Dedicated Circuit AMI - Hot Water</v>
          </cell>
          <cell r="C53" t="str">
            <v>DCHW</v>
          </cell>
          <cell r="D53">
            <v>1</v>
          </cell>
          <cell r="E53">
            <v>0</v>
          </cell>
          <cell r="F53">
            <v>0</v>
          </cell>
          <cell r="G53">
            <v>0</v>
          </cell>
          <cell r="H53">
            <v>0</v>
          </cell>
          <cell r="I53">
            <v>0</v>
          </cell>
          <cell r="J53">
            <v>0</v>
          </cell>
          <cell r="K53">
            <v>1</v>
          </cell>
          <cell r="L53">
            <v>0</v>
          </cell>
          <cell r="M53">
            <v>0</v>
          </cell>
          <cell r="N53">
            <v>0</v>
          </cell>
          <cell r="O53">
            <v>0</v>
          </cell>
          <cell r="P53">
            <v>0</v>
          </cell>
          <cell r="Q53">
            <v>0</v>
          </cell>
          <cell r="R53">
            <v>0</v>
          </cell>
          <cell r="S53">
            <v>0</v>
          </cell>
          <cell r="T53">
            <v>0</v>
          </cell>
        </row>
        <row r="54">
          <cell r="A54">
            <v>0</v>
          </cell>
          <cell r="B54" t="str">
            <v>New Tariff 4</v>
          </cell>
          <cell r="C54" t="str">
            <v/>
          </cell>
          <cell r="D54">
            <v>0</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row>
        <row r="55">
          <cell r="A55">
            <v>0</v>
          </cell>
          <cell r="B55" t="str">
            <v>New Tariff 5</v>
          </cell>
          <cell r="C55" t="str">
            <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row>
        <row r="56">
          <cell r="A56">
            <v>0</v>
          </cell>
          <cell r="B56" t="str">
            <v>New Tariff 6</v>
          </cell>
          <cell r="C56" t="str">
            <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row>
        <row r="57">
          <cell r="A57">
            <v>0</v>
          </cell>
          <cell r="B57" t="str">
            <v>New Tariff 7</v>
          </cell>
          <cell r="C57" t="str">
            <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row>
        <row r="58">
          <cell r="A58">
            <v>0</v>
          </cell>
          <cell r="B58" t="str">
            <v>New Tariff 8</v>
          </cell>
          <cell r="C58" t="str">
            <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row>
        <row r="59">
          <cell r="A59">
            <v>0</v>
          </cell>
          <cell r="B59" t="str">
            <v>New Tariff 9</v>
          </cell>
          <cell r="C59" t="str">
            <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row>
        <row r="60">
          <cell r="A60">
            <v>0</v>
          </cell>
          <cell r="B60" t="str">
            <v>New Tariff 10</v>
          </cell>
          <cell r="C60" t="str">
            <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row>
        <row r="61">
          <cell r="A61">
            <v>0</v>
          </cell>
          <cell r="B61" t="str">
            <v>New Tariff 11</v>
          </cell>
          <cell r="C61" t="str">
            <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row>
        <row r="62">
          <cell r="A62">
            <v>13</v>
          </cell>
          <cell r="B62" t="str">
            <v>Non-Residential Single Rate</v>
          </cell>
          <cell r="C62" t="str">
            <v>ND1</v>
          </cell>
          <cell r="D62">
            <v>46824.647540983606</v>
          </cell>
          <cell r="E62">
            <v>0</v>
          </cell>
          <cell r="F62">
            <v>0</v>
          </cell>
          <cell r="G62">
            <v>90122548.981886104</v>
          </cell>
          <cell r="H62">
            <v>117907040.79710187</v>
          </cell>
          <cell r="I62">
            <v>63680024.876307338</v>
          </cell>
          <cell r="J62">
            <v>21390121.184165884</v>
          </cell>
          <cell r="K62">
            <v>0</v>
          </cell>
          <cell r="L62">
            <v>0</v>
          </cell>
          <cell r="M62">
            <v>0</v>
          </cell>
          <cell r="N62">
            <v>0</v>
          </cell>
          <cell r="O62">
            <v>0</v>
          </cell>
          <cell r="P62">
            <v>0</v>
          </cell>
          <cell r="Q62">
            <v>0</v>
          </cell>
          <cell r="R62">
            <v>0</v>
          </cell>
          <cell r="S62">
            <v>0</v>
          </cell>
          <cell r="T62">
            <v>0</v>
          </cell>
        </row>
        <row r="63">
          <cell r="A63">
            <v>14</v>
          </cell>
          <cell r="B63" t="str">
            <v>Non-Residential Single Rate (R)</v>
          </cell>
          <cell r="C63" t="str">
            <v>ND1.R</v>
          </cell>
          <cell r="D63">
            <v>0</v>
          </cell>
          <cell r="E63">
            <v>0</v>
          </cell>
          <cell r="F63">
            <v>0</v>
          </cell>
          <cell r="G63">
            <v>1</v>
          </cell>
          <cell r="H63">
            <v>0</v>
          </cell>
          <cell r="I63">
            <v>0</v>
          </cell>
          <cell r="J63">
            <v>0</v>
          </cell>
          <cell r="K63">
            <v>0</v>
          </cell>
          <cell r="L63">
            <v>0</v>
          </cell>
          <cell r="M63">
            <v>0</v>
          </cell>
          <cell r="N63">
            <v>0</v>
          </cell>
          <cell r="O63">
            <v>0</v>
          </cell>
          <cell r="P63">
            <v>0</v>
          </cell>
          <cell r="Q63">
            <v>0</v>
          </cell>
          <cell r="R63">
            <v>0</v>
          </cell>
          <cell r="S63">
            <v>0</v>
          </cell>
          <cell r="T63">
            <v>0</v>
          </cell>
        </row>
        <row r="64">
          <cell r="A64">
            <v>0</v>
          </cell>
          <cell r="B64" t="str">
            <v>New Tariff 2</v>
          </cell>
          <cell r="C64" t="str">
            <v/>
          </cell>
          <cell r="D64">
            <v>0</v>
          </cell>
          <cell r="E64">
            <v>0</v>
          </cell>
          <cell r="F64">
            <v>0</v>
          </cell>
          <cell r="G64">
            <v>0</v>
          </cell>
          <cell r="H64">
            <v>0</v>
          </cell>
          <cell r="I64">
            <v>0</v>
          </cell>
          <cell r="J64">
            <v>0</v>
          </cell>
          <cell r="K64">
            <v>0</v>
          </cell>
          <cell r="L64">
            <v>0</v>
          </cell>
          <cell r="M64">
            <v>0</v>
          </cell>
          <cell r="N64">
            <v>0</v>
          </cell>
          <cell r="O64">
            <v>0</v>
          </cell>
          <cell r="P64">
            <v>0</v>
          </cell>
          <cell r="Q64">
            <v>0</v>
          </cell>
          <cell r="R64">
            <v>0</v>
          </cell>
          <cell r="S64">
            <v>0</v>
          </cell>
          <cell r="T64">
            <v>0</v>
          </cell>
        </row>
        <row r="65">
          <cell r="A65">
            <v>0</v>
          </cell>
          <cell r="B65" t="str">
            <v>New Tariff 3</v>
          </cell>
          <cell r="C65" t="str">
            <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row>
        <row r="66">
          <cell r="A66">
            <v>0</v>
          </cell>
          <cell r="B66" t="str">
            <v>New Tariff 4</v>
          </cell>
          <cell r="C66" t="str">
            <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row>
        <row r="67">
          <cell r="A67">
            <v>0</v>
          </cell>
          <cell r="B67" t="str">
            <v>New Tariff 5</v>
          </cell>
          <cell r="C67" t="str">
            <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row>
        <row r="68">
          <cell r="A68">
            <v>0</v>
          </cell>
          <cell r="B68" t="str">
            <v>New Tariff 6</v>
          </cell>
          <cell r="C68" t="str">
            <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row>
        <row r="69">
          <cell r="A69">
            <v>0</v>
          </cell>
          <cell r="B69" t="str">
            <v>New Tariff 7</v>
          </cell>
          <cell r="C69" t="str">
            <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row>
        <row r="70">
          <cell r="A70">
            <v>0</v>
          </cell>
          <cell r="B70" t="str">
            <v>New Tariff 8</v>
          </cell>
          <cell r="C70" t="str">
            <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row>
        <row r="71">
          <cell r="A71">
            <v>0</v>
          </cell>
          <cell r="B71" t="str">
            <v>New Tariff 9</v>
          </cell>
          <cell r="C71" t="str">
            <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row>
        <row r="72">
          <cell r="A72">
            <v>0</v>
          </cell>
          <cell r="B72" t="str">
            <v>New Tariff 10</v>
          </cell>
          <cell r="C72" t="str">
            <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row>
        <row r="73">
          <cell r="A73">
            <v>0</v>
          </cell>
          <cell r="B73" t="str">
            <v>New Tariff 11</v>
          </cell>
          <cell r="C73" t="str">
            <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row>
        <row r="74">
          <cell r="A74">
            <v>15</v>
          </cell>
          <cell r="B74" t="str">
            <v>Non-Residential Two Rate 5d</v>
          </cell>
          <cell r="C74" t="str">
            <v>ND2</v>
          </cell>
          <cell r="D74">
            <v>35188.97267759563</v>
          </cell>
          <cell r="E74">
            <v>0</v>
          </cell>
          <cell r="F74">
            <v>0</v>
          </cell>
          <cell r="G74">
            <v>101324530.20614719</v>
          </cell>
          <cell r="H74">
            <v>231917787.93448037</v>
          </cell>
          <cell r="I74">
            <v>243753347.23109531</v>
          </cell>
          <cell r="J74">
            <v>159740592.6311985</v>
          </cell>
          <cell r="K74">
            <v>599884726.97737253</v>
          </cell>
          <cell r="L74">
            <v>0</v>
          </cell>
          <cell r="M74">
            <v>0</v>
          </cell>
          <cell r="N74">
            <v>0</v>
          </cell>
          <cell r="O74">
            <v>0</v>
          </cell>
          <cell r="P74">
            <v>0</v>
          </cell>
          <cell r="Q74">
            <v>0</v>
          </cell>
          <cell r="R74">
            <v>0</v>
          </cell>
          <cell r="S74">
            <v>0</v>
          </cell>
          <cell r="T74">
            <v>0</v>
          </cell>
        </row>
        <row r="75">
          <cell r="A75">
            <v>0</v>
          </cell>
          <cell r="B75" t="str">
            <v>Business Sunraysia</v>
          </cell>
          <cell r="C75">
            <v>0</v>
          </cell>
          <cell r="D75">
            <v>0</v>
          </cell>
          <cell r="E75">
            <v>0</v>
          </cell>
          <cell r="F75">
            <v>0</v>
          </cell>
          <cell r="G75">
            <v>1</v>
          </cell>
          <cell r="H75">
            <v>0</v>
          </cell>
          <cell r="I75">
            <v>0</v>
          </cell>
          <cell r="J75">
            <v>0</v>
          </cell>
          <cell r="K75">
            <v>0</v>
          </cell>
          <cell r="L75">
            <v>0</v>
          </cell>
          <cell r="M75">
            <v>0</v>
          </cell>
          <cell r="N75">
            <v>0</v>
          </cell>
          <cell r="O75">
            <v>0</v>
          </cell>
          <cell r="P75">
            <v>0</v>
          </cell>
          <cell r="Q75">
            <v>0</v>
          </cell>
          <cell r="R75">
            <v>0</v>
          </cell>
          <cell r="S75">
            <v>0</v>
          </cell>
          <cell r="T75">
            <v>0</v>
          </cell>
        </row>
        <row r="76">
          <cell r="A76">
            <v>16</v>
          </cell>
          <cell r="B76" t="str">
            <v>Non-Residential Interval</v>
          </cell>
          <cell r="C76" t="str">
            <v>ND5</v>
          </cell>
          <cell r="D76">
            <v>4977.8497267759567</v>
          </cell>
          <cell r="E76">
            <v>0</v>
          </cell>
          <cell r="F76">
            <v>0</v>
          </cell>
          <cell r="G76">
            <v>13142292.280000001</v>
          </cell>
          <cell r="H76">
            <v>27377306.369999997</v>
          </cell>
          <cell r="I76">
            <v>27298558.400000002</v>
          </cell>
          <cell r="J76">
            <v>14060333.24</v>
          </cell>
          <cell r="K76">
            <v>55390225.809999995</v>
          </cell>
          <cell r="L76">
            <v>0</v>
          </cell>
          <cell r="M76">
            <v>0</v>
          </cell>
          <cell r="N76">
            <v>0</v>
          </cell>
          <cell r="O76">
            <v>0</v>
          </cell>
          <cell r="P76">
            <v>0</v>
          </cell>
          <cell r="Q76">
            <v>0</v>
          </cell>
          <cell r="R76">
            <v>0</v>
          </cell>
          <cell r="S76">
            <v>0</v>
          </cell>
          <cell r="T76">
            <v>0</v>
          </cell>
        </row>
        <row r="77">
          <cell r="A77">
            <v>17</v>
          </cell>
          <cell r="B77" t="str">
            <v>Non-Residential AMI</v>
          </cell>
          <cell r="C77" t="str">
            <v>ND7</v>
          </cell>
          <cell r="D77">
            <v>0</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row>
        <row r="78">
          <cell r="A78">
            <v>0</v>
          </cell>
          <cell r="B78" t="str">
            <v>New Tariff 4</v>
          </cell>
          <cell r="C78" t="str">
            <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row>
        <row r="79">
          <cell r="A79">
            <v>0</v>
          </cell>
          <cell r="B79" t="str">
            <v>New Tariff 5</v>
          </cell>
          <cell r="C79" t="str">
            <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row>
        <row r="80">
          <cell r="A80">
            <v>0</v>
          </cell>
          <cell r="B80" t="str">
            <v>New Tariff 6</v>
          </cell>
          <cell r="C80" t="str">
            <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row>
        <row r="81">
          <cell r="A81">
            <v>0</v>
          </cell>
          <cell r="B81" t="str">
            <v>New Tariff 7</v>
          </cell>
          <cell r="C81" t="str">
            <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row>
        <row r="82">
          <cell r="A82">
            <v>0</v>
          </cell>
          <cell r="B82" t="str">
            <v>New Tariff 8</v>
          </cell>
          <cell r="C82" t="str">
            <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row>
        <row r="83">
          <cell r="A83">
            <v>0</v>
          </cell>
          <cell r="B83" t="str">
            <v>New Tariff 9</v>
          </cell>
          <cell r="C83" t="str">
            <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row>
        <row r="84">
          <cell r="A84">
            <v>0</v>
          </cell>
          <cell r="B84" t="str">
            <v>New Tariff 10</v>
          </cell>
          <cell r="C84" t="str">
            <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row>
        <row r="85">
          <cell r="A85">
            <v>0</v>
          </cell>
          <cell r="B85" t="str">
            <v>New Tariff 11</v>
          </cell>
          <cell r="C85" t="str">
            <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row>
        <row r="86">
          <cell r="A86">
            <v>18</v>
          </cell>
          <cell r="B86" t="str">
            <v>Non-Residential Two Rate 7d</v>
          </cell>
          <cell r="C86" t="str">
            <v>ND3</v>
          </cell>
          <cell r="D86">
            <v>9842.4617486338793</v>
          </cell>
          <cell r="E86">
            <v>0</v>
          </cell>
          <cell r="F86">
            <v>0</v>
          </cell>
          <cell r="G86">
            <v>24109188.87229237</v>
          </cell>
          <cell r="H86">
            <v>46606826.777712561</v>
          </cell>
          <cell r="I86">
            <v>40197395.181267098</v>
          </cell>
          <cell r="J86">
            <v>42163380.389501132</v>
          </cell>
          <cell r="K86">
            <v>68525460.016198575</v>
          </cell>
          <cell r="L86">
            <v>0</v>
          </cell>
          <cell r="M86">
            <v>0</v>
          </cell>
          <cell r="N86">
            <v>0</v>
          </cell>
          <cell r="O86">
            <v>0</v>
          </cell>
          <cell r="P86">
            <v>0</v>
          </cell>
          <cell r="Q86">
            <v>0</v>
          </cell>
          <cell r="R86">
            <v>0</v>
          </cell>
          <cell r="S86">
            <v>0</v>
          </cell>
          <cell r="T86">
            <v>0</v>
          </cell>
        </row>
        <row r="87">
          <cell r="A87">
            <v>0</v>
          </cell>
          <cell r="B87" t="str">
            <v>New Tariff  1</v>
          </cell>
          <cell r="C87" t="str">
            <v/>
          </cell>
          <cell r="D87">
            <v>0</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row>
        <row r="88">
          <cell r="A88">
            <v>0</v>
          </cell>
          <cell r="B88" t="str">
            <v>New Tariff  2</v>
          </cell>
          <cell r="C88" t="str">
            <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row>
        <row r="89">
          <cell r="A89">
            <v>0</v>
          </cell>
          <cell r="B89" t="str">
            <v>New Tariff  3</v>
          </cell>
          <cell r="C89" t="str">
            <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row>
        <row r="90">
          <cell r="A90">
            <v>0</v>
          </cell>
          <cell r="B90" t="str">
            <v>New Tariff  4</v>
          </cell>
          <cell r="C90" t="str">
            <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row>
        <row r="91">
          <cell r="A91">
            <v>0</v>
          </cell>
          <cell r="B91" t="str">
            <v>New Tariff  5</v>
          </cell>
          <cell r="C91" t="str">
            <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row>
        <row r="92">
          <cell r="A92">
            <v>0</v>
          </cell>
          <cell r="B92" t="str">
            <v>New Tariff  6</v>
          </cell>
          <cell r="C92" t="str">
            <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row>
        <row r="93">
          <cell r="A93">
            <v>0</v>
          </cell>
          <cell r="B93" t="str">
            <v>New Tariff  7</v>
          </cell>
          <cell r="C93" t="str">
            <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row>
        <row r="94">
          <cell r="A94">
            <v>0</v>
          </cell>
          <cell r="B94" t="str">
            <v>New Tariff  8</v>
          </cell>
          <cell r="C94" t="str">
            <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row>
        <row r="95">
          <cell r="A95">
            <v>0</v>
          </cell>
          <cell r="B95" t="str">
            <v>New Tariff  9</v>
          </cell>
          <cell r="C95" t="str">
            <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row>
        <row r="96">
          <cell r="A96">
            <v>0</v>
          </cell>
          <cell r="B96" t="str">
            <v>New Tariff  10</v>
          </cell>
          <cell r="C96" t="str">
            <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row>
        <row r="97">
          <cell r="A97">
            <v>0</v>
          </cell>
          <cell r="B97" t="str">
            <v>New Tariff  11</v>
          </cell>
          <cell r="C97" t="str">
            <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row>
        <row r="98">
          <cell r="A98">
            <v>19</v>
          </cell>
          <cell r="B98" t="str">
            <v>Unmetered supplies</v>
          </cell>
          <cell r="C98" t="str">
            <v>PL2</v>
          </cell>
          <cell r="D98">
            <v>6255.2076502732243</v>
          </cell>
          <cell r="E98">
            <v>0</v>
          </cell>
          <cell r="F98">
            <v>0</v>
          </cell>
          <cell r="G98">
            <v>27267412.112316094</v>
          </cell>
          <cell r="H98">
            <v>0</v>
          </cell>
          <cell r="I98">
            <v>0</v>
          </cell>
          <cell r="J98">
            <v>0</v>
          </cell>
          <cell r="K98">
            <v>68181688.751538277</v>
          </cell>
          <cell r="L98">
            <v>0</v>
          </cell>
          <cell r="M98">
            <v>0</v>
          </cell>
          <cell r="N98">
            <v>0</v>
          </cell>
          <cell r="O98">
            <v>0</v>
          </cell>
          <cell r="P98">
            <v>0</v>
          </cell>
          <cell r="Q98">
            <v>0</v>
          </cell>
          <cell r="R98">
            <v>0</v>
          </cell>
          <cell r="S98">
            <v>0</v>
          </cell>
          <cell r="T98">
            <v>0</v>
          </cell>
        </row>
        <row r="99">
          <cell r="A99">
            <v>0</v>
          </cell>
          <cell r="B99" t="str">
            <v>New Tariff 1</v>
          </cell>
          <cell r="C99">
            <v>0</v>
          </cell>
          <cell r="D99">
            <v>0</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row>
        <row r="100">
          <cell r="A100">
            <v>0</v>
          </cell>
          <cell r="B100" t="str">
            <v>New Tariff 2</v>
          </cell>
          <cell r="C100" t="str">
            <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row>
        <row r="101">
          <cell r="A101">
            <v>20</v>
          </cell>
          <cell r="B101" t="str">
            <v>Large Low Voltage Demand (kVa)</v>
          </cell>
          <cell r="C101" t="str">
            <v>DLk</v>
          </cell>
          <cell r="D101">
            <v>1</v>
          </cell>
          <cell r="E101">
            <v>0</v>
          </cell>
          <cell r="F101">
            <v>1</v>
          </cell>
          <cell r="G101">
            <v>1</v>
          </cell>
          <cell r="H101">
            <v>0</v>
          </cell>
          <cell r="I101">
            <v>0</v>
          </cell>
          <cell r="J101">
            <v>0</v>
          </cell>
          <cell r="K101">
            <v>1</v>
          </cell>
          <cell r="L101">
            <v>0</v>
          </cell>
          <cell r="M101">
            <v>0</v>
          </cell>
          <cell r="N101">
            <v>0</v>
          </cell>
          <cell r="O101">
            <v>0</v>
          </cell>
          <cell r="P101">
            <v>0</v>
          </cell>
          <cell r="Q101">
            <v>0</v>
          </cell>
          <cell r="R101">
            <v>0</v>
          </cell>
          <cell r="S101">
            <v>0</v>
          </cell>
          <cell r="T101">
            <v>0</v>
          </cell>
        </row>
        <row r="102">
          <cell r="A102">
            <v>21</v>
          </cell>
          <cell r="B102" t="str">
            <v>Large Low Voltage Demand Docklands (kVa)</v>
          </cell>
          <cell r="C102" t="str">
            <v>DLDKk</v>
          </cell>
          <cell r="D102">
            <v>1</v>
          </cell>
          <cell r="E102">
            <v>0</v>
          </cell>
          <cell r="F102">
            <v>1</v>
          </cell>
          <cell r="G102">
            <v>1</v>
          </cell>
          <cell r="H102">
            <v>0</v>
          </cell>
          <cell r="I102">
            <v>0</v>
          </cell>
          <cell r="J102">
            <v>0</v>
          </cell>
          <cell r="K102">
            <v>1</v>
          </cell>
          <cell r="L102">
            <v>0</v>
          </cell>
          <cell r="M102">
            <v>0</v>
          </cell>
          <cell r="N102">
            <v>0</v>
          </cell>
          <cell r="O102">
            <v>0</v>
          </cell>
          <cell r="P102">
            <v>0</v>
          </cell>
          <cell r="Q102">
            <v>0</v>
          </cell>
          <cell r="R102">
            <v>0</v>
          </cell>
          <cell r="S102">
            <v>0</v>
          </cell>
          <cell r="T102">
            <v>0</v>
          </cell>
        </row>
        <row r="103">
          <cell r="A103">
            <v>22</v>
          </cell>
          <cell r="B103" t="str">
            <v>Large Low Voltage Demand CXX (kVa)</v>
          </cell>
          <cell r="C103" t="str">
            <v>DLCXXk</v>
          </cell>
          <cell r="D103">
            <v>1</v>
          </cell>
          <cell r="E103">
            <v>0</v>
          </cell>
          <cell r="F103">
            <v>1</v>
          </cell>
          <cell r="G103">
            <v>1</v>
          </cell>
          <cell r="H103">
            <v>0</v>
          </cell>
          <cell r="I103">
            <v>0</v>
          </cell>
          <cell r="J103">
            <v>0</v>
          </cell>
          <cell r="K103">
            <v>1</v>
          </cell>
          <cell r="L103">
            <v>0</v>
          </cell>
          <cell r="M103">
            <v>0</v>
          </cell>
          <cell r="N103">
            <v>0</v>
          </cell>
          <cell r="O103">
            <v>0</v>
          </cell>
          <cell r="P103">
            <v>0</v>
          </cell>
          <cell r="Q103">
            <v>0</v>
          </cell>
          <cell r="R103">
            <v>0</v>
          </cell>
          <cell r="S103">
            <v>0</v>
          </cell>
          <cell r="T103">
            <v>0</v>
          </cell>
        </row>
        <row r="104">
          <cell r="A104">
            <v>0</v>
          </cell>
          <cell r="B104" t="str">
            <v>New Tariff 6</v>
          </cell>
          <cell r="C104" t="str">
            <v/>
          </cell>
          <cell r="D104">
            <v>0</v>
          </cell>
          <cell r="E104">
            <v>0</v>
          </cell>
          <cell r="F104">
            <v>0</v>
          </cell>
          <cell r="G104">
            <v>0</v>
          </cell>
          <cell r="H104">
            <v>0</v>
          </cell>
          <cell r="I104">
            <v>0</v>
          </cell>
          <cell r="J104">
            <v>0</v>
          </cell>
          <cell r="K104">
            <v>0</v>
          </cell>
          <cell r="L104">
            <v>0</v>
          </cell>
          <cell r="M104">
            <v>0</v>
          </cell>
          <cell r="N104">
            <v>0</v>
          </cell>
          <cell r="O104">
            <v>0</v>
          </cell>
          <cell r="P104">
            <v>0</v>
          </cell>
          <cell r="Q104">
            <v>0</v>
          </cell>
          <cell r="R104">
            <v>0</v>
          </cell>
          <cell r="S104">
            <v>0</v>
          </cell>
          <cell r="T104">
            <v>0</v>
          </cell>
        </row>
        <row r="105">
          <cell r="A105">
            <v>0</v>
          </cell>
          <cell r="B105" t="str">
            <v>New Tariff 7</v>
          </cell>
          <cell r="C105" t="str">
            <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row>
        <row r="106">
          <cell r="A106">
            <v>0</v>
          </cell>
          <cell r="B106" t="str">
            <v>New Tariff 8</v>
          </cell>
          <cell r="C106" t="str">
            <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row>
        <row r="107">
          <cell r="A107">
            <v>0</v>
          </cell>
          <cell r="B107" t="str">
            <v>New Tariff 9</v>
          </cell>
          <cell r="C107" t="str">
            <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row>
        <row r="108">
          <cell r="A108">
            <v>0</v>
          </cell>
          <cell r="B108" t="str">
            <v>New Tariff 10</v>
          </cell>
          <cell r="C108" t="str">
            <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row>
        <row r="109">
          <cell r="A109">
            <v>0</v>
          </cell>
          <cell r="B109" t="str">
            <v>New Tariff 11</v>
          </cell>
          <cell r="C109" t="str">
            <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row>
        <row r="110">
          <cell r="A110">
            <v>23</v>
          </cell>
          <cell r="B110" t="str">
            <v>Large Low Voltage Demand</v>
          </cell>
          <cell r="C110" t="str">
            <v>DL</v>
          </cell>
          <cell r="D110">
            <v>711.39617486338796</v>
          </cell>
          <cell r="E110">
            <v>332630.66666666669</v>
          </cell>
          <cell r="F110">
            <v>0</v>
          </cell>
          <cell r="G110">
            <v>550110255.07951903</v>
          </cell>
          <cell r="H110">
            <v>0</v>
          </cell>
          <cell r="I110">
            <v>0</v>
          </cell>
          <cell r="J110">
            <v>0</v>
          </cell>
          <cell r="K110">
            <v>410142891.85920584</v>
          </cell>
          <cell r="L110">
            <v>0</v>
          </cell>
          <cell r="M110">
            <v>0</v>
          </cell>
          <cell r="N110">
            <v>0</v>
          </cell>
          <cell r="O110">
            <v>0</v>
          </cell>
          <cell r="P110">
            <v>0</v>
          </cell>
          <cell r="Q110">
            <v>0</v>
          </cell>
          <cell r="R110">
            <v>0</v>
          </cell>
          <cell r="S110">
            <v>0</v>
          </cell>
          <cell r="T110">
            <v>0</v>
          </cell>
        </row>
        <row r="111">
          <cell r="A111">
            <v>24</v>
          </cell>
          <cell r="B111" t="str">
            <v>Large Low Voltage Demand A</v>
          </cell>
          <cell r="C111" t="str">
            <v>DL.A</v>
          </cell>
          <cell r="D111">
            <v>1.8306010928961749</v>
          </cell>
          <cell r="E111">
            <v>1016.3333333333334</v>
          </cell>
          <cell r="F111">
            <v>0</v>
          </cell>
          <cell r="G111">
            <v>2477211</v>
          </cell>
          <cell r="H111">
            <v>0</v>
          </cell>
          <cell r="I111">
            <v>0</v>
          </cell>
          <cell r="J111">
            <v>0</v>
          </cell>
          <cell r="K111">
            <v>2513330</v>
          </cell>
          <cell r="L111">
            <v>0</v>
          </cell>
          <cell r="M111">
            <v>0</v>
          </cell>
          <cell r="N111">
            <v>0</v>
          </cell>
          <cell r="O111">
            <v>0</v>
          </cell>
          <cell r="P111">
            <v>0</v>
          </cell>
          <cell r="Q111">
            <v>0</v>
          </cell>
          <cell r="R111">
            <v>0</v>
          </cell>
          <cell r="S111">
            <v>0</v>
          </cell>
          <cell r="T111">
            <v>0</v>
          </cell>
        </row>
        <row r="112">
          <cell r="A112">
            <v>25</v>
          </cell>
          <cell r="B112" t="str">
            <v>Large Low Voltage Demand C</v>
          </cell>
          <cell r="C112" t="str">
            <v>DL.C</v>
          </cell>
          <cell r="D112">
            <v>464.43715846994536</v>
          </cell>
          <cell r="E112">
            <v>218763.25</v>
          </cell>
          <cell r="F112">
            <v>0</v>
          </cell>
          <cell r="G112">
            <v>404975851.33055824</v>
          </cell>
          <cell r="H112">
            <v>0</v>
          </cell>
          <cell r="I112">
            <v>0</v>
          </cell>
          <cell r="J112">
            <v>0</v>
          </cell>
          <cell r="K112">
            <v>286690906.80445462</v>
          </cell>
          <cell r="L112">
            <v>0</v>
          </cell>
          <cell r="M112">
            <v>0</v>
          </cell>
          <cell r="N112">
            <v>0</v>
          </cell>
          <cell r="O112">
            <v>0</v>
          </cell>
          <cell r="P112">
            <v>0</v>
          </cell>
          <cell r="Q112">
            <v>0</v>
          </cell>
          <cell r="R112">
            <v>0</v>
          </cell>
          <cell r="S112">
            <v>0</v>
          </cell>
          <cell r="T112">
            <v>0</v>
          </cell>
        </row>
        <row r="113">
          <cell r="A113">
            <v>26</v>
          </cell>
          <cell r="B113" t="str">
            <v>Large Low Voltage Demand S</v>
          </cell>
          <cell r="C113" t="str">
            <v>DL.S</v>
          </cell>
          <cell r="D113">
            <v>62.07377049180328</v>
          </cell>
          <cell r="E113">
            <v>16098.583333333334</v>
          </cell>
          <cell r="F113">
            <v>0</v>
          </cell>
          <cell r="G113">
            <v>18740540.059999999</v>
          </cell>
          <cell r="H113">
            <v>0</v>
          </cell>
          <cell r="I113">
            <v>0</v>
          </cell>
          <cell r="J113">
            <v>0</v>
          </cell>
          <cell r="K113">
            <v>11636808.490000002</v>
          </cell>
          <cell r="L113">
            <v>0</v>
          </cell>
          <cell r="M113">
            <v>0</v>
          </cell>
          <cell r="N113">
            <v>0</v>
          </cell>
          <cell r="O113">
            <v>0</v>
          </cell>
          <cell r="P113">
            <v>0</v>
          </cell>
          <cell r="Q113">
            <v>0</v>
          </cell>
          <cell r="R113">
            <v>0</v>
          </cell>
          <cell r="S113">
            <v>0</v>
          </cell>
          <cell r="T113">
            <v>0</v>
          </cell>
        </row>
        <row r="114">
          <cell r="A114">
            <v>27</v>
          </cell>
          <cell r="B114" t="str">
            <v>Large Low Voltage Demand Docklands</v>
          </cell>
          <cell r="C114" t="str">
            <v>DL.DK</v>
          </cell>
          <cell r="D114">
            <v>8</v>
          </cell>
          <cell r="E114">
            <v>1826.3333333333333</v>
          </cell>
          <cell r="F114">
            <v>0</v>
          </cell>
          <cell r="G114">
            <v>3640608</v>
          </cell>
          <cell r="H114">
            <v>0</v>
          </cell>
          <cell r="I114">
            <v>0</v>
          </cell>
          <cell r="J114">
            <v>0</v>
          </cell>
          <cell r="K114">
            <v>3759019.48</v>
          </cell>
          <cell r="L114">
            <v>0</v>
          </cell>
          <cell r="M114">
            <v>0</v>
          </cell>
          <cell r="N114">
            <v>0</v>
          </cell>
          <cell r="O114">
            <v>0</v>
          </cell>
          <cell r="P114">
            <v>0</v>
          </cell>
          <cell r="Q114">
            <v>0</v>
          </cell>
          <cell r="R114">
            <v>0</v>
          </cell>
          <cell r="S114">
            <v>0</v>
          </cell>
          <cell r="T114">
            <v>0</v>
          </cell>
        </row>
        <row r="115">
          <cell r="A115">
            <v>28</v>
          </cell>
          <cell r="B115" t="str">
            <v>Large Low Voltage Demand CXX</v>
          </cell>
          <cell r="C115" t="str">
            <v>DL.CXX</v>
          </cell>
          <cell r="D115">
            <v>638.77868852459017</v>
          </cell>
          <cell r="E115">
            <v>111032.33333333333</v>
          </cell>
          <cell r="F115">
            <v>0</v>
          </cell>
          <cell r="G115">
            <v>173236174.96000001</v>
          </cell>
          <cell r="H115">
            <v>0</v>
          </cell>
          <cell r="I115">
            <v>0</v>
          </cell>
          <cell r="J115">
            <v>0</v>
          </cell>
          <cell r="K115">
            <v>124556343.63000001</v>
          </cell>
          <cell r="L115">
            <v>0</v>
          </cell>
          <cell r="M115">
            <v>0</v>
          </cell>
          <cell r="N115">
            <v>0</v>
          </cell>
          <cell r="O115">
            <v>0</v>
          </cell>
          <cell r="P115">
            <v>0</v>
          </cell>
          <cell r="Q115">
            <v>0</v>
          </cell>
          <cell r="R115">
            <v>0</v>
          </cell>
          <cell r="S115">
            <v>0</v>
          </cell>
          <cell r="T115">
            <v>0</v>
          </cell>
        </row>
        <row r="116">
          <cell r="A116">
            <v>29</v>
          </cell>
          <cell r="B116" t="str">
            <v>Large Low Voltage Demand EN.R</v>
          </cell>
          <cell r="C116" t="str">
            <v>DL.R</v>
          </cell>
          <cell r="D116">
            <v>0</v>
          </cell>
          <cell r="E116">
            <v>0</v>
          </cell>
          <cell r="F116">
            <v>0</v>
          </cell>
          <cell r="G116">
            <v>1</v>
          </cell>
          <cell r="H116">
            <v>0</v>
          </cell>
          <cell r="I116">
            <v>0</v>
          </cell>
          <cell r="J116">
            <v>0</v>
          </cell>
          <cell r="K116">
            <v>0</v>
          </cell>
          <cell r="L116">
            <v>0</v>
          </cell>
          <cell r="M116">
            <v>0</v>
          </cell>
          <cell r="N116">
            <v>0</v>
          </cell>
          <cell r="O116">
            <v>0</v>
          </cell>
          <cell r="P116">
            <v>0</v>
          </cell>
          <cell r="Q116">
            <v>0</v>
          </cell>
          <cell r="R116">
            <v>0</v>
          </cell>
          <cell r="S116">
            <v>0</v>
          </cell>
          <cell r="T116">
            <v>0</v>
          </cell>
        </row>
        <row r="117">
          <cell r="A117">
            <v>30</v>
          </cell>
          <cell r="B117" t="str">
            <v>Large Low Voltage Demand EN.NR</v>
          </cell>
          <cell r="C117" t="str">
            <v>DL.NR</v>
          </cell>
          <cell r="D117">
            <v>8.0081967213114762</v>
          </cell>
          <cell r="E117">
            <v>3892.3333333333335</v>
          </cell>
          <cell r="F117">
            <v>0</v>
          </cell>
          <cell r="G117">
            <v>10985849</v>
          </cell>
          <cell r="H117">
            <v>0</v>
          </cell>
          <cell r="I117">
            <v>0</v>
          </cell>
          <cell r="J117">
            <v>0</v>
          </cell>
          <cell r="K117">
            <v>6973287</v>
          </cell>
          <cell r="L117">
            <v>0</v>
          </cell>
          <cell r="M117">
            <v>0</v>
          </cell>
          <cell r="N117">
            <v>0</v>
          </cell>
          <cell r="O117">
            <v>0</v>
          </cell>
          <cell r="P117">
            <v>0</v>
          </cell>
          <cell r="Q117">
            <v>0</v>
          </cell>
          <cell r="R117">
            <v>0</v>
          </cell>
          <cell r="S117">
            <v>0</v>
          </cell>
          <cell r="T117">
            <v>0</v>
          </cell>
        </row>
        <row r="118">
          <cell r="A118">
            <v>31</v>
          </cell>
          <cell r="B118" t="str">
            <v>Large Low Voltage Demand EN.R CXX</v>
          </cell>
          <cell r="C118" t="str">
            <v>DL.CXXR</v>
          </cell>
          <cell r="D118">
            <v>0</v>
          </cell>
          <cell r="E118">
            <v>0</v>
          </cell>
          <cell r="F118">
            <v>0</v>
          </cell>
          <cell r="G118">
            <v>5405</v>
          </cell>
          <cell r="H118">
            <v>0</v>
          </cell>
          <cell r="I118">
            <v>0</v>
          </cell>
          <cell r="J118">
            <v>0</v>
          </cell>
          <cell r="K118">
            <v>4434</v>
          </cell>
          <cell r="L118">
            <v>0</v>
          </cell>
          <cell r="M118">
            <v>0</v>
          </cell>
          <cell r="N118">
            <v>0</v>
          </cell>
          <cell r="O118">
            <v>0</v>
          </cell>
          <cell r="P118">
            <v>0</v>
          </cell>
          <cell r="Q118">
            <v>0</v>
          </cell>
          <cell r="R118">
            <v>0</v>
          </cell>
          <cell r="S118">
            <v>0</v>
          </cell>
          <cell r="T118">
            <v>0</v>
          </cell>
        </row>
        <row r="119">
          <cell r="A119">
            <v>32</v>
          </cell>
          <cell r="B119" t="str">
            <v>Large Low Voltage Demand EN.NR CXX</v>
          </cell>
          <cell r="C119" t="str">
            <v>DL.CXXNR</v>
          </cell>
          <cell r="D119">
            <v>0</v>
          </cell>
          <cell r="E119">
            <v>0</v>
          </cell>
          <cell r="F119">
            <v>0</v>
          </cell>
          <cell r="G119">
            <v>1</v>
          </cell>
          <cell r="H119">
            <v>0</v>
          </cell>
          <cell r="I119">
            <v>0</v>
          </cell>
          <cell r="J119">
            <v>0</v>
          </cell>
          <cell r="K119">
            <v>0</v>
          </cell>
          <cell r="L119">
            <v>0</v>
          </cell>
          <cell r="M119">
            <v>0</v>
          </cell>
          <cell r="N119">
            <v>0</v>
          </cell>
          <cell r="O119">
            <v>0</v>
          </cell>
          <cell r="P119">
            <v>0</v>
          </cell>
          <cell r="Q119">
            <v>0</v>
          </cell>
          <cell r="R119">
            <v>0</v>
          </cell>
          <cell r="S119">
            <v>0</v>
          </cell>
          <cell r="T119">
            <v>0</v>
          </cell>
        </row>
        <row r="120">
          <cell r="A120">
            <v>0</v>
          </cell>
          <cell r="B120" t="str">
            <v>New Tariff 10</v>
          </cell>
          <cell r="C120">
            <v>0</v>
          </cell>
          <cell r="D120">
            <v>0</v>
          </cell>
          <cell r="E120">
            <v>0</v>
          </cell>
          <cell r="F120">
            <v>0</v>
          </cell>
          <cell r="G120">
            <v>0</v>
          </cell>
          <cell r="H120">
            <v>0</v>
          </cell>
          <cell r="I120">
            <v>0</v>
          </cell>
          <cell r="J120">
            <v>0</v>
          </cell>
          <cell r="K120">
            <v>0</v>
          </cell>
          <cell r="L120">
            <v>0</v>
          </cell>
          <cell r="M120">
            <v>0</v>
          </cell>
          <cell r="N120">
            <v>0</v>
          </cell>
          <cell r="O120">
            <v>0</v>
          </cell>
          <cell r="P120">
            <v>0</v>
          </cell>
          <cell r="Q120">
            <v>0</v>
          </cell>
          <cell r="R120">
            <v>0</v>
          </cell>
          <cell r="S120">
            <v>0</v>
          </cell>
          <cell r="T120">
            <v>0</v>
          </cell>
        </row>
        <row r="121">
          <cell r="A121">
            <v>0</v>
          </cell>
          <cell r="B121" t="str">
            <v>New Tariff 11</v>
          </cell>
          <cell r="C121" t="str">
            <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row>
        <row r="122">
          <cell r="A122">
            <v>33</v>
          </cell>
          <cell r="B122" t="str">
            <v>High Voltage Demand</v>
          </cell>
          <cell r="C122" t="str">
            <v>DH</v>
          </cell>
          <cell r="D122">
            <v>100.99726775956285</v>
          </cell>
          <cell r="E122">
            <v>249921.83333333334</v>
          </cell>
          <cell r="F122">
            <v>0</v>
          </cell>
          <cell r="G122">
            <v>497421654.72434217</v>
          </cell>
          <cell r="H122">
            <v>0</v>
          </cell>
          <cell r="I122">
            <v>0</v>
          </cell>
          <cell r="J122">
            <v>0</v>
          </cell>
          <cell r="K122">
            <v>455288151.60881591</v>
          </cell>
          <cell r="L122">
            <v>0</v>
          </cell>
          <cell r="M122">
            <v>0</v>
          </cell>
          <cell r="N122">
            <v>0</v>
          </cell>
          <cell r="O122">
            <v>0</v>
          </cell>
          <cell r="P122">
            <v>0</v>
          </cell>
          <cell r="Q122">
            <v>0</v>
          </cell>
          <cell r="R122">
            <v>0</v>
          </cell>
          <cell r="S122">
            <v>0</v>
          </cell>
          <cell r="T122">
            <v>0</v>
          </cell>
        </row>
        <row r="123">
          <cell r="A123">
            <v>34</v>
          </cell>
          <cell r="B123" t="str">
            <v>High Voltage Demand A</v>
          </cell>
          <cell r="C123" t="str">
            <v>DH.A</v>
          </cell>
          <cell r="D123">
            <v>3</v>
          </cell>
          <cell r="E123">
            <v>4390</v>
          </cell>
          <cell r="F123">
            <v>0</v>
          </cell>
          <cell r="G123">
            <v>6795131.8700000001</v>
          </cell>
          <cell r="H123">
            <v>0</v>
          </cell>
          <cell r="I123">
            <v>0</v>
          </cell>
          <cell r="J123">
            <v>0</v>
          </cell>
          <cell r="K123">
            <v>6807748.8300000001</v>
          </cell>
          <cell r="L123">
            <v>0</v>
          </cell>
          <cell r="M123">
            <v>0</v>
          </cell>
          <cell r="N123">
            <v>0</v>
          </cell>
          <cell r="O123">
            <v>0</v>
          </cell>
          <cell r="P123">
            <v>0</v>
          </cell>
          <cell r="Q123">
            <v>0</v>
          </cell>
          <cell r="R123">
            <v>0</v>
          </cell>
          <cell r="S123">
            <v>0</v>
          </cell>
          <cell r="T123">
            <v>0</v>
          </cell>
        </row>
        <row r="124">
          <cell r="A124">
            <v>35</v>
          </cell>
          <cell r="B124" t="str">
            <v>High Voltage Demand C</v>
          </cell>
          <cell r="C124" t="str">
            <v>DH.C</v>
          </cell>
          <cell r="D124">
            <v>46.587431693989068</v>
          </cell>
          <cell r="E124">
            <v>123487.16666666667</v>
          </cell>
          <cell r="F124">
            <v>0</v>
          </cell>
          <cell r="G124">
            <v>285564692.76445931</v>
          </cell>
          <cell r="H124">
            <v>0</v>
          </cell>
          <cell r="I124">
            <v>0</v>
          </cell>
          <cell r="J124">
            <v>0</v>
          </cell>
          <cell r="K124">
            <v>263523404.30391672</v>
          </cell>
          <cell r="L124">
            <v>0</v>
          </cell>
          <cell r="M124">
            <v>0</v>
          </cell>
          <cell r="N124">
            <v>0</v>
          </cell>
          <cell r="O124">
            <v>0</v>
          </cell>
          <cell r="P124">
            <v>0</v>
          </cell>
          <cell r="Q124">
            <v>0</v>
          </cell>
          <cell r="R124">
            <v>0</v>
          </cell>
          <cell r="S124">
            <v>0</v>
          </cell>
          <cell r="T124">
            <v>0</v>
          </cell>
        </row>
        <row r="125">
          <cell r="A125">
            <v>36</v>
          </cell>
          <cell r="B125" t="str">
            <v>High Voltage Demand D1</v>
          </cell>
          <cell r="C125" t="str">
            <v>DH.D1</v>
          </cell>
          <cell r="D125">
            <v>1</v>
          </cell>
          <cell r="E125">
            <v>22140</v>
          </cell>
          <cell r="F125">
            <v>0</v>
          </cell>
          <cell r="G125">
            <v>77928955</v>
          </cell>
          <cell r="H125">
            <v>0</v>
          </cell>
          <cell r="I125">
            <v>0</v>
          </cell>
          <cell r="J125">
            <v>0</v>
          </cell>
          <cell r="K125">
            <v>85024430</v>
          </cell>
          <cell r="L125">
            <v>0</v>
          </cell>
          <cell r="M125">
            <v>0</v>
          </cell>
          <cell r="N125">
            <v>0</v>
          </cell>
          <cell r="O125">
            <v>0</v>
          </cell>
          <cell r="P125">
            <v>0</v>
          </cell>
          <cell r="Q125">
            <v>0</v>
          </cell>
          <cell r="R125">
            <v>0</v>
          </cell>
          <cell r="S125">
            <v>0</v>
          </cell>
          <cell r="T125">
            <v>0</v>
          </cell>
        </row>
        <row r="126">
          <cell r="A126">
            <v>37</v>
          </cell>
          <cell r="B126" t="str">
            <v>High Voltage Demand D2</v>
          </cell>
          <cell r="C126" t="str">
            <v>DH.D2</v>
          </cell>
          <cell r="D126">
            <v>1</v>
          </cell>
          <cell r="E126">
            <v>12386.333333333334</v>
          </cell>
          <cell r="F126">
            <v>0</v>
          </cell>
          <cell r="G126">
            <v>40820796</v>
          </cell>
          <cell r="H126">
            <v>0</v>
          </cell>
          <cell r="I126">
            <v>0</v>
          </cell>
          <cell r="J126">
            <v>0</v>
          </cell>
          <cell r="K126">
            <v>45209333</v>
          </cell>
          <cell r="L126">
            <v>0</v>
          </cell>
          <cell r="M126">
            <v>0</v>
          </cell>
          <cell r="N126">
            <v>0</v>
          </cell>
          <cell r="O126">
            <v>0</v>
          </cell>
          <cell r="P126">
            <v>0</v>
          </cell>
          <cell r="Q126">
            <v>0</v>
          </cell>
          <cell r="R126">
            <v>0</v>
          </cell>
          <cell r="S126">
            <v>0</v>
          </cell>
          <cell r="T126">
            <v>0</v>
          </cell>
        </row>
        <row r="127">
          <cell r="A127">
            <v>38</v>
          </cell>
          <cell r="B127" t="str">
            <v>High Voltage Demand Docklands</v>
          </cell>
          <cell r="C127" t="str">
            <v>DH.DK</v>
          </cell>
          <cell r="D127">
            <v>1</v>
          </cell>
          <cell r="E127">
            <v>1000</v>
          </cell>
          <cell r="F127">
            <v>0</v>
          </cell>
          <cell r="G127">
            <v>1298936</v>
          </cell>
          <cell r="H127">
            <v>0</v>
          </cell>
          <cell r="I127">
            <v>0</v>
          </cell>
          <cell r="J127">
            <v>0</v>
          </cell>
          <cell r="K127">
            <v>540672</v>
          </cell>
          <cell r="L127">
            <v>0</v>
          </cell>
          <cell r="M127">
            <v>0</v>
          </cell>
          <cell r="N127">
            <v>0</v>
          </cell>
          <cell r="O127">
            <v>0</v>
          </cell>
          <cell r="P127">
            <v>0</v>
          </cell>
          <cell r="Q127">
            <v>0</v>
          </cell>
          <cell r="R127">
            <v>0</v>
          </cell>
          <cell r="S127">
            <v>0</v>
          </cell>
          <cell r="T127">
            <v>0</v>
          </cell>
        </row>
        <row r="128">
          <cell r="A128">
            <v>39</v>
          </cell>
          <cell r="B128" t="str">
            <v>High Voltage Demand D3</v>
          </cell>
          <cell r="C128" t="str">
            <v>DH.D3</v>
          </cell>
          <cell r="D128">
            <v>1</v>
          </cell>
          <cell r="E128">
            <v>14491</v>
          </cell>
          <cell r="F128">
            <v>0</v>
          </cell>
          <cell r="G128">
            <v>14690909</v>
          </cell>
          <cell r="H128">
            <v>0</v>
          </cell>
          <cell r="I128">
            <v>0</v>
          </cell>
          <cell r="J128">
            <v>0</v>
          </cell>
          <cell r="K128">
            <v>18754893</v>
          </cell>
          <cell r="L128">
            <v>0</v>
          </cell>
          <cell r="M128">
            <v>0</v>
          </cell>
          <cell r="N128">
            <v>0</v>
          </cell>
          <cell r="O128">
            <v>0</v>
          </cell>
          <cell r="P128">
            <v>0</v>
          </cell>
          <cell r="Q128">
            <v>0</v>
          </cell>
          <cell r="R128">
            <v>0</v>
          </cell>
          <cell r="S128">
            <v>0</v>
          </cell>
          <cell r="T128">
            <v>0</v>
          </cell>
        </row>
        <row r="129">
          <cell r="A129">
            <v>40</v>
          </cell>
          <cell r="B129" t="str">
            <v>High Voltage Demand D4</v>
          </cell>
          <cell r="C129" t="str">
            <v>DH.D4</v>
          </cell>
          <cell r="D129">
            <v>1</v>
          </cell>
          <cell r="E129">
            <v>11000</v>
          </cell>
          <cell r="F129">
            <v>0</v>
          </cell>
          <cell r="G129">
            <v>23097434</v>
          </cell>
          <cell r="H129">
            <v>0</v>
          </cell>
          <cell r="I129">
            <v>0</v>
          </cell>
          <cell r="J129">
            <v>0</v>
          </cell>
          <cell r="K129">
            <v>25469838</v>
          </cell>
          <cell r="L129">
            <v>0</v>
          </cell>
          <cell r="M129">
            <v>0</v>
          </cell>
          <cell r="N129">
            <v>0</v>
          </cell>
          <cell r="O129">
            <v>0</v>
          </cell>
          <cell r="P129">
            <v>0</v>
          </cell>
          <cell r="Q129">
            <v>0</v>
          </cell>
          <cell r="R129">
            <v>0</v>
          </cell>
          <cell r="S129">
            <v>0</v>
          </cell>
          <cell r="T129">
            <v>0</v>
          </cell>
        </row>
        <row r="130">
          <cell r="A130">
            <v>0</v>
          </cell>
          <cell r="B130" t="str">
            <v>High Voltage Demand D5</v>
          </cell>
          <cell r="C130">
            <v>0</v>
          </cell>
          <cell r="D130">
            <v>0</v>
          </cell>
          <cell r="E130">
            <v>0</v>
          </cell>
          <cell r="F130">
            <v>0</v>
          </cell>
          <cell r="G130">
            <v>1</v>
          </cell>
          <cell r="H130">
            <v>0</v>
          </cell>
          <cell r="I130">
            <v>0</v>
          </cell>
          <cell r="J130">
            <v>0</v>
          </cell>
          <cell r="K130">
            <v>0</v>
          </cell>
          <cell r="L130">
            <v>0</v>
          </cell>
          <cell r="M130">
            <v>0</v>
          </cell>
          <cell r="N130">
            <v>0</v>
          </cell>
          <cell r="O130">
            <v>0</v>
          </cell>
          <cell r="P130">
            <v>0</v>
          </cell>
          <cell r="Q130">
            <v>0</v>
          </cell>
          <cell r="R130">
            <v>0</v>
          </cell>
          <cell r="S130">
            <v>0</v>
          </cell>
          <cell r="T130">
            <v>0</v>
          </cell>
        </row>
        <row r="131">
          <cell r="A131">
            <v>0</v>
          </cell>
          <cell r="B131" t="str">
            <v>High Voltage Demand EN.R</v>
          </cell>
          <cell r="C131">
            <v>0</v>
          </cell>
          <cell r="D131">
            <v>0</v>
          </cell>
          <cell r="E131">
            <v>0</v>
          </cell>
          <cell r="F131">
            <v>0</v>
          </cell>
          <cell r="G131">
            <v>1</v>
          </cell>
          <cell r="H131">
            <v>0</v>
          </cell>
          <cell r="I131">
            <v>0</v>
          </cell>
          <cell r="J131">
            <v>0</v>
          </cell>
          <cell r="K131">
            <v>0</v>
          </cell>
          <cell r="L131">
            <v>0</v>
          </cell>
          <cell r="M131">
            <v>0</v>
          </cell>
          <cell r="N131">
            <v>0</v>
          </cell>
          <cell r="O131">
            <v>0</v>
          </cell>
          <cell r="P131">
            <v>0</v>
          </cell>
          <cell r="Q131">
            <v>0</v>
          </cell>
          <cell r="R131">
            <v>0</v>
          </cell>
          <cell r="S131">
            <v>0</v>
          </cell>
          <cell r="T131">
            <v>0</v>
          </cell>
        </row>
        <row r="132">
          <cell r="A132">
            <v>0</v>
          </cell>
          <cell r="B132" t="str">
            <v>High Voltage Demand EN.NR</v>
          </cell>
          <cell r="C132">
            <v>0</v>
          </cell>
          <cell r="D132">
            <v>0</v>
          </cell>
          <cell r="E132">
            <v>0</v>
          </cell>
          <cell r="F132">
            <v>0</v>
          </cell>
          <cell r="G132">
            <v>1</v>
          </cell>
          <cell r="H132">
            <v>0</v>
          </cell>
          <cell r="I132">
            <v>0</v>
          </cell>
          <cell r="J132">
            <v>0</v>
          </cell>
          <cell r="K132">
            <v>0</v>
          </cell>
          <cell r="L132">
            <v>0</v>
          </cell>
          <cell r="M132">
            <v>0</v>
          </cell>
          <cell r="N132">
            <v>0</v>
          </cell>
          <cell r="O132">
            <v>0</v>
          </cell>
          <cell r="P132">
            <v>0</v>
          </cell>
          <cell r="Q132">
            <v>0</v>
          </cell>
          <cell r="R132">
            <v>0</v>
          </cell>
          <cell r="S132">
            <v>0</v>
          </cell>
          <cell r="T132">
            <v>0</v>
          </cell>
        </row>
        <row r="133">
          <cell r="A133">
            <v>0</v>
          </cell>
          <cell r="B133" t="str">
            <v>New Tariff 11</v>
          </cell>
          <cell r="C133" t="str">
            <v/>
          </cell>
          <cell r="D133">
            <v>0</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row>
        <row r="134">
          <cell r="A134">
            <v>0</v>
          </cell>
          <cell r="B134" t="str">
            <v>New Tariff 1</v>
          </cell>
          <cell r="C134" t="str">
            <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row>
        <row r="135">
          <cell r="A135">
            <v>0</v>
          </cell>
          <cell r="B135" t="str">
            <v>New Tariff 2</v>
          </cell>
          <cell r="C135" t="str">
            <v/>
          </cell>
          <cell r="D135">
            <v>0</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row>
        <row r="136">
          <cell r="A136">
            <v>41</v>
          </cell>
          <cell r="B136" t="str">
            <v>High Voltage Demand (kVa)</v>
          </cell>
          <cell r="C136" t="str">
            <v>DHk</v>
          </cell>
          <cell r="D136">
            <v>1</v>
          </cell>
          <cell r="E136">
            <v>0</v>
          </cell>
          <cell r="F136">
            <v>1</v>
          </cell>
          <cell r="G136">
            <v>1</v>
          </cell>
          <cell r="H136">
            <v>0</v>
          </cell>
          <cell r="I136">
            <v>0</v>
          </cell>
          <cell r="J136">
            <v>0</v>
          </cell>
          <cell r="K136">
            <v>1</v>
          </cell>
          <cell r="L136">
            <v>0</v>
          </cell>
          <cell r="M136">
            <v>0</v>
          </cell>
          <cell r="N136">
            <v>0</v>
          </cell>
          <cell r="O136">
            <v>0</v>
          </cell>
          <cell r="P136">
            <v>0</v>
          </cell>
          <cell r="Q136">
            <v>0</v>
          </cell>
          <cell r="R136">
            <v>0</v>
          </cell>
          <cell r="S136">
            <v>0</v>
          </cell>
          <cell r="T136">
            <v>0</v>
          </cell>
        </row>
        <row r="137">
          <cell r="A137">
            <v>42</v>
          </cell>
          <cell r="B137" t="str">
            <v>High Voltage Demand Docklands (kVa)</v>
          </cell>
          <cell r="C137" t="str">
            <v>DHDKk</v>
          </cell>
          <cell r="D137">
            <v>1</v>
          </cell>
          <cell r="E137">
            <v>0</v>
          </cell>
          <cell r="F137">
            <v>1</v>
          </cell>
          <cell r="G137">
            <v>1</v>
          </cell>
          <cell r="H137">
            <v>0</v>
          </cell>
          <cell r="I137">
            <v>0</v>
          </cell>
          <cell r="J137">
            <v>0</v>
          </cell>
          <cell r="K137">
            <v>1</v>
          </cell>
          <cell r="L137">
            <v>0</v>
          </cell>
          <cell r="M137">
            <v>0</v>
          </cell>
          <cell r="N137">
            <v>0</v>
          </cell>
          <cell r="O137">
            <v>0</v>
          </cell>
          <cell r="P137">
            <v>0</v>
          </cell>
          <cell r="Q137">
            <v>0</v>
          </cell>
          <cell r="R137">
            <v>0</v>
          </cell>
          <cell r="S137">
            <v>0</v>
          </cell>
          <cell r="T137">
            <v>0</v>
          </cell>
        </row>
        <row r="138">
          <cell r="A138">
            <v>0</v>
          </cell>
          <cell r="B138" t="str">
            <v>New Tariff 5</v>
          </cell>
          <cell r="C138" t="str">
            <v/>
          </cell>
          <cell r="D138">
            <v>0</v>
          </cell>
          <cell r="E138">
            <v>0</v>
          </cell>
          <cell r="F138">
            <v>0</v>
          </cell>
          <cell r="G138">
            <v>0</v>
          </cell>
          <cell r="H138">
            <v>0</v>
          </cell>
          <cell r="I138">
            <v>0</v>
          </cell>
          <cell r="J138">
            <v>0</v>
          </cell>
          <cell r="K138">
            <v>0</v>
          </cell>
          <cell r="L138">
            <v>0</v>
          </cell>
          <cell r="M138">
            <v>0</v>
          </cell>
          <cell r="N138">
            <v>0</v>
          </cell>
          <cell r="O138">
            <v>0</v>
          </cell>
          <cell r="P138">
            <v>0</v>
          </cell>
          <cell r="Q138">
            <v>0</v>
          </cell>
          <cell r="R138">
            <v>0</v>
          </cell>
          <cell r="S138">
            <v>0</v>
          </cell>
          <cell r="T138">
            <v>0</v>
          </cell>
        </row>
        <row r="139">
          <cell r="A139">
            <v>0</v>
          </cell>
          <cell r="B139" t="str">
            <v>New Tariff 6</v>
          </cell>
          <cell r="C139" t="str">
            <v/>
          </cell>
          <cell r="D139">
            <v>0</v>
          </cell>
          <cell r="E139">
            <v>0</v>
          </cell>
          <cell r="F139">
            <v>0</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row>
        <row r="140">
          <cell r="A140">
            <v>0</v>
          </cell>
          <cell r="B140" t="str">
            <v>New Tariff 7</v>
          </cell>
          <cell r="C140" t="str">
            <v/>
          </cell>
          <cell r="D140">
            <v>0</v>
          </cell>
          <cell r="E140">
            <v>0</v>
          </cell>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row>
        <row r="141">
          <cell r="A141">
            <v>0</v>
          </cell>
          <cell r="B141" t="str">
            <v>New Tariff 8</v>
          </cell>
          <cell r="C141" t="str">
            <v/>
          </cell>
          <cell r="D141">
            <v>0</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row>
        <row r="142">
          <cell r="A142">
            <v>0</v>
          </cell>
          <cell r="B142" t="str">
            <v>New Tariff 9</v>
          </cell>
          <cell r="C142" t="str">
            <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row>
        <row r="143">
          <cell r="A143">
            <v>0</v>
          </cell>
          <cell r="B143" t="str">
            <v>New Tariff 10</v>
          </cell>
          <cell r="C143" t="str">
            <v/>
          </cell>
          <cell r="D143">
            <v>0</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row>
        <row r="144">
          <cell r="A144">
            <v>0</v>
          </cell>
          <cell r="B144" t="str">
            <v>New Tariff 11</v>
          </cell>
          <cell r="C144" t="str">
            <v/>
          </cell>
          <cell r="D144">
            <v>0</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row>
        <row r="145">
          <cell r="A145">
            <v>0</v>
          </cell>
          <cell r="B145" t="str">
            <v>New Tariff 12</v>
          </cell>
          <cell r="C145" t="str">
            <v/>
          </cell>
          <cell r="D145">
            <v>0</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row>
        <row r="146">
          <cell r="A146">
            <v>0</v>
          </cell>
          <cell r="B146" t="str">
            <v>New Tariff 1</v>
          </cell>
          <cell r="C146" t="str">
            <v/>
          </cell>
          <cell r="D146">
            <v>0</v>
          </cell>
          <cell r="E146">
            <v>0</v>
          </cell>
          <cell r="F146">
            <v>0</v>
          </cell>
          <cell r="G146">
            <v>0</v>
          </cell>
          <cell r="H146">
            <v>0</v>
          </cell>
          <cell r="I146">
            <v>0</v>
          </cell>
          <cell r="J146">
            <v>0</v>
          </cell>
          <cell r="K146">
            <v>0</v>
          </cell>
          <cell r="L146">
            <v>0</v>
          </cell>
          <cell r="M146">
            <v>0</v>
          </cell>
          <cell r="N146">
            <v>0</v>
          </cell>
          <cell r="O146">
            <v>0</v>
          </cell>
          <cell r="P146">
            <v>0</v>
          </cell>
          <cell r="Q146">
            <v>0</v>
          </cell>
          <cell r="R146">
            <v>0</v>
          </cell>
          <cell r="S146">
            <v>0</v>
          </cell>
          <cell r="T146">
            <v>0</v>
          </cell>
        </row>
        <row r="147">
          <cell r="A147">
            <v>43</v>
          </cell>
          <cell r="B147" t="str">
            <v>Subtransmission Demand A</v>
          </cell>
          <cell r="C147" t="str">
            <v>DS.A</v>
          </cell>
          <cell r="D147">
            <v>3</v>
          </cell>
          <cell r="E147">
            <v>42703.833333333336</v>
          </cell>
          <cell r="F147">
            <v>0</v>
          </cell>
          <cell r="G147">
            <v>116884299</v>
          </cell>
          <cell r="H147">
            <v>0</v>
          </cell>
          <cell r="I147">
            <v>0</v>
          </cell>
          <cell r="J147">
            <v>0</v>
          </cell>
          <cell r="K147">
            <v>97330921</v>
          </cell>
          <cell r="L147">
            <v>0</v>
          </cell>
          <cell r="M147">
            <v>0</v>
          </cell>
          <cell r="N147">
            <v>0</v>
          </cell>
          <cell r="O147">
            <v>0</v>
          </cell>
          <cell r="P147">
            <v>0</v>
          </cell>
          <cell r="Q147">
            <v>0</v>
          </cell>
          <cell r="R147">
            <v>0</v>
          </cell>
          <cell r="S147">
            <v>0</v>
          </cell>
          <cell r="T147">
            <v>0</v>
          </cell>
        </row>
        <row r="148">
          <cell r="A148">
            <v>44</v>
          </cell>
          <cell r="B148" t="str">
            <v>Subtransmission Demand G</v>
          </cell>
          <cell r="C148" t="str">
            <v>DS.G</v>
          </cell>
          <cell r="D148">
            <v>3.5027322404371586</v>
          </cell>
          <cell r="E148">
            <v>80148.333333333328</v>
          </cell>
          <cell r="F148">
            <v>0</v>
          </cell>
          <cell r="G148">
            <v>207895160</v>
          </cell>
          <cell r="H148">
            <v>0</v>
          </cell>
          <cell r="I148">
            <v>0</v>
          </cell>
          <cell r="J148">
            <v>0</v>
          </cell>
          <cell r="K148">
            <v>214953936</v>
          </cell>
          <cell r="L148">
            <v>0</v>
          </cell>
          <cell r="M148">
            <v>0</v>
          </cell>
          <cell r="N148">
            <v>0</v>
          </cell>
          <cell r="O148">
            <v>0</v>
          </cell>
          <cell r="P148">
            <v>0</v>
          </cell>
          <cell r="Q148">
            <v>0</v>
          </cell>
          <cell r="R148">
            <v>0</v>
          </cell>
          <cell r="S148">
            <v>0</v>
          </cell>
          <cell r="T148">
            <v>0</v>
          </cell>
        </row>
        <row r="149">
          <cell r="A149">
            <v>45</v>
          </cell>
          <cell r="B149" t="str">
            <v>Subtransmission Demand S</v>
          </cell>
          <cell r="C149" t="str">
            <v>DS.S</v>
          </cell>
          <cell r="D149">
            <v>2</v>
          </cell>
          <cell r="E149">
            <v>93811</v>
          </cell>
          <cell r="F149">
            <v>0</v>
          </cell>
          <cell r="G149">
            <v>180628178</v>
          </cell>
          <cell r="H149">
            <v>0</v>
          </cell>
          <cell r="I149">
            <v>0</v>
          </cell>
          <cell r="J149">
            <v>0</v>
          </cell>
          <cell r="K149">
            <v>227562261</v>
          </cell>
          <cell r="L149">
            <v>0</v>
          </cell>
          <cell r="M149">
            <v>0</v>
          </cell>
          <cell r="N149">
            <v>0</v>
          </cell>
          <cell r="O149">
            <v>0</v>
          </cell>
          <cell r="P149">
            <v>0</v>
          </cell>
          <cell r="Q149">
            <v>0</v>
          </cell>
          <cell r="R149">
            <v>0</v>
          </cell>
          <cell r="S149">
            <v>0</v>
          </cell>
          <cell r="T149">
            <v>0</v>
          </cell>
        </row>
        <row r="150">
          <cell r="A150">
            <v>46</v>
          </cell>
          <cell r="B150" t="str">
            <v>Subtransmission Demand (kVa)</v>
          </cell>
          <cell r="C150" t="str">
            <v>DSk</v>
          </cell>
          <cell r="D150">
            <v>1</v>
          </cell>
          <cell r="E150">
            <v>0</v>
          </cell>
          <cell r="F150">
            <v>1</v>
          </cell>
          <cell r="G150">
            <v>1</v>
          </cell>
          <cell r="H150">
            <v>0</v>
          </cell>
          <cell r="I150">
            <v>0</v>
          </cell>
          <cell r="J150">
            <v>0</v>
          </cell>
          <cell r="K150">
            <v>1</v>
          </cell>
          <cell r="L150">
            <v>0</v>
          </cell>
          <cell r="M150">
            <v>0</v>
          </cell>
          <cell r="N150">
            <v>0</v>
          </cell>
          <cell r="O150">
            <v>0</v>
          </cell>
          <cell r="P150">
            <v>0</v>
          </cell>
          <cell r="Q150">
            <v>0</v>
          </cell>
          <cell r="R150">
            <v>0</v>
          </cell>
          <cell r="S150">
            <v>0</v>
          </cell>
          <cell r="T150">
            <v>0</v>
          </cell>
        </row>
        <row r="151">
          <cell r="A151">
            <v>0</v>
          </cell>
          <cell r="B151" t="str">
            <v>New Tariff 5</v>
          </cell>
          <cell r="C151" t="str">
            <v/>
          </cell>
          <cell r="D151">
            <v>0</v>
          </cell>
          <cell r="E151">
            <v>0</v>
          </cell>
          <cell r="F151">
            <v>0</v>
          </cell>
          <cell r="G151">
            <v>0</v>
          </cell>
          <cell r="H151">
            <v>0</v>
          </cell>
          <cell r="I151">
            <v>0</v>
          </cell>
          <cell r="J151">
            <v>0</v>
          </cell>
          <cell r="K151">
            <v>0</v>
          </cell>
          <cell r="L151">
            <v>0</v>
          </cell>
          <cell r="M151">
            <v>0</v>
          </cell>
          <cell r="N151">
            <v>0</v>
          </cell>
          <cell r="O151">
            <v>0</v>
          </cell>
          <cell r="P151">
            <v>0</v>
          </cell>
          <cell r="Q151">
            <v>0</v>
          </cell>
          <cell r="R151">
            <v>0</v>
          </cell>
          <cell r="S151">
            <v>0</v>
          </cell>
          <cell r="T151">
            <v>0</v>
          </cell>
        </row>
        <row r="152">
          <cell r="A152">
            <v>0</v>
          </cell>
          <cell r="B152" t="str">
            <v>New Tariff 6</v>
          </cell>
          <cell r="C152" t="str">
            <v/>
          </cell>
          <cell r="D152">
            <v>0</v>
          </cell>
          <cell r="E152">
            <v>0</v>
          </cell>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row>
        <row r="153">
          <cell r="A153">
            <v>0</v>
          </cell>
          <cell r="B153" t="str">
            <v>New Tariff 7</v>
          </cell>
          <cell r="C153" t="str">
            <v/>
          </cell>
          <cell r="D153">
            <v>0</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row>
        <row r="154">
          <cell r="A154">
            <v>0</v>
          </cell>
          <cell r="B154" t="str">
            <v>New Tariff 8</v>
          </cell>
          <cell r="C154" t="str">
            <v/>
          </cell>
          <cell r="D154">
            <v>0</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row>
        <row r="155">
          <cell r="A155">
            <v>0</v>
          </cell>
          <cell r="B155" t="str">
            <v>New Tariff 9</v>
          </cell>
          <cell r="C155" t="str">
            <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row>
        <row r="156">
          <cell r="A156">
            <v>0</v>
          </cell>
          <cell r="B156" t="str">
            <v>New Tariff 10</v>
          </cell>
          <cell r="C156" t="str">
            <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row>
        <row r="157">
          <cell r="A157">
            <v>0</v>
          </cell>
          <cell r="B157" t="str">
            <v>New Tariff 11</v>
          </cell>
          <cell r="C157" t="str">
            <v/>
          </cell>
          <cell r="D157">
            <v>0</v>
          </cell>
          <cell r="E157">
            <v>0</v>
          </cell>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row>
        <row r="158">
          <cell r="A158" t="str">
            <v>x</v>
          </cell>
          <cell r="B158" t="str">
            <v>Total</v>
          </cell>
          <cell r="D158">
            <v>681345.61202185799</v>
          </cell>
          <cell r="E158">
            <v>1340739.3333333333</v>
          </cell>
          <cell r="F158">
            <v>6</v>
          </cell>
          <cell r="G158">
            <v>4640340170.9969721</v>
          </cell>
          <cell r="H158">
            <v>1259386967.3994205</v>
          </cell>
          <cell r="I158">
            <v>400353333.02358621</v>
          </cell>
          <cell r="J158">
            <v>243271287.88761902</v>
          </cell>
          <cell r="K158">
            <v>3966975678.7539673</v>
          </cell>
          <cell r="L158">
            <v>0</v>
          </cell>
          <cell r="M158">
            <v>0</v>
          </cell>
          <cell r="N158">
            <v>0</v>
          </cell>
          <cell r="O158">
            <v>0</v>
          </cell>
          <cell r="P158">
            <v>0</v>
          </cell>
          <cell r="Q158">
            <v>0</v>
          </cell>
          <cell r="R158">
            <v>0</v>
          </cell>
          <cell r="S158">
            <v>0</v>
          </cell>
          <cell r="T158">
            <v>0</v>
          </cell>
        </row>
        <row r="166">
          <cell r="A166" t="str">
            <v>x</v>
          </cell>
          <cell r="E166" t="str">
            <v>Demand charges</v>
          </cell>
          <cell r="G166" t="str">
            <v>Peak charges</v>
          </cell>
          <cell r="K166" t="str">
            <v>Off Peak charges</v>
          </cell>
          <cell r="M166" t="str">
            <v>Summer Time of Use Tariffs</v>
          </cell>
          <cell r="Q166" t="str">
            <v>Winter Time of use tariffs</v>
          </cell>
        </row>
        <row r="167">
          <cell r="A167" t="str">
            <v>x</v>
          </cell>
          <cell r="B167" t="str">
            <v>Network Tariffs</v>
          </cell>
          <cell r="C167" t="str">
            <v>Network Tariff Category</v>
          </cell>
          <cell r="D167" t="str">
            <v>Customer No</v>
          </cell>
          <cell r="E167" t="str">
            <v>kW</v>
          </cell>
          <cell r="F167" t="str">
            <v>kVA</v>
          </cell>
          <cell r="G167" t="str">
            <v>Block1</v>
          </cell>
          <cell r="H167" t="str">
            <v>Block 2</v>
          </cell>
          <cell r="I167" t="str">
            <v>Block 3</v>
          </cell>
          <cell r="J167" t="str">
            <v>Block 4</v>
          </cell>
          <cell r="K167" t="str">
            <v>Block 1</v>
          </cell>
          <cell r="L167" t="str">
            <v>Block 2</v>
          </cell>
          <cell r="M167" t="str">
            <v>Block 1</v>
          </cell>
          <cell r="N167" t="str">
            <v>Block 2</v>
          </cell>
          <cell r="O167" t="str">
            <v>Block 3</v>
          </cell>
          <cell r="P167" t="str">
            <v>Block 4</v>
          </cell>
          <cell r="Q167" t="str">
            <v>Block1</v>
          </cell>
          <cell r="R167" t="str">
            <v>Block 2</v>
          </cell>
          <cell r="S167" t="str">
            <v>Block 3</v>
          </cell>
          <cell r="T167" t="str">
            <v>Block 4</v>
          </cell>
          <cell r="U167" t="str">
            <v>2009 Total Quantities</v>
          </cell>
        </row>
        <row r="168">
          <cell r="A168" t="str">
            <v>x</v>
          </cell>
          <cell r="G168" t="str">
            <v>kWh</v>
          </cell>
          <cell r="H168" t="str">
            <v>kWh</v>
          </cell>
          <cell r="I168" t="str">
            <v>kWh</v>
          </cell>
          <cell r="J168" t="str">
            <v>kWh</v>
          </cell>
          <cell r="K168" t="str">
            <v>kWh</v>
          </cell>
          <cell r="L168" t="str">
            <v>kWh</v>
          </cell>
          <cell r="M168" t="str">
            <v>kWh</v>
          </cell>
          <cell r="N168" t="str">
            <v>kWh</v>
          </cell>
          <cell r="O168" t="str">
            <v>kWh</v>
          </cell>
          <cell r="P168" t="str">
            <v>kWh</v>
          </cell>
          <cell r="Q168" t="str">
            <v>kWh</v>
          </cell>
          <cell r="R168" t="str">
            <v>kWh</v>
          </cell>
          <cell r="S168" t="str">
            <v>kWh</v>
          </cell>
          <cell r="T168" t="str">
            <v>kWh</v>
          </cell>
          <cell r="U168" t="str">
            <v>kWh</v>
          </cell>
        </row>
        <row r="169">
          <cell r="A169">
            <v>1</v>
          </cell>
          <cell r="B169" t="str">
            <v>Residential Single Rate</v>
          </cell>
          <cell r="C169" t="str">
            <v>D1</v>
          </cell>
          <cell r="D169">
            <v>513432</v>
          </cell>
          <cell r="E169">
            <v>0</v>
          </cell>
          <cell r="F169">
            <v>0</v>
          </cell>
          <cell r="G169">
            <v>1679834536.5632386</v>
          </cell>
          <cell r="H169">
            <v>838046310.39428258</v>
          </cell>
          <cell r="I169">
            <v>25050838.938568339</v>
          </cell>
          <cell r="J169">
            <v>4957391.7511420241</v>
          </cell>
          <cell r="K169">
            <v>0</v>
          </cell>
          <cell r="L169">
            <v>0</v>
          </cell>
          <cell r="M169">
            <v>0</v>
          </cell>
          <cell r="N169">
            <v>0</v>
          </cell>
          <cell r="O169">
            <v>0</v>
          </cell>
          <cell r="P169">
            <v>0</v>
          </cell>
          <cell r="Q169">
            <v>0</v>
          </cell>
          <cell r="R169">
            <v>0</v>
          </cell>
          <cell r="S169">
            <v>0</v>
          </cell>
          <cell r="T169">
            <v>0</v>
          </cell>
          <cell r="U169">
            <v>2547889077.6472316</v>
          </cell>
        </row>
        <row r="170">
          <cell r="A170">
            <v>2</v>
          </cell>
          <cell r="B170" t="str">
            <v>ClimateSaver</v>
          </cell>
          <cell r="C170" t="str">
            <v>D1.CS</v>
          </cell>
          <cell r="D170">
            <v>19245</v>
          </cell>
          <cell r="E170">
            <v>0</v>
          </cell>
          <cell r="F170">
            <v>0</v>
          </cell>
          <cell r="G170">
            <v>13491681.01753414</v>
          </cell>
          <cell r="H170">
            <v>3189127.7965171197</v>
          </cell>
          <cell r="I170">
            <v>65632.132962982738</v>
          </cell>
          <cell r="J170">
            <v>86.199259800291912</v>
          </cell>
          <cell r="K170">
            <v>21847963.810718544</v>
          </cell>
          <cell r="L170">
            <v>0</v>
          </cell>
          <cell r="M170">
            <v>0</v>
          </cell>
          <cell r="N170">
            <v>0</v>
          </cell>
          <cell r="O170">
            <v>0</v>
          </cell>
          <cell r="P170">
            <v>0</v>
          </cell>
          <cell r="Q170">
            <v>0</v>
          </cell>
          <cell r="R170">
            <v>0</v>
          </cell>
          <cell r="S170">
            <v>0</v>
          </cell>
          <cell r="T170">
            <v>0</v>
          </cell>
          <cell r="U170">
            <v>38594490.956992589</v>
          </cell>
        </row>
        <row r="171">
          <cell r="A171">
            <v>3</v>
          </cell>
          <cell r="B171" t="str">
            <v>ClimateSaver Interval</v>
          </cell>
          <cell r="C171" t="str">
            <v>D3.CS</v>
          </cell>
          <cell r="D171">
            <v>4151</v>
          </cell>
          <cell r="E171">
            <v>0</v>
          </cell>
          <cell r="F171">
            <v>0</v>
          </cell>
          <cell r="G171">
            <v>3891378.8336500404</v>
          </cell>
          <cell r="H171">
            <v>961055.14282355807</v>
          </cell>
          <cell r="I171">
            <v>11934.642210100836</v>
          </cell>
          <cell r="J171">
            <v>4583.4808315940045</v>
          </cell>
          <cell r="K171">
            <v>7746644.5331433974</v>
          </cell>
          <cell r="L171">
            <v>0</v>
          </cell>
          <cell r="M171">
            <v>0</v>
          </cell>
          <cell r="N171">
            <v>0</v>
          </cell>
          <cell r="O171">
            <v>0</v>
          </cell>
          <cell r="P171">
            <v>0</v>
          </cell>
          <cell r="Q171">
            <v>0</v>
          </cell>
          <cell r="R171">
            <v>0</v>
          </cell>
          <cell r="S171">
            <v>0</v>
          </cell>
          <cell r="T171">
            <v>0</v>
          </cell>
          <cell r="U171">
            <v>12615596.63265869</v>
          </cell>
        </row>
        <row r="172">
          <cell r="A172">
            <v>0</v>
          </cell>
          <cell r="B172" t="str">
            <v>New Tariff 3</v>
          </cell>
          <cell r="C172" t="str">
            <v/>
          </cell>
          <cell r="D172">
            <v>0</v>
          </cell>
          <cell r="E172">
            <v>0</v>
          </cell>
          <cell r="F172">
            <v>0</v>
          </cell>
          <cell r="G172">
            <v>0</v>
          </cell>
          <cell r="H172">
            <v>0</v>
          </cell>
          <cell r="I172">
            <v>0</v>
          </cell>
          <cell r="J172">
            <v>0</v>
          </cell>
          <cell r="K172">
            <v>0</v>
          </cell>
          <cell r="L172">
            <v>0</v>
          </cell>
          <cell r="M172">
            <v>0</v>
          </cell>
          <cell r="N172">
            <v>0</v>
          </cell>
          <cell r="O172">
            <v>0</v>
          </cell>
          <cell r="P172">
            <v>0</v>
          </cell>
          <cell r="Q172">
            <v>0</v>
          </cell>
          <cell r="R172">
            <v>0</v>
          </cell>
          <cell r="S172">
            <v>0</v>
          </cell>
          <cell r="T172">
            <v>0</v>
          </cell>
          <cell r="U172">
            <v>0</v>
          </cell>
        </row>
        <row r="173">
          <cell r="A173">
            <v>0</v>
          </cell>
          <cell r="B173" t="str">
            <v>New Tariff 4</v>
          </cell>
          <cell r="C173" t="str">
            <v/>
          </cell>
          <cell r="D173">
            <v>0</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row>
        <row r="174">
          <cell r="A174">
            <v>0</v>
          </cell>
          <cell r="B174" t="str">
            <v>New Tariff 5</v>
          </cell>
          <cell r="C174" t="str">
            <v/>
          </cell>
          <cell r="D174">
            <v>0</v>
          </cell>
          <cell r="E174">
            <v>0</v>
          </cell>
          <cell r="F174">
            <v>0</v>
          </cell>
          <cell r="G174">
            <v>0</v>
          </cell>
          <cell r="H174">
            <v>0</v>
          </cell>
          <cell r="I174">
            <v>0</v>
          </cell>
          <cell r="J174">
            <v>0</v>
          </cell>
          <cell r="K174">
            <v>0</v>
          </cell>
          <cell r="L174">
            <v>0</v>
          </cell>
          <cell r="M174">
            <v>0</v>
          </cell>
          <cell r="N174">
            <v>0</v>
          </cell>
          <cell r="O174">
            <v>0</v>
          </cell>
          <cell r="P174">
            <v>0</v>
          </cell>
          <cell r="Q174">
            <v>0</v>
          </cell>
          <cell r="R174">
            <v>0</v>
          </cell>
          <cell r="S174">
            <v>0</v>
          </cell>
          <cell r="T174">
            <v>0</v>
          </cell>
          <cell r="U174">
            <v>0</v>
          </cell>
        </row>
        <row r="175">
          <cell r="A175">
            <v>0</v>
          </cell>
          <cell r="B175" t="str">
            <v>New Tariff 6</v>
          </cell>
          <cell r="C175" t="str">
            <v/>
          </cell>
          <cell r="D175">
            <v>0</v>
          </cell>
          <cell r="E175">
            <v>0</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row>
        <row r="176">
          <cell r="A176">
            <v>0</v>
          </cell>
          <cell r="B176" t="str">
            <v>New Tariff 7</v>
          </cell>
          <cell r="C176" t="str">
            <v/>
          </cell>
          <cell r="D176">
            <v>0</v>
          </cell>
          <cell r="E176">
            <v>0</v>
          </cell>
          <cell r="F176">
            <v>0</v>
          </cell>
          <cell r="G176">
            <v>0</v>
          </cell>
          <cell r="H176">
            <v>0</v>
          </cell>
          <cell r="I176">
            <v>0</v>
          </cell>
          <cell r="J176">
            <v>0</v>
          </cell>
          <cell r="K176">
            <v>0</v>
          </cell>
          <cell r="L176">
            <v>0</v>
          </cell>
          <cell r="M176">
            <v>0</v>
          </cell>
          <cell r="N176">
            <v>0</v>
          </cell>
          <cell r="O176">
            <v>0</v>
          </cell>
          <cell r="P176">
            <v>0</v>
          </cell>
          <cell r="Q176">
            <v>0</v>
          </cell>
          <cell r="R176">
            <v>0</v>
          </cell>
          <cell r="S176">
            <v>0</v>
          </cell>
          <cell r="T176">
            <v>0</v>
          </cell>
          <cell r="U176">
            <v>0</v>
          </cell>
        </row>
        <row r="177">
          <cell r="A177">
            <v>0</v>
          </cell>
          <cell r="B177" t="str">
            <v>New Tariff 8</v>
          </cell>
          <cell r="C177" t="str">
            <v/>
          </cell>
          <cell r="D177">
            <v>0</v>
          </cell>
          <cell r="E177">
            <v>0</v>
          </cell>
          <cell r="F177">
            <v>0</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row>
        <row r="178">
          <cell r="A178">
            <v>0</v>
          </cell>
          <cell r="B178" t="str">
            <v>New Tariff 9</v>
          </cell>
          <cell r="C178" t="str">
            <v/>
          </cell>
          <cell r="D178">
            <v>0</v>
          </cell>
          <cell r="E178">
            <v>0</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row>
        <row r="179">
          <cell r="A179">
            <v>0</v>
          </cell>
          <cell r="B179" t="str">
            <v>New Tariff 10</v>
          </cell>
          <cell r="C179" t="str">
            <v/>
          </cell>
          <cell r="D179">
            <v>0</v>
          </cell>
          <cell r="E179">
            <v>0</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row>
        <row r="180">
          <cell r="A180">
            <v>0</v>
          </cell>
          <cell r="B180" t="str">
            <v>New Tariff 11</v>
          </cell>
          <cell r="C180" t="str">
            <v/>
          </cell>
          <cell r="D180">
            <v>0</v>
          </cell>
          <cell r="E180">
            <v>0</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cell r="T180">
            <v>0</v>
          </cell>
          <cell r="U180">
            <v>0</v>
          </cell>
        </row>
        <row r="181">
          <cell r="A181">
            <v>4</v>
          </cell>
          <cell r="B181" t="str">
            <v>Residential Two Rate 5d</v>
          </cell>
          <cell r="C181" t="str">
            <v>D2</v>
          </cell>
          <cell r="D181">
            <v>51569</v>
          </cell>
          <cell r="E181">
            <v>0</v>
          </cell>
          <cell r="F181">
            <v>0</v>
          </cell>
          <cell r="G181">
            <v>131755717.90235081</v>
          </cell>
          <cell r="H181">
            <v>33695927.041064799</v>
          </cell>
          <cell r="I181">
            <v>1033726.1645476911</v>
          </cell>
          <cell r="J181">
            <v>327129.49120020319</v>
          </cell>
          <cell r="K181">
            <v>270580784.89725018</v>
          </cell>
          <cell r="L181">
            <v>0</v>
          </cell>
          <cell r="M181">
            <v>0</v>
          </cell>
          <cell r="N181">
            <v>0</v>
          </cell>
          <cell r="O181">
            <v>0</v>
          </cell>
          <cell r="P181">
            <v>0</v>
          </cell>
          <cell r="Q181">
            <v>0</v>
          </cell>
          <cell r="R181">
            <v>0</v>
          </cell>
          <cell r="S181">
            <v>0</v>
          </cell>
          <cell r="T181">
            <v>0</v>
          </cell>
          <cell r="U181">
            <v>437393285.49641371</v>
          </cell>
        </row>
        <row r="182">
          <cell r="A182">
            <v>5</v>
          </cell>
          <cell r="B182" t="str">
            <v>Docklands Two Rate 5d</v>
          </cell>
          <cell r="C182" t="str">
            <v>D2.DK</v>
          </cell>
          <cell r="D182">
            <v>586</v>
          </cell>
          <cell r="E182">
            <v>0</v>
          </cell>
          <cell r="F182">
            <v>0</v>
          </cell>
          <cell r="G182">
            <v>2010534.5336534127</v>
          </cell>
          <cell r="H182">
            <v>466873.14127187681</v>
          </cell>
          <cell r="I182">
            <v>102848.86067757761</v>
          </cell>
          <cell r="J182">
            <v>58544.674754309104</v>
          </cell>
          <cell r="K182">
            <v>2357028.1415907522</v>
          </cell>
          <cell r="L182">
            <v>0</v>
          </cell>
          <cell r="M182">
            <v>0</v>
          </cell>
          <cell r="N182">
            <v>0</v>
          </cell>
          <cell r="O182">
            <v>0</v>
          </cell>
          <cell r="P182">
            <v>0</v>
          </cell>
          <cell r="Q182">
            <v>0</v>
          </cell>
          <cell r="R182">
            <v>0</v>
          </cell>
          <cell r="S182">
            <v>0</v>
          </cell>
          <cell r="T182">
            <v>0</v>
          </cell>
          <cell r="U182">
            <v>4995829.3519479278</v>
          </cell>
        </row>
        <row r="183">
          <cell r="A183">
            <v>6</v>
          </cell>
          <cell r="B183" t="str">
            <v>Residential Interval</v>
          </cell>
          <cell r="C183" t="str">
            <v>D3</v>
          </cell>
          <cell r="D183">
            <v>13983</v>
          </cell>
          <cell r="E183">
            <v>0</v>
          </cell>
          <cell r="F183">
            <v>0</v>
          </cell>
          <cell r="G183">
            <v>34833908.954572774</v>
          </cell>
          <cell r="H183">
            <v>12341125.573549096</v>
          </cell>
          <cell r="I183">
            <v>1006688.1158603518</v>
          </cell>
          <cell r="J183">
            <v>954326.7296633115</v>
          </cell>
          <cell r="K183">
            <v>44710639.997048385</v>
          </cell>
          <cell r="L183">
            <v>0</v>
          </cell>
          <cell r="M183">
            <v>0</v>
          </cell>
          <cell r="N183">
            <v>0</v>
          </cell>
          <cell r="O183">
            <v>0</v>
          </cell>
          <cell r="P183">
            <v>0</v>
          </cell>
          <cell r="Q183">
            <v>0</v>
          </cell>
          <cell r="R183">
            <v>0</v>
          </cell>
          <cell r="S183">
            <v>0</v>
          </cell>
          <cell r="T183">
            <v>0</v>
          </cell>
          <cell r="U183">
            <v>93846689.370693922</v>
          </cell>
        </row>
        <row r="184">
          <cell r="A184">
            <v>7</v>
          </cell>
          <cell r="B184" t="str">
            <v>Residential AMI</v>
          </cell>
          <cell r="C184" t="str">
            <v>D4</v>
          </cell>
          <cell r="D184">
            <v>0</v>
          </cell>
          <cell r="E184">
            <v>0</v>
          </cell>
          <cell r="F184">
            <v>0</v>
          </cell>
          <cell r="G184">
            <v>0</v>
          </cell>
          <cell r="H184">
            <v>0</v>
          </cell>
          <cell r="I184">
            <v>0</v>
          </cell>
          <cell r="J184">
            <v>0</v>
          </cell>
          <cell r="K184">
            <v>0</v>
          </cell>
          <cell r="L184">
            <v>0</v>
          </cell>
          <cell r="M184">
            <v>0</v>
          </cell>
          <cell r="N184">
            <v>0</v>
          </cell>
          <cell r="O184">
            <v>0</v>
          </cell>
          <cell r="P184">
            <v>0</v>
          </cell>
          <cell r="Q184">
            <v>0</v>
          </cell>
          <cell r="R184">
            <v>0</v>
          </cell>
          <cell r="S184">
            <v>0</v>
          </cell>
          <cell r="T184">
            <v>0</v>
          </cell>
          <cell r="U184">
            <v>0</v>
          </cell>
        </row>
        <row r="185">
          <cell r="A185">
            <v>8</v>
          </cell>
          <cell r="B185" t="str">
            <v>Residential Docklands AMI</v>
          </cell>
          <cell r="C185" t="str">
            <v>D4.DK</v>
          </cell>
          <cell r="D185">
            <v>0</v>
          </cell>
          <cell r="E185">
            <v>0</v>
          </cell>
          <cell r="F185">
            <v>0</v>
          </cell>
          <cell r="G185">
            <v>0</v>
          </cell>
          <cell r="H185">
            <v>0</v>
          </cell>
          <cell r="I185">
            <v>0</v>
          </cell>
          <cell r="J185">
            <v>0</v>
          </cell>
          <cell r="K185">
            <v>0</v>
          </cell>
          <cell r="L185">
            <v>0</v>
          </cell>
          <cell r="M185">
            <v>0</v>
          </cell>
          <cell r="N185">
            <v>0</v>
          </cell>
          <cell r="O185">
            <v>0</v>
          </cell>
          <cell r="P185">
            <v>0</v>
          </cell>
          <cell r="Q185">
            <v>0</v>
          </cell>
          <cell r="R185">
            <v>0</v>
          </cell>
          <cell r="S185">
            <v>0</v>
          </cell>
          <cell r="T185">
            <v>0</v>
          </cell>
          <cell r="U185">
            <v>0</v>
          </cell>
        </row>
        <row r="186">
          <cell r="A186">
            <v>0</v>
          </cell>
          <cell r="B186" t="str">
            <v>New Tariff 5</v>
          </cell>
          <cell r="C186" t="str">
            <v/>
          </cell>
          <cell r="D186">
            <v>0</v>
          </cell>
          <cell r="E186">
            <v>0</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row>
        <row r="187">
          <cell r="A187">
            <v>0</v>
          </cell>
          <cell r="B187" t="str">
            <v>New Tariff 6</v>
          </cell>
          <cell r="C187" t="str">
            <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row>
        <row r="188">
          <cell r="A188">
            <v>0</v>
          </cell>
          <cell r="B188" t="str">
            <v>New Tariff 7</v>
          </cell>
          <cell r="C188" t="str">
            <v/>
          </cell>
          <cell r="D188">
            <v>0</v>
          </cell>
          <cell r="E188">
            <v>0</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row>
        <row r="189">
          <cell r="A189">
            <v>0</v>
          </cell>
          <cell r="B189" t="str">
            <v>New Tariff 8</v>
          </cell>
          <cell r="C189" t="str">
            <v/>
          </cell>
          <cell r="D189">
            <v>0</v>
          </cell>
          <cell r="E189">
            <v>0</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row>
        <row r="190">
          <cell r="A190">
            <v>0</v>
          </cell>
          <cell r="B190" t="str">
            <v>New Tariff 9</v>
          </cell>
          <cell r="C190" t="str">
            <v/>
          </cell>
          <cell r="D190">
            <v>0</v>
          </cell>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row>
        <row r="191">
          <cell r="A191">
            <v>0</v>
          </cell>
          <cell r="B191" t="str">
            <v>New Tariff 10</v>
          </cell>
          <cell r="C191" t="str">
            <v/>
          </cell>
          <cell r="D191">
            <v>0</v>
          </cell>
          <cell r="E191">
            <v>0</v>
          </cell>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row>
        <row r="192">
          <cell r="A192">
            <v>0</v>
          </cell>
          <cell r="B192" t="str">
            <v>New Tariff 11</v>
          </cell>
          <cell r="C192" t="str">
            <v/>
          </cell>
          <cell r="D192">
            <v>0</v>
          </cell>
          <cell r="E192">
            <v>0</v>
          </cell>
          <cell r="F192">
            <v>0</v>
          </cell>
          <cell r="G192">
            <v>0</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row>
        <row r="193">
          <cell r="A193">
            <v>9</v>
          </cell>
          <cell r="B193" t="str">
            <v>Dedicated circuit</v>
          </cell>
          <cell r="C193" t="str">
            <v>DD1</v>
          </cell>
          <cell r="D193">
            <v>181457</v>
          </cell>
          <cell r="E193">
            <v>0</v>
          </cell>
          <cell r="F193">
            <v>0</v>
          </cell>
          <cell r="G193">
            <v>0</v>
          </cell>
          <cell r="H193">
            <v>0</v>
          </cell>
          <cell r="I193">
            <v>0</v>
          </cell>
          <cell r="J193">
            <v>0</v>
          </cell>
          <cell r="K193">
            <v>528407246.2858817</v>
          </cell>
          <cell r="L193">
            <v>0</v>
          </cell>
          <cell r="M193">
            <v>0</v>
          </cell>
          <cell r="N193">
            <v>0</v>
          </cell>
          <cell r="O193">
            <v>0</v>
          </cell>
          <cell r="P193">
            <v>0</v>
          </cell>
          <cell r="Q193">
            <v>0</v>
          </cell>
          <cell r="R193">
            <v>0</v>
          </cell>
          <cell r="S193">
            <v>0</v>
          </cell>
          <cell r="T193">
            <v>0</v>
          </cell>
          <cell r="U193">
            <v>528407246.2858817</v>
          </cell>
        </row>
        <row r="194">
          <cell r="A194">
            <v>10</v>
          </cell>
          <cell r="B194" t="str">
            <v>Hot Water Interval</v>
          </cell>
          <cell r="C194" t="str">
            <v>D3.HW</v>
          </cell>
          <cell r="D194">
            <v>4872</v>
          </cell>
          <cell r="E194">
            <v>0</v>
          </cell>
          <cell r="F194">
            <v>0</v>
          </cell>
          <cell r="G194">
            <v>0</v>
          </cell>
          <cell r="H194">
            <v>0</v>
          </cell>
          <cell r="I194">
            <v>0</v>
          </cell>
          <cell r="J194">
            <v>0</v>
          </cell>
          <cell r="K194">
            <v>13356907.064783052</v>
          </cell>
          <cell r="L194">
            <v>0</v>
          </cell>
          <cell r="M194">
            <v>0</v>
          </cell>
          <cell r="N194">
            <v>0</v>
          </cell>
          <cell r="O194">
            <v>0</v>
          </cell>
          <cell r="P194">
            <v>0</v>
          </cell>
          <cell r="Q194">
            <v>0</v>
          </cell>
          <cell r="R194">
            <v>0</v>
          </cell>
          <cell r="S194">
            <v>0</v>
          </cell>
          <cell r="T194">
            <v>0</v>
          </cell>
          <cell r="U194">
            <v>13356907.064783052</v>
          </cell>
        </row>
        <row r="195">
          <cell r="A195">
            <v>11</v>
          </cell>
          <cell r="B195" t="str">
            <v>Dedicated Circuit AMI - Slab Heat</v>
          </cell>
          <cell r="C195" t="str">
            <v>DCSH</v>
          </cell>
          <cell r="D195">
            <v>1</v>
          </cell>
          <cell r="E195">
            <v>0</v>
          </cell>
          <cell r="F195">
            <v>0</v>
          </cell>
          <cell r="G195">
            <v>0</v>
          </cell>
          <cell r="H195">
            <v>0</v>
          </cell>
          <cell r="I195">
            <v>0</v>
          </cell>
          <cell r="J195">
            <v>0</v>
          </cell>
          <cell r="K195">
            <v>1</v>
          </cell>
          <cell r="L195">
            <v>0</v>
          </cell>
          <cell r="M195">
            <v>0</v>
          </cell>
          <cell r="N195">
            <v>0</v>
          </cell>
          <cell r="O195">
            <v>0</v>
          </cell>
          <cell r="P195">
            <v>0</v>
          </cell>
          <cell r="Q195">
            <v>0</v>
          </cell>
          <cell r="R195">
            <v>0</v>
          </cell>
          <cell r="S195">
            <v>0</v>
          </cell>
          <cell r="T195">
            <v>0</v>
          </cell>
          <cell r="U195">
            <v>1</v>
          </cell>
        </row>
        <row r="196">
          <cell r="A196">
            <v>12</v>
          </cell>
          <cell r="B196" t="str">
            <v>Dedicated Circuit AMI - Hot Water</v>
          </cell>
          <cell r="C196" t="str">
            <v>DCHW</v>
          </cell>
          <cell r="D196">
            <v>1</v>
          </cell>
          <cell r="E196">
            <v>0</v>
          </cell>
          <cell r="F196">
            <v>0</v>
          </cell>
          <cell r="G196">
            <v>0</v>
          </cell>
          <cell r="H196">
            <v>0</v>
          </cell>
          <cell r="I196">
            <v>0</v>
          </cell>
          <cell r="J196">
            <v>0</v>
          </cell>
          <cell r="K196">
            <v>1</v>
          </cell>
          <cell r="L196">
            <v>0</v>
          </cell>
          <cell r="M196">
            <v>0</v>
          </cell>
          <cell r="N196">
            <v>0</v>
          </cell>
          <cell r="O196">
            <v>0</v>
          </cell>
          <cell r="P196">
            <v>0</v>
          </cell>
          <cell r="Q196">
            <v>0</v>
          </cell>
          <cell r="R196">
            <v>0</v>
          </cell>
          <cell r="S196">
            <v>0</v>
          </cell>
          <cell r="T196">
            <v>0</v>
          </cell>
          <cell r="U196">
            <v>1</v>
          </cell>
        </row>
        <row r="197">
          <cell r="A197">
            <v>0</v>
          </cell>
          <cell r="B197" t="str">
            <v>New Tariff 4</v>
          </cell>
          <cell r="C197" t="str">
            <v/>
          </cell>
          <cell r="D197">
            <v>0</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row>
        <row r="198">
          <cell r="A198">
            <v>0</v>
          </cell>
          <cell r="B198" t="str">
            <v>New Tariff 5</v>
          </cell>
          <cell r="C198" t="str">
            <v/>
          </cell>
          <cell r="D198">
            <v>0</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row>
        <row r="199">
          <cell r="A199">
            <v>0</v>
          </cell>
          <cell r="B199" t="str">
            <v>New Tariff 6</v>
          </cell>
          <cell r="C199" t="str">
            <v/>
          </cell>
          <cell r="D199">
            <v>0</v>
          </cell>
          <cell r="E199">
            <v>0</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row>
        <row r="200">
          <cell r="A200">
            <v>0</v>
          </cell>
          <cell r="B200" t="str">
            <v>New Tariff 7</v>
          </cell>
          <cell r="C200" t="str">
            <v/>
          </cell>
          <cell r="D200">
            <v>0</v>
          </cell>
          <cell r="E200">
            <v>0</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row>
        <row r="201">
          <cell r="A201">
            <v>0</v>
          </cell>
          <cell r="B201" t="str">
            <v>New Tariff 8</v>
          </cell>
          <cell r="C201" t="str">
            <v/>
          </cell>
          <cell r="D201">
            <v>0</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row>
        <row r="202">
          <cell r="A202">
            <v>0</v>
          </cell>
          <cell r="B202" t="str">
            <v>New Tariff 9</v>
          </cell>
          <cell r="C202" t="str">
            <v/>
          </cell>
          <cell r="D202">
            <v>0</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row>
        <row r="203">
          <cell r="A203">
            <v>0</v>
          </cell>
          <cell r="B203" t="str">
            <v>New Tariff 10</v>
          </cell>
          <cell r="C203" t="str">
            <v/>
          </cell>
          <cell r="D203">
            <v>0</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row>
        <row r="204">
          <cell r="A204">
            <v>0</v>
          </cell>
          <cell r="B204" t="str">
            <v>New Tariff 11</v>
          </cell>
          <cell r="C204" t="str">
            <v/>
          </cell>
          <cell r="D204">
            <v>0</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row>
        <row r="205">
          <cell r="A205">
            <v>13</v>
          </cell>
          <cell r="B205" t="str">
            <v>Non-Residential Single Rate</v>
          </cell>
          <cell r="C205" t="str">
            <v>ND1</v>
          </cell>
          <cell r="D205">
            <v>46543</v>
          </cell>
          <cell r="E205">
            <v>0</v>
          </cell>
          <cell r="F205">
            <v>0</v>
          </cell>
          <cell r="G205">
            <v>89445829.32548824</v>
          </cell>
          <cell r="H205">
            <v>117159153.68052956</v>
          </cell>
          <cell r="I205">
            <v>63610494.576969251</v>
          </cell>
          <cell r="J205">
            <v>22939820.181432694</v>
          </cell>
          <cell r="K205">
            <v>0</v>
          </cell>
          <cell r="L205">
            <v>0</v>
          </cell>
          <cell r="M205">
            <v>0</v>
          </cell>
          <cell r="N205">
            <v>0</v>
          </cell>
          <cell r="O205">
            <v>0</v>
          </cell>
          <cell r="P205">
            <v>0</v>
          </cell>
          <cell r="Q205">
            <v>0</v>
          </cell>
          <cell r="R205">
            <v>0</v>
          </cell>
          <cell r="S205">
            <v>0</v>
          </cell>
          <cell r="T205">
            <v>0</v>
          </cell>
          <cell r="U205">
            <v>293155297.76441979</v>
          </cell>
        </row>
        <row r="206">
          <cell r="A206">
            <v>14</v>
          </cell>
          <cell r="B206" t="str">
            <v>Non-Residential Single Rate (R)</v>
          </cell>
          <cell r="C206" t="str">
            <v>ND1.R</v>
          </cell>
          <cell r="D206">
            <v>0</v>
          </cell>
          <cell r="E206">
            <v>0</v>
          </cell>
          <cell r="F206">
            <v>0</v>
          </cell>
          <cell r="G206">
            <v>1</v>
          </cell>
          <cell r="H206">
            <v>0</v>
          </cell>
          <cell r="I206">
            <v>0</v>
          </cell>
          <cell r="J206">
            <v>0</v>
          </cell>
          <cell r="K206">
            <v>0</v>
          </cell>
          <cell r="L206">
            <v>0</v>
          </cell>
          <cell r="M206">
            <v>0</v>
          </cell>
          <cell r="N206">
            <v>0</v>
          </cell>
          <cell r="O206">
            <v>0</v>
          </cell>
          <cell r="P206">
            <v>0</v>
          </cell>
          <cell r="Q206">
            <v>0</v>
          </cell>
          <cell r="R206">
            <v>0</v>
          </cell>
          <cell r="S206">
            <v>0</v>
          </cell>
          <cell r="T206">
            <v>0</v>
          </cell>
          <cell r="U206">
            <v>1</v>
          </cell>
        </row>
        <row r="207">
          <cell r="A207">
            <v>0</v>
          </cell>
          <cell r="B207" t="str">
            <v>New Tariff 2</v>
          </cell>
          <cell r="C207" t="str">
            <v/>
          </cell>
          <cell r="D207">
            <v>0</v>
          </cell>
          <cell r="E207">
            <v>0</v>
          </cell>
          <cell r="F207">
            <v>0</v>
          </cell>
          <cell r="G207">
            <v>0</v>
          </cell>
          <cell r="H207">
            <v>0</v>
          </cell>
          <cell r="I207">
            <v>0</v>
          </cell>
          <cell r="J207">
            <v>0</v>
          </cell>
          <cell r="K207">
            <v>0</v>
          </cell>
          <cell r="L207">
            <v>0</v>
          </cell>
          <cell r="M207">
            <v>0</v>
          </cell>
          <cell r="N207">
            <v>0</v>
          </cell>
          <cell r="O207">
            <v>0</v>
          </cell>
          <cell r="P207">
            <v>0</v>
          </cell>
          <cell r="Q207">
            <v>0</v>
          </cell>
          <cell r="R207">
            <v>0</v>
          </cell>
          <cell r="S207">
            <v>0</v>
          </cell>
          <cell r="T207">
            <v>0</v>
          </cell>
          <cell r="U207">
            <v>0</v>
          </cell>
        </row>
        <row r="208">
          <cell r="A208">
            <v>0</v>
          </cell>
          <cell r="B208" t="str">
            <v>New Tariff 3</v>
          </cell>
          <cell r="C208" t="str">
            <v/>
          </cell>
          <cell r="D208">
            <v>0</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row>
        <row r="209">
          <cell r="A209">
            <v>0</v>
          </cell>
          <cell r="B209" t="str">
            <v>New Tariff 4</v>
          </cell>
          <cell r="C209" t="str">
            <v/>
          </cell>
          <cell r="D209">
            <v>0</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row>
        <row r="210">
          <cell r="A210">
            <v>0</v>
          </cell>
          <cell r="B210" t="str">
            <v>New Tariff 5</v>
          </cell>
          <cell r="C210" t="str">
            <v/>
          </cell>
          <cell r="D210">
            <v>0</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row>
        <row r="211">
          <cell r="A211">
            <v>0</v>
          </cell>
          <cell r="B211" t="str">
            <v>New Tariff 6</v>
          </cell>
          <cell r="C211" t="str">
            <v/>
          </cell>
          <cell r="D211">
            <v>0</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row>
        <row r="212">
          <cell r="A212">
            <v>0</v>
          </cell>
          <cell r="B212" t="str">
            <v>New Tariff 7</v>
          </cell>
          <cell r="C212" t="str">
            <v/>
          </cell>
          <cell r="D212">
            <v>0</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row>
        <row r="213">
          <cell r="A213">
            <v>0</v>
          </cell>
          <cell r="B213" t="str">
            <v>New Tariff 8</v>
          </cell>
          <cell r="C213" t="str">
            <v/>
          </cell>
          <cell r="D213">
            <v>0</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row>
        <row r="214">
          <cell r="A214">
            <v>0</v>
          </cell>
          <cell r="B214" t="str">
            <v>New Tariff 9</v>
          </cell>
          <cell r="C214" t="str">
            <v/>
          </cell>
          <cell r="D214">
            <v>0</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row>
        <row r="215">
          <cell r="A215">
            <v>0</v>
          </cell>
          <cell r="B215" t="str">
            <v>New Tariff 10</v>
          </cell>
          <cell r="C215" t="str">
            <v/>
          </cell>
          <cell r="D215">
            <v>0</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row>
        <row r="216">
          <cell r="A216">
            <v>0</v>
          </cell>
          <cell r="B216" t="str">
            <v>New Tariff 11</v>
          </cell>
          <cell r="C216" t="str">
            <v/>
          </cell>
          <cell r="D216">
            <v>0</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row>
        <row r="217">
          <cell r="A217">
            <v>15</v>
          </cell>
          <cell r="B217" t="str">
            <v>Non-Residential Two Rate 5d</v>
          </cell>
          <cell r="C217" t="str">
            <v>ND2</v>
          </cell>
          <cell r="D217">
            <v>34866</v>
          </cell>
          <cell r="E217">
            <v>0</v>
          </cell>
          <cell r="F217">
            <v>0</v>
          </cell>
          <cell r="G217">
            <v>104154929.23593196</v>
          </cell>
          <cell r="H217">
            <v>237440728.66266042</v>
          </cell>
          <cell r="I217">
            <v>250022336.35942465</v>
          </cell>
          <cell r="J217">
            <v>163566190.28680974</v>
          </cell>
          <cell r="K217">
            <v>604630858.97365284</v>
          </cell>
          <cell r="L217">
            <v>0</v>
          </cell>
          <cell r="M217">
            <v>0</v>
          </cell>
          <cell r="N217">
            <v>0</v>
          </cell>
          <cell r="O217">
            <v>0</v>
          </cell>
          <cell r="P217">
            <v>0</v>
          </cell>
          <cell r="Q217">
            <v>0</v>
          </cell>
          <cell r="R217">
            <v>0</v>
          </cell>
          <cell r="S217">
            <v>0</v>
          </cell>
          <cell r="T217">
            <v>0</v>
          </cell>
          <cell r="U217">
            <v>1359815043.5184796</v>
          </cell>
        </row>
        <row r="218">
          <cell r="A218">
            <v>0</v>
          </cell>
          <cell r="B218" t="str">
            <v>Business Sunraysia</v>
          </cell>
          <cell r="C218" t="str">
            <v>ND2.BS</v>
          </cell>
          <cell r="D218">
            <v>0</v>
          </cell>
          <cell r="E218">
            <v>0</v>
          </cell>
          <cell r="F218">
            <v>0</v>
          </cell>
          <cell r="G218">
            <v>1</v>
          </cell>
          <cell r="H218">
            <v>0</v>
          </cell>
          <cell r="I218">
            <v>0</v>
          </cell>
          <cell r="J218">
            <v>0</v>
          </cell>
          <cell r="K218">
            <v>0</v>
          </cell>
          <cell r="L218">
            <v>0</v>
          </cell>
          <cell r="M218">
            <v>0</v>
          </cell>
          <cell r="N218">
            <v>0</v>
          </cell>
          <cell r="O218">
            <v>0</v>
          </cell>
          <cell r="P218">
            <v>0</v>
          </cell>
          <cell r="Q218">
            <v>0</v>
          </cell>
          <cell r="R218">
            <v>0</v>
          </cell>
          <cell r="S218">
            <v>0</v>
          </cell>
          <cell r="T218">
            <v>0</v>
          </cell>
          <cell r="U218">
            <v>1</v>
          </cell>
        </row>
        <row r="219">
          <cell r="A219">
            <v>16</v>
          </cell>
          <cell r="B219" t="str">
            <v>Non-Residential Interval</v>
          </cell>
          <cell r="C219" t="str">
            <v>ND5</v>
          </cell>
          <cell r="D219">
            <v>6005</v>
          </cell>
          <cell r="E219">
            <v>0</v>
          </cell>
          <cell r="F219">
            <v>0</v>
          </cell>
          <cell r="G219">
            <v>16350783.306606533</v>
          </cell>
          <cell r="H219">
            <v>35004745.118579082</v>
          </cell>
          <cell r="I219">
            <v>35832731.587110408</v>
          </cell>
          <cell r="J219">
            <v>20631458.796856388</v>
          </cell>
          <cell r="K219">
            <v>85021407.288925484</v>
          </cell>
          <cell r="L219">
            <v>0</v>
          </cell>
          <cell r="M219">
            <v>0</v>
          </cell>
          <cell r="N219">
            <v>0</v>
          </cell>
          <cell r="O219">
            <v>0</v>
          </cell>
          <cell r="P219">
            <v>0</v>
          </cell>
          <cell r="Q219">
            <v>0</v>
          </cell>
          <cell r="R219">
            <v>0</v>
          </cell>
          <cell r="S219">
            <v>0</v>
          </cell>
          <cell r="T219">
            <v>0</v>
          </cell>
          <cell r="U219">
            <v>192841126.09807789</v>
          </cell>
        </row>
        <row r="220">
          <cell r="A220">
            <v>17</v>
          </cell>
          <cell r="B220" t="str">
            <v>Non-Residential AMI</v>
          </cell>
          <cell r="C220" t="str">
            <v>ND7</v>
          </cell>
          <cell r="D220">
            <v>0</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row>
        <row r="221">
          <cell r="A221">
            <v>0</v>
          </cell>
          <cell r="B221" t="str">
            <v>New Tariff 4</v>
          </cell>
          <cell r="C221" t="str">
            <v/>
          </cell>
          <cell r="D221">
            <v>0</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row>
        <row r="222">
          <cell r="A222">
            <v>0</v>
          </cell>
          <cell r="B222" t="str">
            <v>New Tariff 5</v>
          </cell>
          <cell r="C222" t="str">
            <v/>
          </cell>
          <cell r="D222">
            <v>0</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row>
        <row r="223">
          <cell r="A223">
            <v>0</v>
          </cell>
          <cell r="B223" t="str">
            <v>New Tariff 6</v>
          </cell>
          <cell r="C223" t="str">
            <v/>
          </cell>
          <cell r="D223">
            <v>0</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row>
        <row r="224">
          <cell r="A224">
            <v>0</v>
          </cell>
          <cell r="B224" t="str">
            <v>New Tariff 7</v>
          </cell>
          <cell r="C224" t="str">
            <v/>
          </cell>
          <cell r="D224">
            <v>0</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row>
        <row r="225">
          <cell r="A225">
            <v>0</v>
          </cell>
          <cell r="B225" t="str">
            <v>New Tariff 8</v>
          </cell>
          <cell r="C225" t="str">
            <v/>
          </cell>
          <cell r="D225">
            <v>0</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row>
        <row r="226">
          <cell r="A226">
            <v>0</v>
          </cell>
          <cell r="B226" t="str">
            <v>New Tariff 9</v>
          </cell>
          <cell r="C226" t="str">
            <v/>
          </cell>
          <cell r="D226">
            <v>0</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row>
        <row r="227">
          <cell r="A227">
            <v>0</v>
          </cell>
          <cell r="B227" t="str">
            <v>New Tariff 10</v>
          </cell>
          <cell r="C227" t="str">
            <v/>
          </cell>
          <cell r="D227">
            <v>0</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row>
        <row r="228">
          <cell r="A228">
            <v>0</v>
          </cell>
          <cell r="B228" t="str">
            <v>New Tariff 11</v>
          </cell>
          <cell r="C228" t="str">
            <v/>
          </cell>
          <cell r="D228">
            <v>0</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row>
        <row r="229">
          <cell r="A229">
            <v>18</v>
          </cell>
          <cell r="B229" t="str">
            <v>Non-Residential Two Rate 7d</v>
          </cell>
          <cell r="C229" t="str">
            <v>ND3</v>
          </cell>
          <cell r="D229">
            <v>9754</v>
          </cell>
          <cell r="E229">
            <v>0</v>
          </cell>
          <cell r="F229">
            <v>0</v>
          </cell>
          <cell r="G229">
            <v>22626986.705904305</v>
          </cell>
          <cell r="H229">
            <v>43805280.004839502</v>
          </cell>
          <cell r="I229">
            <v>38695452.76368212</v>
          </cell>
          <cell r="J229">
            <v>43837761.342667267</v>
          </cell>
          <cell r="K229">
            <v>63200247.345456742</v>
          </cell>
          <cell r="L229">
            <v>0</v>
          </cell>
          <cell r="M229">
            <v>0</v>
          </cell>
          <cell r="N229">
            <v>0</v>
          </cell>
          <cell r="O229">
            <v>0</v>
          </cell>
          <cell r="P229">
            <v>0</v>
          </cell>
          <cell r="Q229">
            <v>0</v>
          </cell>
          <cell r="R229">
            <v>0</v>
          </cell>
          <cell r="S229">
            <v>0</v>
          </cell>
          <cell r="T229">
            <v>0</v>
          </cell>
          <cell r="U229">
            <v>212165728.16254994</v>
          </cell>
        </row>
        <row r="230">
          <cell r="A230">
            <v>0</v>
          </cell>
          <cell r="B230" t="str">
            <v>New Tariff  1</v>
          </cell>
          <cell r="C230" t="str">
            <v/>
          </cell>
          <cell r="D230">
            <v>0</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row>
        <row r="231">
          <cell r="A231">
            <v>0</v>
          </cell>
          <cell r="B231" t="str">
            <v>New Tariff  2</v>
          </cell>
          <cell r="C231" t="str">
            <v/>
          </cell>
          <cell r="D231">
            <v>0</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row>
        <row r="232">
          <cell r="A232">
            <v>0</v>
          </cell>
          <cell r="B232" t="str">
            <v>New Tariff  3</v>
          </cell>
          <cell r="C232" t="str">
            <v/>
          </cell>
          <cell r="D232">
            <v>0</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row>
        <row r="233">
          <cell r="A233">
            <v>0</v>
          </cell>
          <cell r="B233" t="str">
            <v>New Tariff  4</v>
          </cell>
          <cell r="C233" t="str">
            <v/>
          </cell>
          <cell r="D233">
            <v>0</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row>
        <row r="234">
          <cell r="A234">
            <v>0</v>
          </cell>
          <cell r="B234" t="str">
            <v>New Tariff  5</v>
          </cell>
          <cell r="C234" t="str">
            <v/>
          </cell>
          <cell r="D234">
            <v>0</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row>
        <row r="235">
          <cell r="A235">
            <v>0</v>
          </cell>
          <cell r="B235" t="str">
            <v>New Tariff  6</v>
          </cell>
          <cell r="C235" t="str">
            <v/>
          </cell>
          <cell r="D235">
            <v>0</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row>
        <row r="236">
          <cell r="A236">
            <v>0</v>
          </cell>
          <cell r="B236" t="str">
            <v>New Tariff  7</v>
          </cell>
          <cell r="C236" t="str">
            <v/>
          </cell>
          <cell r="D236">
            <v>0</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row>
        <row r="237">
          <cell r="A237">
            <v>0</v>
          </cell>
          <cell r="B237" t="str">
            <v>New Tariff  8</v>
          </cell>
          <cell r="C237" t="str">
            <v/>
          </cell>
          <cell r="D237">
            <v>0</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row>
        <row r="238">
          <cell r="A238">
            <v>0</v>
          </cell>
          <cell r="B238" t="str">
            <v>New Tariff  9</v>
          </cell>
          <cell r="C238" t="str">
            <v/>
          </cell>
          <cell r="D238">
            <v>0</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row>
        <row r="239">
          <cell r="A239">
            <v>0</v>
          </cell>
          <cell r="B239" t="str">
            <v>New Tariff  10</v>
          </cell>
          <cell r="C239" t="str">
            <v/>
          </cell>
          <cell r="D239">
            <v>0</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row>
        <row r="240">
          <cell r="A240">
            <v>0</v>
          </cell>
          <cell r="B240" t="str">
            <v>New Tariff  11</v>
          </cell>
          <cell r="C240" t="str">
            <v/>
          </cell>
          <cell r="D240">
            <v>0</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row>
        <row r="241">
          <cell r="A241">
            <v>19</v>
          </cell>
          <cell r="B241" t="str">
            <v>Unmetered supplies</v>
          </cell>
          <cell r="C241" t="str">
            <v>PL2</v>
          </cell>
          <cell r="D241">
            <v>6296</v>
          </cell>
          <cell r="E241">
            <v>0</v>
          </cell>
          <cell r="F241">
            <v>0</v>
          </cell>
          <cell r="G241">
            <v>28398324.159518886</v>
          </cell>
          <cell r="H241">
            <v>0</v>
          </cell>
          <cell r="I241">
            <v>0</v>
          </cell>
          <cell r="J241">
            <v>0</v>
          </cell>
          <cell r="K241">
            <v>70036226.970361471</v>
          </cell>
          <cell r="L241">
            <v>0</v>
          </cell>
          <cell r="M241">
            <v>0</v>
          </cell>
          <cell r="N241">
            <v>0</v>
          </cell>
          <cell r="O241">
            <v>0</v>
          </cell>
          <cell r="P241">
            <v>0</v>
          </cell>
          <cell r="Q241">
            <v>0</v>
          </cell>
          <cell r="R241">
            <v>0</v>
          </cell>
          <cell r="S241">
            <v>0</v>
          </cell>
          <cell r="T241">
            <v>0</v>
          </cell>
          <cell r="U241">
            <v>98434551.129880354</v>
          </cell>
        </row>
        <row r="242">
          <cell r="A242">
            <v>0</v>
          </cell>
          <cell r="B242" t="str">
            <v>New Tariff 1</v>
          </cell>
          <cell r="C242" t="str">
            <v/>
          </cell>
          <cell r="D242">
            <v>0</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row>
        <row r="243">
          <cell r="A243">
            <v>0</v>
          </cell>
          <cell r="B243" t="str">
            <v>New Tariff 2</v>
          </cell>
          <cell r="C243" t="str">
            <v/>
          </cell>
          <cell r="D243">
            <v>0</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row>
        <row r="244">
          <cell r="A244">
            <v>20</v>
          </cell>
          <cell r="B244" t="str">
            <v>Large Low Voltage Demand (kVa)</v>
          </cell>
          <cell r="C244" t="str">
            <v>DLk</v>
          </cell>
          <cell r="D244">
            <v>1</v>
          </cell>
          <cell r="E244">
            <v>0</v>
          </cell>
          <cell r="F244">
            <v>1</v>
          </cell>
          <cell r="G244">
            <v>1</v>
          </cell>
          <cell r="H244">
            <v>0</v>
          </cell>
          <cell r="I244">
            <v>0</v>
          </cell>
          <cell r="J244">
            <v>0</v>
          </cell>
          <cell r="K244">
            <v>1</v>
          </cell>
          <cell r="L244">
            <v>0</v>
          </cell>
          <cell r="M244">
            <v>0</v>
          </cell>
          <cell r="N244">
            <v>0</v>
          </cell>
          <cell r="O244">
            <v>0</v>
          </cell>
          <cell r="P244">
            <v>0</v>
          </cell>
          <cell r="Q244">
            <v>0</v>
          </cell>
          <cell r="R244">
            <v>0</v>
          </cell>
          <cell r="S244">
            <v>0</v>
          </cell>
          <cell r="T244">
            <v>0</v>
          </cell>
          <cell r="U244">
            <v>2</v>
          </cell>
        </row>
        <row r="245">
          <cell r="A245">
            <v>21</v>
          </cell>
          <cell r="B245" t="str">
            <v>Large Low Voltage Demand Docklands (kVa)</v>
          </cell>
          <cell r="C245" t="str">
            <v>DLDKk</v>
          </cell>
          <cell r="D245">
            <v>1</v>
          </cell>
          <cell r="E245">
            <v>0</v>
          </cell>
          <cell r="F245">
            <v>1</v>
          </cell>
          <cell r="G245">
            <v>1</v>
          </cell>
          <cell r="H245">
            <v>0</v>
          </cell>
          <cell r="I245">
            <v>0</v>
          </cell>
          <cell r="J245">
            <v>0</v>
          </cell>
          <cell r="K245">
            <v>1</v>
          </cell>
          <cell r="L245">
            <v>0</v>
          </cell>
          <cell r="M245">
            <v>0</v>
          </cell>
          <cell r="N245">
            <v>0</v>
          </cell>
          <cell r="O245">
            <v>0</v>
          </cell>
          <cell r="P245">
            <v>0</v>
          </cell>
          <cell r="Q245">
            <v>0</v>
          </cell>
          <cell r="R245">
            <v>0</v>
          </cell>
          <cell r="S245">
            <v>0</v>
          </cell>
          <cell r="T245">
            <v>0</v>
          </cell>
          <cell r="U245">
            <v>2</v>
          </cell>
        </row>
        <row r="246">
          <cell r="A246">
            <v>22</v>
          </cell>
          <cell r="B246" t="str">
            <v>Large Low Voltage Demand CXX (kVa)</v>
          </cell>
          <cell r="C246" t="str">
            <v>DLCXXk</v>
          </cell>
          <cell r="D246">
            <v>1</v>
          </cell>
          <cell r="E246">
            <v>0</v>
          </cell>
          <cell r="F246">
            <v>1</v>
          </cell>
          <cell r="G246">
            <v>1</v>
          </cell>
          <cell r="H246">
            <v>0</v>
          </cell>
          <cell r="I246">
            <v>0</v>
          </cell>
          <cell r="J246">
            <v>0</v>
          </cell>
          <cell r="K246">
            <v>1</v>
          </cell>
          <cell r="L246">
            <v>0</v>
          </cell>
          <cell r="M246">
            <v>0</v>
          </cell>
          <cell r="N246">
            <v>0</v>
          </cell>
          <cell r="O246">
            <v>0</v>
          </cell>
          <cell r="P246">
            <v>0</v>
          </cell>
          <cell r="Q246">
            <v>0</v>
          </cell>
          <cell r="R246">
            <v>0</v>
          </cell>
          <cell r="S246">
            <v>0</v>
          </cell>
          <cell r="T246">
            <v>0</v>
          </cell>
          <cell r="U246">
            <v>2</v>
          </cell>
        </row>
        <row r="247">
          <cell r="A247">
            <v>0</v>
          </cell>
          <cell r="B247" t="str">
            <v>New Tariff 6</v>
          </cell>
          <cell r="C247" t="str">
            <v/>
          </cell>
          <cell r="D247">
            <v>0</v>
          </cell>
          <cell r="E247">
            <v>0</v>
          </cell>
          <cell r="F247">
            <v>0</v>
          </cell>
          <cell r="G247">
            <v>0</v>
          </cell>
          <cell r="H247">
            <v>0</v>
          </cell>
          <cell r="I247">
            <v>0</v>
          </cell>
          <cell r="J247">
            <v>0</v>
          </cell>
          <cell r="K247">
            <v>0</v>
          </cell>
          <cell r="L247">
            <v>0</v>
          </cell>
          <cell r="M247">
            <v>0</v>
          </cell>
          <cell r="N247">
            <v>0</v>
          </cell>
          <cell r="O247">
            <v>0</v>
          </cell>
          <cell r="P247">
            <v>0</v>
          </cell>
          <cell r="Q247">
            <v>0</v>
          </cell>
          <cell r="R247">
            <v>0</v>
          </cell>
          <cell r="S247">
            <v>0</v>
          </cell>
          <cell r="T247">
            <v>0</v>
          </cell>
          <cell r="U247">
            <v>0</v>
          </cell>
        </row>
        <row r="248">
          <cell r="A248">
            <v>0</v>
          </cell>
          <cell r="B248" t="str">
            <v>New Tariff 7</v>
          </cell>
          <cell r="C248" t="str">
            <v/>
          </cell>
          <cell r="D248">
            <v>0</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row>
        <row r="249">
          <cell r="A249">
            <v>0</v>
          </cell>
          <cell r="B249" t="str">
            <v>New Tariff 8</v>
          </cell>
          <cell r="C249" t="str">
            <v/>
          </cell>
          <cell r="D249">
            <v>0</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row>
        <row r="250">
          <cell r="A250">
            <v>0</v>
          </cell>
          <cell r="B250" t="str">
            <v>New Tariff 9</v>
          </cell>
          <cell r="C250" t="str">
            <v/>
          </cell>
          <cell r="D250">
            <v>0</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row>
        <row r="251">
          <cell r="A251">
            <v>0</v>
          </cell>
          <cell r="B251" t="str">
            <v>New Tariff 10</v>
          </cell>
          <cell r="C251" t="str">
            <v/>
          </cell>
          <cell r="D251">
            <v>0</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row>
        <row r="252">
          <cell r="A252">
            <v>0</v>
          </cell>
          <cell r="B252" t="str">
            <v>New Tariff 11</v>
          </cell>
          <cell r="C252" t="str">
            <v/>
          </cell>
          <cell r="D252">
            <v>0</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row>
        <row r="253">
          <cell r="A253">
            <v>23</v>
          </cell>
          <cell r="B253" t="str">
            <v>Large Low Voltage Demand</v>
          </cell>
          <cell r="C253" t="str">
            <v>DL</v>
          </cell>
          <cell r="D253">
            <v>725</v>
          </cell>
          <cell r="E253">
            <v>324685.152540198</v>
          </cell>
          <cell r="F253">
            <v>0</v>
          </cell>
          <cell r="G253">
            <v>560523580.83573198</v>
          </cell>
          <cell r="H253">
            <v>0</v>
          </cell>
          <cell r="I253">
            <v>0</v>
          </cell>
          <cell r="J253">
            <v>0</v>
          </cell>
          <cell r="K253">
            <v>407932463.58670557</v>
          </cell>
          <cell r="L253">
            <v>0</v>
          </cell>
          <cell r="M253">
            <v>0</v>
          </cell>
          <cell r="N253">
            <v>0</v>
          </cell>
          <cell r="O253">
            <v>0</v>
          </cell>
          <cell r="P253">
            <v>0</v>
          </cell>
          <cell r="Q253">
            <v>0</v>
          </cell>
          <cell r="R253">
            <v>0</v>
          </cell>
          <cell r="S253">
            <v>0</v>
          </cell>
          <cell r="T253">
            <v>0</v>
          </cell>
          <cell r="U253">
            <v>968456044.42243755</v>
          </cell>
        </row>
        <row r="254">
          <cell r="A254">
            <v>24</v>
          </cell>
          <cell r="B254" t="str">
            <v>Large Low Voltage Demand A</v>
          </cell>
          <cell r="C254" t="str">
            <v>DL.A</v>
          </cell>
          <cell r="D254">
            <v>1</v>
          </cell>
          <cell r="E254">
            <v>1254.5872872822383</v>
          </cell>
          <cell r="F254">
            <v>0</v>
          </cell>
          <cell r="G254">
            <v>3066472.2611487568</v>
          </cell>
          <cell r="H254">
            <v>0</v>
          </cell>
          <cell r="I254">
            <v>0</v>
          </cell>
          <cell r="J254">
            <v>0</v>
          </cell>
          <cell r="K254">
            <v>2966944.1019365885</v>
          </cell>
          <cell r="L254">
            <v>0</v>
          </cell>
          <cell r="M254">
            <v>0</v>
          </cell>
          <cell r="N254">
            <v>0</v>
          </cell>
          <cell r="O254">
            <v>0</v>
          </cell>
          <cell r="P254">
            <v>0</v>
          </cell>
          <cell r="Q254">
            <v>0</v>
          </cell>
          <cell r="R254">
            <v>0</v>
          </cell>
          <cell r="S254">
            <v>0</v>
          </cell>
          <cell r="T254">
            <v>0</v>
          </cell>
          <cell r="U254">
            <v>6033416.3630853454</v>
          </cell>
        </row>
        <row r="255">
          <cell r="A255">
            <v>25</v>
          </cell>
          <cell r="B255" t="str">
            <v>Large Low Voltage Demand C</v>
          </cell>
          <cell r="C255" t="str">
            <v>DL.C</v>
          </cell>
          <cell r="D255">
            <v>474</v>
          </cell>
          <cell r="E255">
            <v>217604.52556705585</v>
          </cell>
          <cell r="F255">
            <v>0</v>
          </cell>
          <cell r="G255">
            <v>417522175.133003</v>
          </cell>
          <cell r="H255">
            <v>0</v>
          </cell>
          <cell r="I255">
            <v>0</v>
          </cell>
          <cell r="J255">
            <v>0</v>
          </cell>
          <cell r="K255">
            <v>289434596.20571738</v>
          </cell>
          <cell r="L255">
            <v>0</v>
          </cell>
          <cell r="M255">
            <v>0</v>
          </cell>
          <cell r="N255">
            <v>0</v>
          </cell>
          <cell r="O255">
            <v>0</v>
          </cell>
          <cell r="P255">
            <v>0</v>
          </cell>
          <cell r="Q255">
            <v>0</v>
          </cell>
          <cell r="R255">
            <v>0</v>
          </cell>
          <cell r="S255">
            <v>0</v>
          </cell>
          <cell r="T255">
            <v>0</v>
          </cell>
          <cell r="U255">
            <v>706956771.33872032</v>
          </cell>
        </row>
        <row r="256">
          <cell r="A256">
            <v>26</v>
          </cell>
          <cell r="B256" t="str">
            <v>Large Low Voltage Demand S</v>
          </cell>
          <cell r="C256" t="str">
            <v>DL.S</v>
          </cell>
          <cell r="D256">
            <v>60</v>
          </cell>
          <cell r="E256">
            <v>17407.965266439805</v>
          </cell>
          <cell r="F256">
            <v>0</v>
          </cell>
          <cell r="G256">
            <v>20442625.312584572</v>
          </cell>
          <cell r="H256">
            <v>0</v>
          </cell>
          <cell r="I256">
            <v>0</v>
          </cell>
          <cell r="J256">
            <v>0</v>
          </cell>
          <cell r="K256">
            <v>12521078.699943449</v>
          </cell>
          <cell r="L256">
            <v>0</v>
          </cell>
          <cell r="M256">
            <v>0</v>
          </cell>
          <cell r="N256">
            <v>0</v>
          </cell>
          <cell r="O256">
            <v>0</v>
          </cell>
          <cell r="P256">
            <v>0</v>
          </cell>
          <cell r="Q256">
            <v>0</v>
          </cell>
          <cell r="R256">
            <v>0</v>
          </cell>
          <cell r="S256">
            <v>0</v>
          </cell>
          <cell r="T256">
            <v>0</v>
          </cell>
          <cell r="U256">
            <v>32963704.012528021</v>
          </cell>
        </row>
        <row r="257">
          <cell r="A257">
            <v>27</v>
          </cell>
          <cell r="B257" t="str">
            <v>Large Low Voltage Demand Docklands</v>
          </cell>
          <cell r="C257" t="str">
            <v>DL.DK</v>
          </cell>
          <cell r="D257">
            <v>8</v>
          </cell>
          <cell r="E257">
            <v>2064.5116163701118</v>
          </cell>
          <cell r="F257">
            <v>0</v>
          </cell>
          <cell r="G257">
            <v>4322850.4648317378</v>
          </cell>
          <cell r="H257">
            <v>0</v>
          </cell>
          <cell r="I257">
            <v>0</v>
          </cell>
          <cell r="J257">
            <v>0</v>
          </cell>
          <cell r="K257">
            <v>4392735.7773905285</v>
          </cell>
          <cell r="L257">
            <v>0</v>
          </cell>
          <cell r="M257">
            <v>0</v>
          </cell>
          <cell r="N257">
            <v>0</v>
          </cell>
          <cell r="O257">
            <v>0</v>
          </cell>
          <cell r="P257">
            <v>0</v>
          </cell>
          <cell r="Q257">
            <v>0</v>
          </cell>
          <cell r="R257">
            <v>0</v>
          </cell>
          <cell r="S257">
            <v>0</v>
          </cell>
          <cell r="T257">
            <v>0</v>
          </cell>
          <cell r="U257">
            <v>8715586.2422222663</v>
          </cell>
        </row>
        <row r="258">
          <cell r="A258">
            <v>28</v>
          </cell>
          <cell r="B258" t="str">
            <v>Large Low Voltage Demand CXX</v>
          </cell>
          <cell r="C258" t="str">
            <v>DL.CXX</v>
          </cell>
          <cell r="D258">
            <v>698</v>
          </cell>
          <cell r="E258">
            <v>101589.71333051266</v>
          </cell>
          <cell r="F258">
            <v>0</v>
          </cell>
          <cell r="G258">
            <v>178818699.04772249</v>
          </cell>
          <cell r="H258">
            <v>0</v>
          </cell>
          <cell r="I258">
            <v>0</v>
          </cell>
          <cell r="J258">
            <v>0</v>
          </cell>
          <cell r="K258">
            <v>125185634.64494397</v>
          </cell>
          <cell r="L258">
            <v>0</v>
          </cell>
          <cell r="M258">
            <v>0</v>
          </cell>
          <cell r="N258">
            <v>0</v>
          </cell>
          <cell r="O258">
            <v>0</v>
          </cell>
          <cell r="P258">
            <v>0</v>
          </cell>
          <cell r="Q258">
            <v>0</v>
          </cell>
          <cell r="R258">
            <v>0</v>
          </cell>
          <cell r="S258">
            <v>0</v>
          </cell>
          <cell r="T258">
            <v>0</v>
          </cell>
          <cell r="U258">
            <v>304004333.69266647</v>
          </cell>
        </row>
        <row r="259">
          <cell r="A259">
            <v>29</v>
          </cell>
          <cell r="B259" t="str">
            <v>Large Low Voltage Demand EN.R</v>
          </cell>
          <cell r="C259" t="str">
            <v>DL.R</v>
          </cell>
          <cell r="D259">
            <v>0</v>
          </cell>
          <cell r="E259">
            <v>0.2556565827618929</v>
          </cell>
          <cell r="F259">
            <v>0</v>
          </cell>
          <cell r="G259">
            <v>1</v>
          </cell>
          <cell r="H259">
            <v>0</v>
          </cell>
          <cell r="I259">
            <v>0</v>
          </cell>
          <cell r="J259">
            <v>0</v>
          </cell>
          <cell r="K259">
            <v>0.23653953155716009</v>
          </cell>
          <cell r="L259">
            <v>0</v>
          </cell>
          <cell r="M259">
            <v>0</v>
          </cell>
          <cell r="N259">
            <v>0</v>
          </cell>
          <cell r="O259">
            <v>0</v>
          </cell>
          <cell r="P259">
            <v>0</v>
          </cell>
          <cell r="Q259">
            <v>0</v>
          </cell>
          <cell r="R259">
            <v>0</v>
          </cell>
          <cell r="S259">
            <v>0</v>
          </cell>
          <cell r="T259">
            <v>0</v>
          </cell>
          <cell r="U259">
            <v>1.2365395315571601</v>
          </cell>
        </row>
        <row r="260">
          <cell r="A260">
            <v>30</v>
          </cell>
          <cell r="B260" t="str">
            <v>Large Low Voltage Demand EN.NR</v>
          </cell>
          <cell r="C260" t="str">
            <v>DL.NR</v>
          </cell>
          <cell r="D260">
            <v>9</v>
          </cell>
          <cell r="E260">
            <v>2455.4891499254218</v>
          </cell>
          <cell r="F260">
            <v>0</v>
          </cell>
          <cell r="G260">
            <v>9774168.5228942912</v>
          </cell>
          <cell r="H260">
            <v>0</v>
          </cell>
          <cell r="I260">
            <v>0</v>
          </cell>
          <cell r="J260">
            <v>0</v>
          </cell>
          <cell r="K260">
            <v>6086748.7055369094</v>
          </cell>
          <cell r="L260">
            <v>0</v>
          </cell>
          <cell r="M260">
            <v>0</v>
          </cell>
          <cell r="N260">
            <v>0</v>
          </cell>
          <cell r="O260">
            <v>0</v>
          </cell>
          <cell r="P260">
            <v>0</v>
          </cell>
          <cell r="Q260">
            <v>0</v>
          </cell>
          <cell r="R260">
            <v>0</v>
          </cell>
          <cell r="S260">
            <v>0</v>
          </cell>
          <cell r="T260">
            <v>0</v>
          </cell>
          <cell r="U260">
            <v>15860917.228431201</v>
          </cell>
        </row>
        <row r="261">
          <cell r="A261">
            <v>31</v>
          </cell>
          <cell r="B261" t="str">
            <v>Large Low Voltage Demand EN.R CXX</v>
          </cell>
          <cell r="C261" t="str">
            <v>DL.CXXR</v>
          </cell>
          <cell r="D261">
            <v>1</v>
          </cell>
          <cell r="E261">
            <v>70.491803278688522</v>
          </cell>
          <cell r="F261">
            <v>0</v>
          </cell>
          <cell r="G261">
            <v>1656</v>
          </cell>
          <cell r="H261">
            <v>0</v>
          </cell>
          <cell r="I261">
            <v>0</v>
          </cell>
          <cell r="J261">
            <v>0</v>
          </cell>
          <cell r="K261">
            <v>1318.3128601212904</v>
          </cell>
          <cell r="L261">
            <v>0</v>
          </cell>
          <cell r="M261">
            <v>0</v>
          </cell>
          <cell r="N261">
            <v>0</v>
          </cell>
          <cell r="O261">
            <v>0</v>
          </cell>
          <cell r="P261">
            <v>0</v>
          </cell>
          <cell r="Q261">
            <v>0</v>
          </cell>
          <cell r="R261">
            <v>0</v>
          </cell>
          <cell r="S261">
            <v>0</v>
          </cell>
          <cell r="T261">
            <v>0</v>
          </cell>
          <cell r="U261">
            <v>2974.3128601212902</v>
          </cell>
        </row>
        <row r="262">
          <cell r="A262">
            <v>32</v>
          </cell>
          <cell r="B262" t="str">
            <v>Large Low Voltage Demand EN.NR CXX</v>
          </cell>
          <cell r="C262" t="str">
            <v>DL.CXXNR</v>
          </cell>
          <cell r="D262">
            <v>0</v>
          </cell>
          <cell r="E262">
            <v>0.2556565827618929</v>
          </cell>
          <cell r="F262">
            <v>0</v>
          </cell>
          <cell r="G262">
            <v>1</v>
          </cell>
          <cell r="H262">
            <v>0</v>
          </cell>
          <cell r="I262">
            <v>0</v>
          </cell>
          <cell r="J262">
            <v>0</v>
          </cell>
          <cell r="K262">
            <v>0.31286012129045065</v>
          </cell>
          <cell r="L262">
            <v>0</v>
          </cell>
          <cell r="M262">
            <v>0</v>
          </cell>
          <cell r="N262">
            <v>0</v>
          </cell>
          <cell r="O262">
            <v>0</v>
          </cell>
          <cell r="P262">
            <v>0</v>
          </cell>
          <cell r="Q262">
            <v>0</v>
          </cell>
          <cell r="R262">
            <v>0</v>
          </cell>
          <cell r="S262">
            <v>0</v>
          </cell>
          <cell r="T262">
            <v>0</v>
          </cell>
          <cell r="U262">
            <v>1.3128601212904507</v>
          </cell>
        </row>
        <row r="263">
          <cell r="A263">
            <v>0</v>
          </cell>
          <cell r="B263" t="str">
            <v>New Tariff 10</v>
          </cell>
          <cell r="C263" t="str">
            <v/>
          </cell>
          <cell r="D263">
            <v>0</v>
          </cell>
          <cell r="E263">
            <v>0</v>
          </cell>
          <cell r="F263">
            <v>0</v>
          </cell>
          <cell r="G263">
            <v>0</v>
          </cell>
          <cell r="H263">
            <v>0</v>
          </cell>
          <cell r="I263">
            <v>0</v>
          </cell>
          <cell r="J263">
            <v>0</v>
          </cell>
          <cell r="K263">
            <v>0</v>
          </cell>
          <cell r="L263">
            <v>0</v>
          </cell>
          <cell r="M263">
            <v>0</v>
          </cell>
          <cell r="N263">
            <v>0</v>
          </cell>
          <cell r="O263">
            <v>0</v>
          </cell>
          <cell r="P263">
            <v>0</v>
          </cell>
          <cell r="Q263">
            <v>0</v>
          </cell>
          <cell r="R263">
            <v>0</v>
          </cell>
          <cell r="S263">
            <v>0</v>
          </cell>
          <cell r="T263">
            <v>0</v>
          </cell>
          <cell r="U263">
            <v>0</v>
          </cell>
        </row>
        <row r="264">
          <cell r="A264">
            <v>0</v>
          </cell>
          <cell r="B264" t="str">
            <v>New Tariff 11</v>
          </cell>
          <cell r="C264" t="str">
            <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row>
        <row r="265">
          <cell r="A265">
            <v>33</v>
          </cell>
          <cell r="B265" t="str">
            <v>High Voltage Demand</v>
          </cell>
          <cell r="C265" t="str">
            <v>DH</v>
          </cell>
          <cell r="D265">
            <v>100</v>
          </cell>
          <cell r="E265">
            <v>244643.50675065847</v>
          </cell>
          <cell r="F265">
            <v>0</v>
          </cell>
          <cell r="G265">
            <v>513820752.16389155</v>
          </cell>
          <cell r="H265">
            <v>0</v>
          </cell>
          <cell r="I265">
            <v>0</v>
          </cell>
          <cell r="J265">
            <v>0</v>
          </cell>
          <cell r="K265">
            <v>461622465.05391854</v>
          </cell>
          <cell r="L265">
            <v>0</v>
          </cell>
          <cell r="M265">
            <v>0</v>
          </cell>
          <cell r="N265">
            <v>0</v>
          </cell>
          <cell r="O265">
            <v>0</v>
          </cell>
          <cell r="P265">
            <v>0</v>
          </cell>
          <cell r="Q265">
            <v>0</v>
          </cell>
          <cell r="R265">
            <v>0</v>
          </cell>
          <cell r="S265">
            <v>0</v>
          </cell>
          <cell r="T265">
            <v>0</v>
          </cell>
          <cell r="U265">
            <v>975443217.21781015</v>
          </cell>
        </row>
        <row r="266">
          <cell r="A266">
            <v>34</v>
          </cell>
          <cell r="B266" t="str">
            <v>High Voltage Demand A</v>
          </cell>
          <cell r="C266" t="str">
            <v>DH.A</v>
          </cell>
          <cell r="D266">
            <v>2</v>
          </cell>
          <cell r="E266">
            <v>4636.8563295552194</v>
          </cell>
          <cell r="F266">
            <v>0</v>
          </cell>
          <cell r="G266">
            <v>6278967.4129542643</v>
          </cell>
          <cell r="H266">
            <v>0</v>
          </cell>
          <cell r="I266">
            <v>0</v>
          </cell>
          <cell r="J266">
            <v>0</v>
          </cell>
          <cell r="K266">
            <v>6050912.2624778338</v>
          </cell>
          <cell r="L266">
            <v>0</v>
          </cell>
          <cell r="M266">
            <v>0</v>
          </cell>
          <cell r="N266">
            <v>0</v>
          </cell>
          <cell r="O266">
            <v>0</v>
          </cell>
          <cell r="P266">
            <v>0</v>
          </cell>
          <cell r="Q266">
            <v>0</v>
          </cell>
          <cell r="R266">
            <v>0</v>
          </cell>
          <cell r="S266">
            <v>0</v>
          </cell>
          <cell r="T266">
            <v>0</v>
          </cell>
          <cell r="U266">
            <v>12329879.675432097</v>
          </cell>
        </row>
        <row r="267">
          <cell r="A267">
            <v>35</v>
          </cell>
          <cell r="B267" t="str">
            <v>High Voltage Demand C</v>
          </cell>
          <cell r="C267" t="str">
            <v>DH.C</v>
          </cell>
          <cell r="D267">
            <v>47</v>
          </cell>
          <cell r="E267">
            <v>123816.4028590173</v>
          </cell>
          <cell r="F267">
            <v>0</v>
          </cell>
          <cell r="G267">
            <v>289061560.59394175</v>
          </cell>
          <cell r="H267">
            <v>0</v>
          </cell>
          <cell r="I267">
            <v>0</v>
          </cell>
          <cell r="J267">
            <v>0</v>
          </cell>
          <cell r="K267">
            <v>260474760.32748646</v>
          </cell>
          <cell r="L267">
            <v>0</v>
          </cell>
          <cell r="M267">
            <v>0</v>
          </cell>
          <cell r="N267">
            <v>0</v>
          </cell>
          <cell r="O267">
            <v>0</v>
          </cell>
          <cell r="P267">
            <v>0</v>
          </cell>
          <cell r="Q267">
            <v>0</v>
          </cell>
          <cell r="R267">
            <v>0</v>
          </cell>
          <cell r="S267">
            <v>0</v>
          </cell>
          <cell r="T267">
            <v>0</v>
          </cell>
          <cell r="U267">
            <v>549536320.9214282</v>
          </cell>
        </row>
        <row r="268">
          <cell r="A268">
            <v>36</v>
          </cell>
          <cell r="B268" t="str">
            <v>High Voltage Demand D1</v>
          </cell>
          <cell r="C268" t="str">
            <v>DH.D1</v>
          </cell>
          <cell r="D268">
            <v>1</v>
          </cell>
          <cell r="E268">
            <v>22130.602594871147</v>
          </cell>
          <cell r="F268">
            <v>0</v>
          </cell>
          <cell r="G268">
            <v>83505291.834414244</v>
          </cell>
          <cell r="H268">
            <v>0</v>
          </cell>
          <cell r="I268">
            <v>0</v>
          </cell>
          <cell r="J268">
            <v>0</v>
          </cell>
          <cell r="K268">
            <v>90350185.224823579</v>
          </cell>
          <cell r="L268">
            <v>0</v>
          </cell>
          <cell r="M268">
            <v>0</v>
          </cell>
          <cell r="N268">
            <v>0</v>
          </cell>
          <cell r="O268">
            <v>0</v>
          </cell>
          <cell r="P268">
            <v>0</v>
          </cell>
          <cell r="Q268">
            <v>0</v>
          </cell>
          <cell r="R268">
            <v>0</v>
          </cell>
          <cell r="S268">
            <v>0</v>
          </cell>
          <cell r="T268">
            <v>0</v>
          </cell>
          <cell r="U268">
            <v>173855477.05923784</v>
          </cell>
        </row>
        <row r="269">
          <cell r="A269">
            <v>37</v>
          </cell>
          <cell r="B269" t="str">
            <v>High Voltage Demand D2</v>
          </cell>
          <cell r="C269" t="str">
            <v>DH.D2</v>
          </cell>
          <cell r="D269">
            <v>1</v>
          </cell>
          <cell r="E269">
            <v>12434.449345296167</v>
          </cell>
          <cell r="F269">
            <v>0</v>
          </cell>
          <cell r="G269">
            <v>40998268.391833469</v>
          </cell>
          <cell r="H269">
            <v>0</v>
          </cell>
          <cell r="I269">
            <v>0</v>
          </cell>
          <cell r="J269">
            <v>0</v>
          </cell>
          <cell r="K269">
            <v>44915392.481182687</v>
          </cell>
          <cell r="L269">
            <v>0</v>
          </cell>
          <cell r="M269">
            <v>0</v>
          </cell>
          <cell r="N269">
            <v>0</v>
          </cell>
          <cell r="O269">
            <v>0</v>
          </cell>
          <cell r="P269">
            <v>0</v>
          </cell>
          <cell r="Q269">
            <v>0</v>
          </cell>
          <cell r="R269">
            <v>0</v>
          </cell>
          <cell r="S269">
            <v>0</v>
          </cell>
          <cell r="T269">
            <v>0</v>
          </cell>
          <cell r="U269">
            <v>85913660.873016149</v>
          </cell>
        </row>
        <row r="270">
          <cell r="A270">
            <v>38</v>
          </cell>
          <cell r="B270" t="str">
            <v>High Voltage Demand Docklands</v>
          </cell>
          <cell r="C270" t="str">
            <v>DH.DK</v>
          </cell>
          <cell r="D270">
            <v>1</v>
          </cell>
          <cell r="E270">
            <v>1006.0040140773918</v>
          </cell>
          <cell r="F270">
            <v>0</v>
          </cell>
          <cell r="G270">
            <v>1241581.4280652741</v>
          </cell>
          <cell r="H270">
            <v>0</v>
          </cell>
          <cell r="I270">
            <v>0</v>
          </cell>
          <cell r="J270">
            <v>0</v>
          </cell>
          <cell r="K270">
            <v>499702.30060613167</v>
          </cell>
          <cell r="L270">
            <v>0</v>
          </cell>
          <cell r="M270">
            <v>0</v>
          </cell>
          <cell r="N270">
            <v>0</v>
          </cell>
          <cell r="O270">
            <v>0</v>
          </cell>
          <cell r="P270">
            <v>0</v>
          </cell>
          <cell r="Q270">
            <v>0</v>
          </cell>
          <cell r="R270">
            <v>0</v>
          </cell>
          <cell r="S270">
            <v>0</v>
          </cell>
          <cell r="T270">
            <v>0</v>
          </cell>
          <cell r="U270">
            <v>1741283.7286714059</v>
          </cell>
        </row>
        <row r="271">
          <cell r="A271">
            <v>39</v>
          </cell>
          <cell r="B271" t="str">
            <v>High Voltage Demand D3</v>
          </cell>
          <cell r="C271" t="str">
            <v>DH.D3</v>
          </cell>
          <cell r="D271">
            <v>1</v>
          </cell>
          <cell r="E271">
            <v>14549.746598801121</v>
          </cell>
          <cell r="F271">
            <v>0</v>
          </cell>
          <cell r="G271">
            <v>18713332.397949249</v>
          </cell>
          <cell r="H271">
            <v>0</v>
          </cell>
          <cell r="I271">
            <v>0</v>
          </cell>
          <cell r="J271">
            <v>0</v>
          </cell>
          <cell r="K271">
            <v>19860016.720727872</v>
          </cell>
          <cell r="L271">
            <v>0</v>
          </cell>
          <cell r="M271">
            <v>0</v>
          </cell>
          <cell r="N271">
            <v>0</v>
          </cell>
          <cell r="O271">
            <v>0</v>
          </cell>
          <cell r="P271">
            <v>0</v>
          </cell>
          <cell r="Q271">
            <v>0</v>
          </cell>
          <cell r="R271">
            <v>0</v>
          </cell>
          <cell r="S271">
            <v>0</v>
          </cell>
          <cell r="T271">
            <v>0</v>
          </cell>
          <cell r="U271">
            <v>38573349.118677124</v>
          </cell>
        </row>
        <row r="272">
          <cell r="A272">
            <v>40</v>
          </cell>
          <cell r="B272" t="str">
            <v>High Voltage Demand D4</v>
          </cell>
          <cell r="C272" t="str">
            <v>DH.D4</v>
          </cell>
          <cell r="D272">
            <v>1</v>
          </cell>
          <cell r="E272">
            <v>11044.59406437184</v>
          </cell>
          <cell r="F272">
            <v>0</v>
          </cell>
          <cell r="G272">
            <v>25875011.178987253</v>
          </cell>
          <cell r="H272">
            <v>0</v>
          </cell>
          <cell r="I272">
            <v>0</v>
          </cell>
          <cell r="J272">
            <v>0</v>
          </cell>
          <cell r="K272">
            <v>28119081.189823657</v>
          </cell>
          <cell r="L272">
            <v>0</v>
          </cell>
          <cell r="M272">
            <v>0</v>
          </cell>
          <cell r="N272">
            <v>0</v>
          </cell>
          <cell r="O272">
            <v>0</v>
          </cell>
          <cell r="P272">
            <v>0</v>
          </cell>
          <cell r="Q272">
            <v>0</v>
          </cell>
          <cell r="R272">
            <v>0</v>
          </cell>
          <cell r="S272">
            <v>0</v>
          </cell>
          <cell r="T272">
            <v>0</v>
          </cell>
          <cell r="U272">
            <v>53994092.368810907</v>
          </cell>
        </row>
        <row r="273">
          <cell r="A273">
            <v>0</v>
          </cell>
          <cell r="B273" t="str">
            <v>High Voltage Demand D5</v>
          </cell>
          <cell r="C273" t="str">
            <v>DH.D5</v>
          </cell>
          <cell r="D273">
            <v>0</v>
          </cell>
          <cell r="E273">
            <v>0</v>
          </cell>
          <cell r="F273">
            <v>0</v>
          </cell>
          <cell r="G273">
            <v>1</v>
          </cell>
          <cell r="H273">
            <v>0</v>
          </cell>
          <cell r="I273">
            <v>0</v>
          </cell>
          <cell r="J273">
            <v>0</v>
          </cell>
          <cell r="K273">
            <v>0</v>
          </cell>
          <cell r="L273">
            <v>0</v>
          </cell>
          <cell r="M273">
            <v>0</v>
          </cell>
          <cell r="N273">
            <v>0</v>
          </cell>
          <cell r="O273">
            <v>0</v>
          </cell>
          <cell r="P273">
            <v>0</v>
          </cell>
          <cell r="Q273">
            <v>0</v>
          </cell>
          <cell r="R273">
            <v>0</v>
          </cell>
          <cell r="S273">
            <v>0</v>
          </cell>
          <cell r="T273">
            <v>0</v>
          </cell>
          <cell r="U273">
            <v>1</v>
          </cell>
        </row>
        <row r="274">
          <cell r="A274">
            <v>0</v>
          </cell>
          <cell r="B274" t="str">
            <v>High Voltage Demand EN.R</v>
          </cell>
          <cell r="C274" t="str">
            <v>DH.R</v>
          </cell>
          <cell r="D274">
            <v>0</v>
          </cell>
          <cell r="E274">
            <v>0</v>
          </cell>
          <cell r="F274">
            <v>0</v>
          </cell>
          <cell r="G274">
            <v>1</v>
          </cell>
          <cell r="H274">
            <v>0</v>
          </cell>
          <cell r="I274">
            <v>0</v>
          </cell>
          <cell r="J274">
            <v>0</v>
          </cell>
          <cell r="K274">
            <v>0</v>
          </cell>
          <cell r="L274">
            <v>0</v>
          </cell>
          <cell r="M274">
            <v>0</v>
          </cell>
          <cell r="N274">
            <v>0</v>
          </cell>
          <cell r="O274">
            <v>0</v>
          </cell>
          <cell r="P274">
            <v>0</v>
          </cell>
          <cell r="Q274">
            <v>0</v>
          </cell>
          <cell r="R274">
            <v>0</v>
          </cell>
          <cell r="S274">
            <v>0</v>
          </cell>
          <cell r="T274">
            <v>0</v>
          </cell>
          <cell r="U274">
            <v>1</v>
          </cell>
        </row>
        <row r="275">
          <cell r="A275">
            <v>0</v>
          </cell>
          <cell r="B275" t="str">
            <v>High Voltage Demand EN.NR</v>
          </cell>
          <cell r="C275" t="str">
            <v>DH.NR</v>
          </cell>
          <cell r="D275">
            <v>0</v>
          </cell>
          <cell r="E275">
            <v>0</v>
          </cell>
          <cell r="F275">
            <v>0</v>
          </cell>
          <cell r="G275">
            <v>1</v>
          </cell>
          <cell r="H275">
            <v>0</v>
          </cell>
          <cell r="I275">
            <v>0</v>
          </cell>
          <cell r="J275">
            <v>0</v>
          </cell>
          <cell r="K275">
            <v>0</v>
          </cell>
          <cell r="L275">
            <v>0</v>
          </cell>
          <cell r="M275">
            <v>0</v>
          </cell>
          <cell r="N275">
            <v>0</v>
          </cell>
          <cell r="O275">
            <v>0</v>
          </cell>
          <cell r="P275">
            <v>0</v>
          </cell>
          <cell r="Q275">
            <v>0</v>
          </cell>
          <cell r="R275">
            <v>0</v>
          </cell>
          <cell r="S275">
            <v>0</v>
          </cell>
          <cell r="T275">
            <v>0</v>
          </cell>
          <cell r="U275">
            <v>1</v>
          </cell>
        </row>
        <row r="276">
          <cell r="A276">
            <v>0</v>
          </cell>
          <cell r="B276" t="str">
            <v>New Tariff 11</v>
          </cell>
          <cell r="C276" t="str">
            <v/>
          </cell>
          <cell r="D276">
            <v>0</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row>
        <row r="277">
          <cell r="A277">
            <v>0</v>
          </cell>
          <cell r="B277" t="str">
            <v>New Tariff 1</v>
          </cell>
          <cell r="C277" t="str">
            <v/>
          </cell>
          <cell r="D277">
            <v>0</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row>
        <row r="278">
          <cell r="A278">
            <v>0</v>
          </cell>
          <cell r="B278" t="str">
            <v>New Tariff 2</v>
          </cell>
          <cell r="C278" t="str">
            <v/>
          </cell>
          <cell r="D278">
            <v>0</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row>
        <row r="279">
          <cell r="A279">
            <v>41</v>
          </cell>
          <cell r="B279" t="str">
            <v>High Voltage Demand (kVa)</v>
          </cell>
          <cell r="C279" t="str">
            <v>DHk</v>
          </cell>
          <cell r="D279">
            <v>1</v>
          </cell>
          <cell r="E279">
            <v>0</v>
          </cell>
          <cell r="F279">
            <v>1</v>
          </cell>
          <cell r="G279">
            <v>1</v>
          </cell>
          <cell r="H279">
            <v>0</v>
          </cell>
          <cell r="I279">
            <v>0</v>
          </cell>
          <cell r="J279">
            <v>0</v>
          </cell>
          <cell r="K279">
            <v>1</v>
          </cell>
          <cell r="L279">
            <v>0</v>
          </cell>
          <cell r="M279">
            <v>0</v>
          </cell>
          <cell r="N279">
            <v>0</v>
          </cell>
          <cell r="O279">
            <v>0</v>
          </cell>
          <cell r="P279">
            <v>0</v>
          </cell>
          <cell r="Q279">
            <v>0</v>
          </cell>
          <cell r="R279">
            <v>0</v>
          </cell>
          <cell r="S279">
            <v>0</v>
          </cell>
          <cell r="T279">
            <v>0</v>
          </cell>
          <cell r="U279">
            <v>2</v>
          </cell>
        </row>
        <row r="280">
          <cell r="A280">
            <v>42</v>
          </cell>
          <cell r="B280" t="str">
            <v>High Voltage Demand Docklands (kVa)</v>
          </cell>
          <cell r="C280" t="str">
            <v>DHDKk</v>
          </cell>
          <cell r="D280">
            <v>1</v>
          </cell>
          <cell r="E280">
            <v>0</v>
          </cell>
          <cell r="F280">
            <v>1</v>
          </cell>
          <cell r="G280">
            <v>1</v>
          </cell>
          <cell r="H280">
            <v>0</v>
          </cell>
          <cell r="I280">
            <v>0</v>
          </cell>
          <cell r="J280">
            <v>0</v>
          </cell>
          <cell r="K280">
            <v>1</v>
          </cell>
          <cell r="L280">
            <v>0</v>
          </cell>
          <cell r="M280">
            <v>0</v>
          </cell>
          <cell r="N280">
            <v>0</v>
          </cell>
          <cell r="O280">
            <v>0</v>
          </cell>
          <cell r="P280">
            <v>0</v>
          </cell>
          <cell r="Q280">
            <v>0</v>
          </cell>
          <cell r="R280">
            <v>0</v>
          </cell>
          <cell r="S280">
            <v>0</v>
          </cell>
          <cell r="T280">
            <v>0</v>
          </cell>
          <cell r="U280">
            <v>2</v>
          </cell>
        </row>
        <row r="281">
          <cell r="A281">
            <v>0</v>
          </cell>
          <cell r="B281" t="str">
            <v>New Tariff 5</v>
          </cell>
          <cell r="C281" t="str">
            <v/>
          </cell>
          <cell r="D281">
            <v>0</v>
          </cell>
          <cell r="E281">
            <v>0</v>
          </cell>
          <cell r="F281">
            <v>0</v>
          </cell>
          <cell r="G281">
            <v>0</v>
          </cell>
          <cell r="H281">
            <v>0</v>
          </cell>
          <cell r="I281">
            <v>0</v>
          </cell>
          <cell r="J281">
            <v>0</v>
          </cell>
          <cell r="K281">
            <v>0</v>
          </cell>
          <cell r="L281">
            <v>0</v>
          </cell>
          <cell r="M281">
            <v>0</v>
          </cell>
          <cell r="N281">
            <v>0</v>
          </cell>
          <cell r="O281">
            <v>0</v>
          </cell>
          <cell r="P281">
            <v>0</v>
          </cell>
          <cell r="Q281">
            <v>0</v>
          </cell>
          <cell r="R281">
            <v>0</v>
          </cell>
          <cell r="S281">
            <v>0</v>
          </cell>
          <cell r="T281">
            <v>0</v>
          </cell>
          <cell r="U281">
            <v>0</v>
          </cell>
        </row>
        <row r="282">
          <cell r="A282">
            <v>0</v>
          </cell>
          <cell r="B282" t="str">
            <v>New Tariff 6</v>
          </cell>
          <cell r="C282" t="str">
            <v/>
          </cell>
          <cell r="D282">
            <v>0</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row>
        <row r="283">
          <cell r="A283">
            <v>0</v>
          </cell>
          <cell r="B283" t="str">
            <v>New Tariff 7</v>
          </cell>
          <cell r="C283" t="str">
            <v/>
          </cell>
          <cell r="D283">
            <v>0</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row>
        <row r="284">
          <cell r="A284">
            <v>0</v>
          </cell>
          <cell r="B284" t="str">
            <v>New Tariff 8</v>
          </cell>
          <cell r="C284" t="str">
            <v/>
          </cell>
          <cell r="D284">
            <v>0</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row>
        <row r="285">
          <cell r="A285">
            <v>0</v>
          </cell>
          <cell r="B285" t="str">
            <v>New Tariff 9</v>
          </cell>
          <cell r="C285" t="str">
            <v/>
          </cell>
          <cell r="D285">
            <v>0</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row>
        <row r="286">
          <cell r="A286">
            <v>0</v>
          </cell>
          <cell r="B286" t="str">
            <v>New Tariff 10</v>
          </cell>
          <cell r="C286" t="str">
            <v/>
          </cell>
          <cell r="D286">
            <v>0</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row>
        <row r="287">
          <cell r="A287">
            <v>0</v>
          </cell>
          <cell r="B287" t="str">
            <v>New Tariff 11</v>
          </cell>
          <cell r="C287" t="str">
            <v/>
          </cell>
          <cell r="D287">
            <v>0</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row>
        <row r="288">
          <cell r="A288">
            <v>0</v>
          </cell>
          <cell r="B288" t="str">
            <v>New Tariff 12</v>
          </cell>
          <cell r="C288" t="str">
            <v/>
          </cell>
          <cell r="D288">
            <v>0</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row>
        <row r="289">
          <cell r="A289">
            <v>0</v>
          </cell>
          <cell r="B289" t="str">
            <v>New Tariff 1</v>
          </cell>
          <cell r="C289" t="str">
            <v/>
          </cell>
          <cell r="D289">
            <v>0</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row>
        <row r="290">
          <cell r="A290">
            <v>43</v>
          </cell>
          <cell r="B290" t="str">
            <v>Subtransmission Demand A</v>
          </cell>
          <cell r="C290" t="str">
            <v>DS.A</v>
          </cell>
          <cell r="D290">
            <v>3</v>
          </cell>
          <cell r="E290">
            <v>44143.352548916017</v>
          </cell>
          <cell r="F290">
            <v>0</v>
          </cell>
          <cell r="G290">
            <v>117852033.93110116</v>
          </cell>
          <cell r="H290">
            <v>0</v>
          </cell>
          <cell r="I290">
            <v>0</v>
          </cell>
          <cell r="J290">
            <v>0</v>
          </cell>
          <cell r="K290">
            <v>97827071.333897561</v>
          </cell>
          <cell r="L290">
            <v>0</v>
          </cell>
          <cell r="M290">
            <v>0</v>
          </cell>
          <cell r="N290">
            <v>0</v>
          </cell>
          <cell r="O290">
            <v>0</v>
          </cell>
          <cell r="P290">
            <v>0</v>
          </cell>
          <cell r="Q290">
            <v>0</v>
          </cell>
          <cell r="R290">
            <v>0</v>
          </cell>
          <cell r="S290">
            <v>0</v>
          </cell>
          <cell r="T290">
            <v>0</v>
          </cell>
          <cell r="U290">
            <v>215679105.26499873</v>
          </cell>
        </row>
        <row r="291">
          <cell r="A291">
            <v>44</v>
          </cell>
          <cell r="B291" t="str">
            <v>Subtransmission Demand G</v>
          </cell>
          <cell r="C291" t="str">
            <v>DS.G</v>
          </cell>
          <cell r="D291">
            <v>4</v>
          </cell>
          <cell r="E291">
            <v>76985.229664268481</v>
          </cell>
          <cell r="F291">
            <v>0</v>
          </cell>
          <cell r="G291">
            <v>206599476.47957867</v>
          </cell>
          <cell r="H291">
            <v>0</v>
          </cell>
          <cell r="I291">
            <v>0</v>
          </cell>
          <cell r="J291">
            <v>0</v>
          </cell>
          <cell r="K291">
            <v>210644862.42415631</v>
          </cell>
          <cell r="L291">
            <v>0</v>
          </cell>
          <cell r="M291">
            <v>0</v>
          </cell>
          <cell r="N291">
            <v>0</v>
          </cell>
          <cell r="O291">
            <v>0</v>
          </cell>
          <cell r="P291">
            <v>0</v>
          </cell>
          <cell r="Q291">
            <v>0</v>
          </cell>
          <cell r="R291">
            <v>0</v>
          </cell>
          <cell r="S291">
            <v>0</v>
          </cell>
          <cell r="T291">
            <v>0</v>
          </cell>
          <cell r="U291">
            <v>417244338.90373498</v>
          </cell>
        </row>
        <row r="292">
          <cell r="A292">
            <v>45</v>
          </cell>
          <cell r="B292" t="str">
            <v>Subtransmission Demand S</v>
          </cell>
          <cell r="C292" t="str">
            <v>DS.S</v>
          </cell>
          <cell r="D292">
            <v>2</v>
          </cell>
          <cell r="E292">
            <v>93524.292418537501</v>
          </cell>
          <cell r="F292">
            <v>0</v>
          </cell>
          <cell r="G292">
            <v>186342239.80554911</v>
          </cell>
          <cell r="H292">
            <v>0</v>
          </cell>
          <cell r="I292">
            <v>0</v>
          </cell>
          <cell r="J292">
            <v>0</v>
          </cell>
          <cell r="K292">
            <v>232458660.97816604</v>
          </cell>
          <cell r="L292">
            <v>0</v>
          </cell>
          <cell r="M292">
            <v>0</v>
          </cell>
          <cell r="N292">
            <v>0</v>
          </cell>
          <cell r="O292">
            <v>0</v>
          </cell>
          <cell r="P292">
            <v>0</v>
          </cell>
          <cell r="Q292">
            <v>0</v>
          </cell>
          <cell r="R292">
            <v>0</v>
          </cell>
          <cell r="S292">
            <v>0</v>
          </cell>
          <cell r="T292">
            <v>0</v>
          </cell>
          <cell r="U292">
            <v>418800900.78371513</v>
          </cell>
        </row>
        <row r="293">
          <cell r="A293">
            <v>46</v>
          </cell>
          <cell r="B293" t="str">
            <v>Subtransmission Demand (kVa)</v>
          </cell>
          <cell r="C293" t="str">
            <v>DSk</v>
          </cell>
          <cell r="D293">
            <v>1</v>
          </cell>
          <cell r="E293">
            <v>0</v>
          </cell>
          <cell r="F293">
            <v>1</v>
          </cell>
          <cell r="G293">
            <v>1</v>
          </cell>
          <cell r="H293">
            <v>0</v>
          </cell>
          <cell r="I293">
            <v>0</v>
          </cell>
          <cell r="J293">
            <v>0</v>
          </cell>
          <cell r="K293">
            <v>1</v>
          </cell>
          <cell r="L293">
            <v>0</v>
          </cell>
          <cell r="M293">
            <v>0</v>
          </cell>
          <cell r="N293">
            <v>0</v>
          </cell>
          <cell r="O293">
            <v>0</v>
          </cell>
          <cell r="P293">
            <v>0</v>
          </cell>
          <cell r="Q293">
            <v>0</v>
          </cell>
          <cell r="R293">
            <v>0</v>
          </cell>
          <cell r="S293">
            <v>0</v>
          </cell>
          <cell r="T293">
            <v>0</v>
          </cell>
          <cell r="U293">
            <v>2</v>
          </cell>
        </row>
        <row r="294">
          <cell r="A294">
            <v>0</v>
          </cell>
          <cell r="B294" t="str">
            <v>New Tariff 5</v>
          </cell>
          <cell r="C294" t="str">
            <v/>
          </cell>
          <cell r="D294">
            <v>0</v>
          </cell>
          <cell r="E294">
            <v>0</v>
          </cell>
          <cell r="F294">
            <v>0</v>
          </cell>
          <cell r="G294">
            <v>0</v>
          </cell>
          <cell r="H294">
            <v>0</v>
          </cell>
          <cell r="I294">
            <v>0</v>
          </cell>
          <cell r="J294">
            <v>0</v>
          </cell>
          <cell r="K294">
            <v>0</v>
          </cell>
          <cell r="L294">
            <v>0</v>
          </cell>
          <cell r="M294">
            <v>0</v>
          </cell>
          <cell r="N294">
            <v>0</v>
          </cell>
          <cell r="O294">
            <v>0</v>
          </cell>
          <cell r="P294">
            <v>0</v>
          </cell>
          <cell r="Q294">
            <v>0</v>
          </cell>
          <cell r="R294">
            <v>0</v>
          </cell>
          <cell r="S294">
            <v>0</v>
          </cell>
          <cell r="T294">
            <v>0</v>
          </cell>
          <cell r="U294">
            <v>0</v>
          </cell>
        </row>
        <row r="295">
          <cell r="A295">
            <v>0</v>
          </cell>
          <cell r="B295" t="str">
            <v>New Tariff 6</v>
          </cell>
          <cell r="C295" t="str">
            <v/>
          </cell>
          <cell r="D295">
            <v>0</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row>
        <row r="296">
          <cell r="A296">
            <v>0</v>
          </cell>
          <cell r="B296" t="str">
            <v>New Tariff 7</v>
          </cell>
          <cell r="C296" t="str">
            <v/>
          </cell>
          <cell r="D296">
            <v>0</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row>
        <row r="297">
          <cell r="A297">
            <v>0</v>
          </cell>
          <cell r="B297" t="str">
            <v>New Tariff 8</v>
          </cell>
          <cell r="C297" t="str">
            <v/>
          </cell>
          <cell r="D297">
            <v>0</v>
          </cell>
          <cell r="E297">
            <v>0</v>
          </cell>
          <cell r="F297">
            <v>0</v>
          </cell>
          <cell r="G297">
            <v>0</v>
          </cell>
          <cell r="H297">
            <v>0</v>
          </cell>
          <cell r="I297">
            <v>0</v>
          </cell>
          <cell r="J297">
            <v>0</v>
          </cell>
          <cell r="K297">
            <v>0</v>
          </cell>
          <cell r="L297">
            <v>0</v>
          </cell>
          <cell r="M297">
            <v>0</v>
          </cell>
          <cell r="N297">
            <v>0</v>
          </cell>
          <cell r="O297">
            <v>0</v>
          </cell>
          <cell r="P297">
            <v>0</v>
          </cell>
          <cell r="Q297">
            <v>0</v>
          </cell>
          <cell r="R297">
            <v>0</v>
          </cell>
          <cell r="S297">
            <v>0</v>
          </cell>
          <cell r="T297">
            <v>0</v>
          </cell>
          <cell r="U297">
            <v>0</v>
          </cell>
        </row>
        <row r="298">
          <cell r="A298">
            <v>0</v>
          </cell>
          <cell r="B298" t="str">
            <v>New Tariff 9</v>
          </cell>
          <cell r="C298" t="str">
            <v/>
          </cell>
          <cell r="D298">
            <v>0</v>
          </cell>
          <cell r="E298">
            <v>0</v>
          </cell>
          <cell r="F298">
            <v>0</v>
          </cell>
          <cell r="G298">
            <v>0</v>
          </cell>
          <cell r="H298">
            <v>0</v>
          </cell>
          <cell r="I298">
            <v>0</v>
          </cell>
          <cell r="J298">
            <v>0</v>
          </cell>
          <cell r="K298">
            <v>0</v>
          </cell>
          <cell r="L298">
            <v>0</v>
          </cell>
          <cell r="M298">
            <v>0</v>
          </cell>
          <cell r="N298">
            <v>0</v>
          </cell>
          <cell r="O298">
            <v>0</v>
          </cell>
          <cell r="P298">
            <v>0</v>
          </cell>
          <cell r="Q298">
            <v>0</v>
          </cell>
          <cell r="R298">
            <v>0</v>
          </cell>
          <cell r="S298">
            <v>0</v>
          </cell>
          <cell r="T298">
            <v>0</v>
          </cell>
          <cell r="U298">
            <v>0</v>
          </cell>
        </row>
        <row r="299">
          <cell r="A299">
            <v>0</v>
          </cell>
          <cell r="B299" t="str">
            <v>New Tariff 10</v>
          </cell>
          <cell r="C299" t="str">
            <v/>
          </cell>
          <cell r="D299">
            <v>0</v>
          </cell>
          <cell r="E299">
            <v>0</v>
          </cell>
          <cell r="F299">
            <v>0</v>
          </cell>
          <cell r="G299">
            <v>0</v>
          </cell>
          <cell r="H299">
            <v>0</v>
          </cell>
          <cell r="I299">
            <v>0</v>
          </cell>
          <cell r="J299">
            <v>0</v>
          </cell>
          <cell r="K299">
            <v>0</v>
          </cell>
          <cell r="L299">
            <v>0</v>
          </cell>
          <cell r="M299">
            <v>0</v>
          </cell>
          <cell r="N299">
            <v>0</v>
          </cell>
          <cell r="O299">
            <v>0</v>
          </cell>
          <cell r="P299">
            <v>0</v>
          </cell>
          <cell r="Q299">
            <v>0</v>
          </cell>
          <cell r="R299">
            <v>0</v>
          </cell>
          <cell r="S299">
            <v>0</v>
          </cell>
          <cell r="T299">
            <v>0</v>
          </cell>
          <cell r="U299">
            <v>0</v>
          </cell>
        </row>
        <row r="300">
          <cell r="A300">
            <v>0</v>
          </cell>
          <cell r="B300" t="str">
            <v>New Tariff 11</v>
          </cell>
          <cell r="C300" t="str">
            <v/>
          </cell>
          <cell r="D300">
            <v>0</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row>
        <row r="301">
          <cell r="B301" t="str">
            <v>Total</v>
          </cell>
          <cell r="D301">
            <v>685179</v>
          </cell>
          <cell r="E301">
            <v>1316047.9850625989</v>
          </cell>
          <cell r="F301">
            <v>6</v>
          </cell>
          <cell r="G301">
            <v>4811555366.7346325</v>
          </cell>
          <cell r="H301">
            <v>1322110326.5561178</v>
          </cell>
          <cell r="I301">
            <v>415432684.14201343</v>
          </cell>
          <cell r="J301">
            <v>257277292.93461734</v>
          </cell>
          <cell r="K301">
            <v>4013240594.1905131</v>
          </cell>
          <cell r="L301">
            <v>0</v>
          </cell>
          <cell r="M301">
            <v>0</v>
          </cell>
          <cell r="N301">
            <v>0</v>
          </cell>
          <cell r="O301">
            <v>0</v>
          </cell>
          <cell r="P301">
            <v>0</v>
          </cell>
          <cell r="Q301">
            <v>0</v>
          </cell>
          <cell r="R301">
            <v>0</v>
          </cell>
          <cell r="S301">
            <v>0</v>
          </cell>
          <cell r="T301">
            <v>0</v>
          </cell>
        </row>
        <row r="309">
          <cell r="A309" t="str">
            <v>x</v>
          </cell>
          <cell r="E309" t="str">
            <v>Max Demand</v>
          </cell>
          <cell r="G309" t="str">
            <v>Peak consumption</v>
          </cell>
          <cell r="K309" t="str">
            <v>Off Peak consumption</v>
          </cell>
          <cell r="M309" t="str">
            <v>Summer Time of Use Tariffs</v>
          </cell>
          <cell r="Q309" t="str">
            <v>Winter Time of use tariffs</v>
          </cell>
        </row>
        <row r="310">
          <cell r="A310" t="str">
            <v>x</v>
          </cell>
          <cell r="B310" t="str">
            <v>Network Tariffs</v>
          </cell>
          <cell r="C310" t="str">
            <v>Network Tariff Category</v>
          </cell>
          <cell r="D310" t="str">
            <v>Customer No</v>
          </cell>
          <cell r="E310" t="str">
            <v>kW</v>
          </cell>
          <cell r="F310" t="str">
            <v>kVA</v>
          </cell>
          <cell r="G310" t="str">
            <v>Block1</v>
          </cell>
          <cell r="H310" t="str">
            <v>Block 2</v>
          </cell>
          <cell r="I310" t="str">
            <v>Block 3</v>
          </cell>
          <cell r="J310" t="str">
            <v>Block 4</v>
          </cell>
          <cell r="K310" t="str">
            <v>Block 1</v>
          </cell>
          <cell r="L310" t="str">
            <v>Block 2</v>
          </cell>
          <cell r="M310" t="str">
            <v>Block 1</v>
          </cell>
          <cell r="N310" t="str">
            <v>Block 2</v>
          </cell>
          <cell r="O310" t="str">
            <v>Block 3</v>
          </cell>
          <cell r="P310" t="str">
            <v>Block 4</v>
          </cell>
          <cell r="Q310" t="str">
            <v>Block1</v>
          </cell>
          <cell r="R310" t="str">
            <v>Block 2</v>
          </cell>
          <cell r="S310" t="str">
            <v>Block 3</v>
          </cell>
          <cell r="T310" t="str">
            <v>Block 4</v>
          </cell>
        </row>
        <row r="311">
          <cell r="A311" t="str">
            <v>x</v>
          </cell>
          <cell r="G311" t="str">
            <v>kWh</v>
          </cell>
          <cell r="H311" t="str">
            <v>kWh</v>
          </cell>
          <cell r="I311" t="str">
            <v>kWh</v>
          </cell>
          <cell r="J311" t="str">
            <v>kWh</v>
          </cell>
          <cell r="K311" t="str">
            <v>kWh</v>
          </cell>
          <cell r="L311" t="str">
            <v>kWh</v>
          </cell>
          <cell r="M311" t="str">
            <v>kWh</v>
          </cell>
          <cell r="N311" t="str">
            <v>kWh</v>
          </cell>
          <cell r="O311" t="str">
            <v>kWh</v>
          </cell>
          <cell r="P311" t="str">
            <v>kWh</v>
          </cell>
          <cell r="Q311" t="str">
            <v>kWh</v>
          </cell>
          <cell r="R311" t="str">
            <v>kWh</v>
          </cell>
          <cell r="S311" t="str">
            <v>kWh</v>
          </cell>
          <cell r="T311" t="str">
            <v>kWh</v>
          </cell>
        </row>
        <row r="312">
          <cell r="A312">
            <v>1</v>
          </cell>
          <cell r="B312" t="str">
            <v>Residential Single Rate</v>
          </cell>
          <cell r="C312" t="str">
            <v>D1</v>
          </cell>
          <cell r="D312">
            <v>523226.73855666973</v>
          </cell>
          <cell r="E312">
            <v>0</v>
          </cell>
          <cell r="F312">
            <v>0</v>
          </cell>
          <cell r="G312">
            <v>1680846357.7482197</v>
          </cell>
          <cell r="H312">
            <v>838551094.04552662</v>
          </cell>
          <cell r="I312">
            <v>25065927.906551726</v>
          </cell>
          <cell r="J312">
            <v>4960377.7559459964</v>
          </cell>
          <cell r="K312">
            <v>0</v>
          </cell>
          <cell r="L312">
            <v>0</v>
          </cell>
          <cell r="M312">
            <v>0</v>
          </cell>
          <cell r="N312">
            <v>0</v>
          </cell>
          <cell r="O312">
            <v>0</v>
          </cell>
          <cell r="P312">
            <v>0</v>
          </cell>
          <cell r="Q312">
            <v>0</v>
          </cell>
          <cell r="R312">
            <v>0</v>
          </cell>
          <cell r="S312">
            <v>0</v>
          </cell>
          <cell r="T312">
            <v>0</v>
          </cell>
        </row>
        <row r="313">
          <cell r="A313">
            <v>2</v>
          </cell>
          <cell r="B313" t="str">
            <v>ClimateSaver</v>
          </cell>
          <cell r="C313" t="str">
            <v>D1.CS</v>
          </cell>
          <cell r="D313">
            <v>19245</v>
          </cell>
          <cell r="E313">
            <v>0</v>
          </cell>
          <cell r="F313">
            <v>0</v>
          </cell>
          <cell r="G313">
            <v>13491681.01753414</v>
          </cell>
          <cell r="H313">
            <v>3189127.7965171197</v>
          </cell>
          <cell r="I313">
            <v>65632.132962982738</v>
          </cell>
          <cell r="J313">
            <v>86.199259800291912</v>
          </cell>
          <cell r="K313">
            <v>21847963.810718544</v>
          </cell>
          <cell r="L313">
            <v>0</v>
          </cell>
          <cell r="M313">
            <v>0</v>
          </cell>
          <cell r="N313">
            <v>0</v>
          </cell>
          <cell r="O313">
            <v>0</v>
          </cell>
          <cell r="P313">
            <v>0</v>
          </cell>
          <cell r="Q313">
            <v>0</v>
          </cell>
          <cell r="R313">
            <v>0</v>
          </cell>
          <cell r="S313">
            <v>0</v>
          </cell>
          <cell r="T313">
            <v>0</v>
          </cell>
        </row>
        <row r="314">
          <cell r="A314">
            <v>3</v>
          </cell>
          <cell r="B314" t="str">
            <v>ClimateSaver Interval</v>
          </cell>
          <cell r="C314" t="str">
            <v>D3.CS</v>
          </cell>
          <cell r="D314">
            <v>4151</v>
          </cell>
          <cell r="E314">
            <v>0</v>
          </cell>
          <cell r="F314">
            <v>0</v>
          </cell>
          <cell r="G314">
            <v>3891378.8336500404</v>
          </cell>
          <cell r="H314">
            <v>961055.14282355807</v>
          </cell>
          <cell r="I314">
            <v>11934.642210100836</v>
          </cell>
          <cell r="J314">
            <v>4583.4808315940045</v>
          </cell>
          <cell r="K314">
            <v>7746644.5331433974</v>
          </cell>
          <cell r="L314">
            <v>0</v>
          </cell>
          <cell r="M314">
            <v>0</v>
          </cell>
          <cell r="N314">
            <v>0</v>
          </cell>
          <cell r="O314">
            <v>0</v>
          </cell>
          <cell r="P314">
            <v>0</v>
          </cell>
          <cell r="Q314">
            <v>0</v>
          </cell>
          <cell r="R314">
            <v>0</v>
          </cell>
          <cell r="S314">
            <v>0</v>
          </cell>
          <cell r="T314">
            <v>0</v>
          </cell>
        </row>
        <row r="315">
          <cell r="A315">
            <v>0</v>
          </cell>
          <cell r="B315" t="str">
            <v>New Tariff 3</v>
          </cell>
          <cell r="C315" t="str">
            <v/>
          </cell>
          <cell r="D315">
            <v>0</v>
          </cell>
          <cell r="E315">
            <v>0</v>
          </cell>
          <cell r="F315">
            <v>0</v>
          </cell>
          <cell r="G315">
            <v>0</v>
          </cell>
          <cell r="H315">
            <v>0</v>
          </cell>
          <cell r="I315">
            <v>0</v>
          </cell>
          <cell r="J315">
            <v>0</v>
          </cell>
          <cell r="K315">
            <v>0</v>
          </cell>
          <cell r="L315">
            <v>0</v>
          </cell>
          <cell r="M315">
            <v>0</v>
          </cell>
          <cell r="N315">
            <v>0</v>
          </cell>
          <cell r="O315">
            <v>0</v>
          </cell>
          <cell r="P315">
            <v>0</v>
          </cell>
          <cell r="Q315">
            <v>0</v>
          </cell>
          <cell r="R315">
            <v>0</v>
          </cell>
          <cell r="S315">
            <v>0</v>
          </cell>
          <cell r="T315">
            <v>0</v>
          </cell>
        </row>
        <row r="316">
          <cell r="A316">
            <v>0</v>
          </cell>
          <cell r="B316" t="str">
            <v>New Tariff 4</v>
          </cell>
          <cell r="C316" t="str">
            <v/>
          </cell>
          <cell r="D316">
            <v>0</v>
          </cell>
          <cell r="E316">
            <v>0</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row>
        <row r="317">
          <cell r="A317">
            <v>0</v>
          </cell>
          <cell r="B317" t="str">
            <v>New Tariff 5</v>
          </cell>
          <cell r="C317" t="str">
            <v/>
          </cell>
          <cell r="D317">
            <v>0</v>
          </cell>
          <cell r="E317">
            <v>0</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row>
        <row r="318">
          <cell r="A318">
            <v>0</v>
          </cell>
          <cell r="B318" t="str">
            <v>New Tariff 6</v>
          </cell>
          <cell r="C318" t="str">
            <v/>
          </cell>
          <cell r="D318">
            <v>0</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row>
        <row r="319">
          <cell r="A319">
            <v>0</v>
          </cell>
          <cell r="B319" t="str">
            <v>New Tariff 7</v>
          </cell>
          <cell r="C319" t="str">
            <v/>
          </cell>
          <cell r="D319">
            <v>0</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row>
        <row r="320">
          <cell r="A320">
            <v>0</v>
          </cell>
          <cell r="B320" t="str">
            <v>New Tariff 8</v>
          </cell>
          <cell r="C320" t="str">
            <v/>
          </cell>
          <cell r="D320">
            <v>0</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row>
        <row r="321">
          <cell r="A321">
            <v>0</v>
          </cell>
          <cell r="B321" t="str">
            <v>New Tariff 9</v>
          </cell>
          <cell r="C321" t="str">
            <v/>
          </cell>
          <cell r="D321">
            <v>0</v>
          </cell>
          <cell r="E321">
            <v>0</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row>
        <row r="322">
          <cell r="A322">
            <v>0</v>
          </cell>
          <cell r="B322" t="str">
            <v>New Tariff 10</v>
          </cell>
          <cell r="C322" t="str">
            <v/>
          </cell>
          <cell r="D322">
            <v>0</v>
          </cell>
          <cell r="E322">
            <v>0</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row>
        <row r="323">
          <cell r="A323">
            <v>0</v>
          </cell>
          <cell r="B323" t="str">
            <v>New Tariff 11</v>
          </cell>
          <cell r="C323" t="str">
            <v/>
          </cell>
          <cell r="D323">
            <v>0</v>
          </cell>
          <cell r="E323">
            <v>0</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row>
        <row r="324">
          <cell r="A324">
            <v>4</v>
          </cell>
          <cell r="B324" t="str">
            <v>Residential Two Rate 5d</v>
          </cell>
          <cell r="C324" t="str">
            <v>D2</v>
          </cell>
          <cell r="D324">
            <v>52554.945756343128</v>
          </cell>
          <cell r="E324">
            <v>0</v>
          </cell>
          <cell r="F324">
            <v>0</v>
          </cell>
          <cell r="G324">
            <v>129743891.23102458</v>
          </cell>
          <cell r="H324">
            <v>33181411.498092167</v>
          </cell>
          <cell r="I324">
            <v>1017941.818321244</v>
          </cell>
          <cell r="J324">
            <v>322134.43029619206</v>
          </cell>
          <cell r="K324">
            <v>272007743.02818686</v>
          </cell>
          <cell r="L324">
            <v>0</v>
          </cell>
          <cell r="M324">
            <v>0</v>
          </cell>
          <cell r="N324">
            <v>0</v>
          </cell>
          <cell r="O324">
            <v>0</v>
          </cell>
          <cell r="P324">
            <v>0</v>
          </cell>
          <cell r="Q324">
            <v>0</v>
          </cell>
          <cell r="R324">
            <v>0</v>
          </cell>
          <cell r="S324">
            <v>0</v>
          </cell>
          <cell r="T324">
            <v>0</v>
          </cell>
        </row>
        <row r="325">
          <cell r="A325">
            <v>5</v>
          </cell>
          <cell r="B325" t="str">
            <v>Docklands Two Rate 5d</v>
          </cell>
          <cell r="C325" t="str">
            <v>D2.DK</v>
          </cell>
          <cell r="D325">
            <v>588.46051065855238</v>
          </cell>
          <cell r="E325">
            <v>0</v>
          </cell>
          <cell r="F325">
            <v>0</v>
          </cell>
          <cell r="G325">
            <v>2023859.2011535359</v>
          </cell>
          <cell r="H325">
            <v>469967.30815538787</v>
          </cell>
          <cell r="I325">
            <v>103530.48382224698</v>
          </cell>
          <cell r="J325">
            <v>58932.675214856528</v>
          </cell>
          <cell r="K325">
            <v>2372689.1180819748</v>
          </cell>
          <cell r="L325">
            <v>0</v>
          </cell>
          <cell r="M325">
            <v>0</v>
          </cell>
          <cell r="N325">
            <v>0</v>
          </cell>
          <cell r="O325">
            <v>0</v>
          </cell>
          <cell r="P325">
            <v>0</v>
          </cell>
          <cell r="Q325">
            <v>0</v>
          </cell>
          <cell r="R325">
            <v>0</v>
          </cell>
          <cell r="S325">
            <v>0</v>
          </cell>
          <cell r="T325">
            <v>0</v>
          </cell>
        </row>
        <row r="326">
          <cell r="A326">
            <v>6</v>
          </cell>
          <cell r="B326" t="str">
            <v>Residential Interval</v>
          </cell>
          <cell r="C326" t="str">
            <v>D3</v>
          </cell>
          <cell r="D326">
            <v>14041.712151089656</v>
          </cell>
          <cell r="E326">
            <v>0</v>
          </cell>
          <cell r="F326">
            <v>0</v>
          </cell>
          <cell r="G326">
            <v>35064768.085206963</v>
          </cell>
          <cell r="H326">
            <v>12422915.461806322</v>
          </cell>
          <cell r="I326">
            <v>1013359.8661812926</v>
          </cell>
          <cell r="J326">
            <v>960651.4588069272</v>
          </cell>
          <cell r="K326">
            <v>45007714.210777849</v>
          </cell>
          <cell r="L326">
            <v>0</v>
          </cell>
          <cell r="M326">
            <v>0</v>
          </cell>
          <cell r="N326">
            <v>0</v>
          </cell>
          <cell r="O326">
            <v>0</v>
          </cell>
          <cell r="P326">
            <v>0</v>
          </cell>
          <cell r="Q326">
            <v>0</v>
          </cell>
          <cell r="R326">
            <v>0</v>
          </cell>
          <cell r="S326">
            <v>0</v>
          </cell>
          <cell r="T326">
            <v>0</v>
          </cell>
        </row>
        <row r="327">
          <cell r="A327">
            <v>7</v>
          </cell>
          <cell r="B327" t="str">
            <v>Residential AMI</v>
          </cell>
          <cell r="C327" t="str">
            <v>D4</v>
          </cell>
          <cell r="D327">
            <v>2137.8854971956371</v>
          </cell>
          <cell r="E327">
            <v>0</v>
          </cell>
          <cell r="F327">
            <v>0</v>
          </cell>
          <cell r="G327">
            <v>5769050.9379841033</v>
          </cell>
          <cell r="H327">
            <v>0</v>
          </cell>
          <cell r="I327">
            <v>0</v>
          </cell>
          <cell r="J327">
            <v>0</v>
          </cell>
          <cell r="K327">
            <v>0</v>
          </cell>
          <cell r="L327">
            <v>0</v>
          </cell>
          <cell r="M327">
            <v>0</v>
          </cell>
          <cell r="N327">
            <v>0</v>
          </cell>
          <cell r="O327">
            <v>0</v>
          </cell>
          <cell r="P327">
            <v>0</v>
          </cell>
          <cell r="Q327">
            <v>0</v>
          </cell>
          <cell r="R327">
            <v>0</v>
          </cell>
          <cell r="S327">
            <v>0</v>
          </cell>
          <cell r="T327">
            <v>0</v>
          </cell>
        </row>
        <row r="328">
          <cell r="A328">
            <v>8</v>
          </cell>
          <cell r="B328" t="str">
            <v>Residential Docklands AMI</v>
          </cell>
          <cell r="C328" t="str">
            <v>D4.DK</v>
          </cell>
          <cell r="D328">
            <v>0</v>
          </cell>
          <cell r="E328">
            <v>0</v>
          </cell>
          <cell r="F328">
            <v>0</v>
          </cell>
          <cell r="G328">
            <v>0</v>
          </cell>
          <cell r="H328">
            <v>0</v>
          </cell>
          <cell r="I328">
            <v>0</v>
          </cell>
          <cell r="J328">
            <v>0</v>
          </cell>
          <cell r="K328">
            <v>0</v>
          </cell>
          <cell r="L328">
            <v>0</v>
          </cell>
          <cell r="M328">
            <v>0</v>
          </cell>
          <cell r="N328">
            <v>0</v>
          </cell>
          <cell r="O328">
            <v>0</v>
          </cell>
          <cell r="P328">
            <v>0</v>
          </cell>
          <cell r="Q328">
            <v>0</v>
          </cell>
          <cell r="R328">
            <v>0</v>
          </cell>
          <cell r="S328">
            <v>0</v>
          </cell>
          <cell r="T328">
            <v>0</v>
          </cell>
        </row>
        <row r="329">
          <cell r="A329">
            <v>0</v>
          </cell>
          <cell r="B329" t="str">
            <v>New Tariff 5</v>
          </cell>
          <cell r="C329" t="str">
            <v/>
          </cell>
          <cell r="D329">
            <v>0</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row>
        <row r="330">
          <cell r="A330">
            <v>0</v>
          </cell>
          <cell r="B330" t="str">
            <v>New Tariff 6</v>
          </cell>
          <cell r="C330" t="str">
            <v/>
          </cell>
          <cell r="D330">
            <v>0</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row>
        <row r="331">
          <cell r="A331">
            <v>0</v>
          </cell>
          <cell r="B331" t="str">
            <v>New Tariff 7</v>
          </cell>
          <cell r="C331" t="str">
            <v/>
          </cell>
          <cell r="D331">
            <v>0</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row>
        <row r="332">
          <cell r="A332">
            <v>0</v>
          </cell>
          <cell r="B332" t="str">
            <v>New Tariff 8</v>
          </cell>
          <cell r="C332" t="str">
            <v/>
          </cell>
          <cell r="D332">
            <v>0</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row>
        <row r="333">
          <cell r="A333">
            <v>0</v>
          </cell>
          <cell r="B333" t="str">
            <v>New Tariff 9</v>
          </cell>
          <cell r="C333" t="str">
            <v/>
          </cell>
          <cell r="D333">
            <v>0</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row>
        <row r="334">
          <cell r="A334">
            <v>0</v>
          </cell>
          <cell r="B334" t="str">
            <v>New Tariff 10</v>
          </cell>
          <cell r="C334" t="str">
            <v/>
          </cell>
          <cell r="D334">
            <v>0</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row>
        <row r="335">
          <cell r="A335">
            <v>0</v>
          </cell>
          <cell r="B335" t="str">
            <v>New Tariff 11</v>
          </cell>
          <cell r="C335" t="str">
            <v/>
          </cell>
          <cell r="D335">
            <v>0</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row>
        <row r="336">
          <cell r="A336">
            <v>9</v>
          </cell>
          <cell r="B336" t="str">
            <v>Dedicated circuit</v>
          </cell>
          <cell r="C336" t="str">
            <v>DD1</v>
          </cell>
          <cell r="D336">
            <v>174366.61656247126</v>
          </cell>
          <cell r="E336">
            <v>0</v>
          </cell>
          <cell r="F336">
            <v>0</v>
          </cell>
          <cell r="G336">
            <v>0</v>
          </cell>
          <cell r="H336">
            <v>0</v>
          </cell>
          <cell r="I336">
            <v>0</v>
          </cell>
          <cell r="J336">
            <v>0</v>
          </cell>
          <cell r="K336">
            <v>506958245.76200157</v>
          </cell>
          <cell r="L336">
            <v>0</v>
          </cell>
          <cell r="M336">
            <v>0</v>
          </cell>
          <cell r="N336">
            <v>0</v>
          </cell>
          <cell r="O336">
            <v>0</v>
          </cell>
          <cell r="P336">
            <v>0</v>
          </cell>
          <cell r="Q336">
            <v>0</v>
          </cell>
          <cell r="R336">
            <v>0</v>
          </cell>
          <cell r="S336">
            <v>0</v>
          </cell>
          <cell r="T336">
            <v>0</v>
          </cell>
        </row>
        <row r="337">
          <cell r="A337">
            <v>10</v>
          </cell>
          <cell r="B337" t="str">
            <v>Hot Water Interval</v>
          </cell>
          <cell r="C337" t="str">
            <v>D3.HW</v>
          </cell>
          <cell r="D337">
            <v>4681.6279112536859</v>
          </cell>
          <cell r="E337">
            <v>0</v>
          </cell>
          <cell r="F337">
            <v>0</v>
          </cell>
          <cell r="G337">
            <v>0</v>
          </cell>
          <cell r="H337">
            <v>0</v>
          </cell>
          <cell r="I337">
            <v>0</v>
          </cell>
          <cell r="J337">
            <v>0</v>
          </cell>
          <cell r="K337">
            <v>12814726.183192814</v>
          </cell>
          <cell r="L337">
            <v>0</v>
          </cell>
          <cell r="M337">
            <v>0</v>
          </cell>
          <cell r="N337">
            <v>0</v>
          </cell>
          <cell r="O337">
            <v>0</v>
          </cell>
          <cell r="P337">
            <v>0</v>
          </cell>
          <cell r="Q337">
            <v>0</v>
          </cell>
          <cell r="R337">
            <v>0</v>
          </cell>
          <cell r="S337">
            <v>0</v>
          </cell>
          <cell r="T337">
            <v>0</v>
          </cell>
        </row>
        <row r="338">
          <cell r="A338">
            <v>11</v>
          </cell>
          <cell r="B338" t="str">
            <v>Dedicated Circuit AMI - Slab Heat</v>
          </cell>
          <cell r="C338" t="str">
            <v>DCSH</v>
          </cell>
          <cell r="D338">
            <v>0.96092526914074006</v>
          </cell>
          <cell r="E338">
            <v>0</v>
          </cell>
          <cell r="F338">
            <v>0</v>
          </cell>
          <cell r="G338">
            <v>0</v>
          </cell>
          <cell r="H338">
            <v>0</v>
          </cell>
          <cell r="I338">
            <v>0</v>
          </cell>
          <cell r="J338">
            <v>0</v>
          </cell>
          <cell r="K338">
            <v>0.95940820139268934</v>
          </cell>
          <cell r="L338">
            <v>0</v>
          </cell>
          <cell r="M338">
            <v>0</v>
          </cell>
          <cell r="N338">
            <v>0</v>
          </cell>
          <cell r="O338">
            <v>0</v>
          </cell>
          <cell r="P338">
            <v>0</v>
          </cell>
          <cell r="Q338">
            <v>0</v>
          </cell>
          <cell r="R338">
            <v>0</v>
          </cell>
          <cell r="S338">
            <v>0</v>
          </cell>
          <cell r="T338">
            <v>0</v>
          </cell>
        </row>
        <row r="339">
          <cell r="A339">
            <v>12</v>
          </cell>
          <cell r="B339" t="str">
            <v>Dedicated Circuit AMI - Hot Water</v>
          </cell>
          <cell r="C339" t="str">
            <v>DCHW</v>
          </cell>
          <cell r="D339">
            <v>0.96092526914074006</v>
          </cell>
          <cell r="E339">
            <v>0</v>
          </cell>
          <cell r="F339">
            <v>0</v>
          </cell>
          <cell r="G339">
            <v>0</v>
          </cell>
          <cell r="H339">
            <v>0</v>
          </cell>
          <cell r="I339">
            <v>0</v>
          </cell>
          <cell r="J339">
            <v>0</v>
          </cell>
          <cell r="K339">
            <v>0.95940820139268934</v>
          </cell>
          <cell r="L339">
            <v>0</v>
          </cell>
          <cell r="M339">
            <v>0</v>
          </cell>
          <cell r="N339">
            <v>0</v>
          </cell>
          <cell r="O339">
            <v>0</v>
          </cell>
          <cell r="P339">
            <v>0</v>
          </cell>
          <cell r="Q339">
            <v>0</v>
          </cell>
          <cell r="R339">
            <v>0</v>
          </cell>
          <cell r="S339">
            <v>0</v>
          </cell>
          <cell r="T339">
            <v>0</v>
          </cell>
        </row>
        <row r="340">
          <cell r="A340">
            <v>0</v>
          </cell>
          <cell r="B340" t="str">
            <v>New Tariff 4</v>
          </cell>
          <cell r="C340" t="str">
            <v/>
          </cell>
          <cell r="D340">
            <v>0</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row>
        <row r="341">
          <cell r="A341">
            <v>0</v>
          </cell>
          <cell r="B341" t="str">
            <v>New Tariff 5</v>
          </cell>
          <cell r="C341" t="str">
            <v/>
          </cell>
          <cell r="D341">
            <v>0</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row>
        <row r="342">
          <cell r="A342">
            <v>0</v>
          </cell>
          <cell r="B342" t="str">
            <v>New Tariff 6</v>
          </cell>
          <cell r="C342" t="str">
            <v/>
          </cell>
          <cell r="D342">
            <v>0</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row>
        <row r="343">
          <cell r="A343">
            <v>0</v>
          </cell>
          <cell r="B343" t="str">
            <v>New Tariff 7</v>
          </cell>
          <cell r="C343" t="str">
            <v/>
          </cell>
          <cell r="D343">
            <v>0</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row>
        <row r="344">
          <cell r="A344">
            <v>0</v>
          </cell>
          <cell r="B344" t="str">
            <v>New Tariff 8</v>
          </cell>
          <cell r="C344" t="str">
            <v/>
          </cell>
          <cell r="D344">
            <v>0</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row>
        <row r="345">
          <cell r="A345">
            <v>0</v>
          </cell>
          <cell r="B345" t="str">
            <v>New Tariff 9</v>
          </cell>
          <cell r="C345" t="str">
            <v/>
          </cell>
          <cell r="D345">
            <v>0</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row>
        <row r="346">
          <cell r="A346">
            <v>0</v>
          </cell>
          <cell r="B346" t="str">
            <v>New Tariff 10</v>
          </cell>
          <cell r="C346" t="str">
            <v/>
          </cell>
          <cell r="D346">
            <v>0</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row>
        <row r="347">
          <cell r="A347">
            <v>0</v>
          </cell>
          <cell r="B347" t="str">
            <v>New Tariff 11</v>
          </cell>
          <cell r="C347" t="str">
            <v/>
          </cell>
          <cell r="D347">
            <v>0</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row>
        <row r="348">
          <cell r="A348">
            <v>13</v>
          </cell>
          <cell r="B348" t="str">
            <v>Non-Residential Single Rate</v>
          </cell>
          <cell r="C348" t="str">
            <v>ND1</v>
          </cell>
          <cell r="D348">
            <v>45749.305362107887</v>
          </cell>
          <cell r="E348">
            <v>0</v>
          </cell>
          <cell r="F348">
            <v>0</v>
          </cell>
          <cell r="G348">
            <v>88233046.903825879</v>
          </cell>
          <cell r="H348">
            <v>115570610.50090815</v>
          </cell>
          <cell r="I348">
            <v>62748009.537275918</v>
          </cell>
          <cell r="J348">
            <v>22628782.641930457</v>
          </cell>
          <cell r="K348">
            <v>0</v>
          </cell>
          <cell r="L348">
            <v>0</v>
          </cell>
          <cell r="M348">
            <v>0</v>
          </cell>
          <cell r="N348">
            <v>0</v>
          </cell>
          <cell r="O348">
            <v>0</v>
          </cell>
          <cell r="P348">
            <v>0</v>
          </cell>
          <cell r="Q348">
            <v>0</v>
          </cell>
          <cell r="R348">
            <v>0</v>
          </cell>
          <cell r="S348">
            <v>0</v>
          </cell>
          <cell r="T348">
            <v>0</v>
          </cell>
        </row>
        <row r="349">
          <cell r="A349">
            <v>14</v>
          </cell>
          <cell r="B349" t="str">
            <v>Non-Residential Single Rate (R)</v>
          </cell>
          <cell r="C349" t="str">
            <v>ND1.R</v>
          </cell>
          <cell r="D349">
            <v>0</v>
          </cell>
          <cell r="E349">
            <v>0</v>
          </cell>
          <cell r="F349">
            <v>0</v>
          </cell>
          <cell r="G349">
            <v>1</v>
          </cell>
          <cell r="H349">
            <v>0</v>
          </cell>
          <cell r="I349">
            <v>0</v>
          </cell>
          <cell r="J349">
            <v>0</v>
          </cell>
          <cell r="K349">
            <v>0</v>
          </cell>
          <cell r="L349">
            <v>0</v>
          </cell>
          <cell r="M349">
            <v>0</v>
          </cell>
          <cell r="N349">
            <v>0</v>
          </cell>
          <cell r="O349">
            <v>0</v>
          </cell>
          <cell r="P349">
            <v>0</v>
          </cell>
          <cell r="Q349">
            <v>0</v>
          </cell>
          <cell r="R349">
            <v>0</v>
          </cell>
          <cell r="S349">
            <v>0</v>
          </cell>
          <cell r="T349">
            <v>0</v>
          </cell>
        </row>
        <row r="350">
          <cell r="A350">
            <v>0</v>
          </cell>
          <cell r="B350" t="str">
            <v>New Tariff 2</v>
          </cell>
          <cell r="C350" t="str">
            <v/>
          </cell>
          <cell r="D350">
            <v>0</v>
          </cell>
          <cell r="E350">
            <v>0</v>
          </cell>
          <cell r="F350">
            <v>0</v>
          </cell>
          <cell r="G350">
            <v>0</v>
          </cell>
          <cell r="H350">
            <v>0</v>
          </cell>
          <cell r="I350">
            <v>0</v>
          </cell>
          <cell r="J350">
            <v>0</v>
          </cell>
          <cell r="K350">
            <v>0</v>
          </cell>
          <cell r="L350">
            <v>0</v>
          </cell>
          <cell r="M350">
            <v>0</v>
          </cell>
          <cell r="N350">
            <v>0</v>
          </cell>
          <cell r="O350">
            <v>0</v>
          </cell>
          <cell r="P350">
            <v>0</v>
          </cell>
          <cell r="Q350">
            <v>0</v>
          </cell>
          <cell r="R350">
            <v>0</v>
          </cell>
          <cell r="S350">
            <v>0</v>
          </cell>
          <cell r="T350">
            <v>0</v>
          </cell>
        </row>
        <row r="351">
          <cell r="A351">
            <v>0</v>
          </cell>
          <cell r="B351" t="str">
            <v>New Tariff 3</v>
          </cell>
          <cell r="C351" t="str">
            <v/>
          </cell>
          <cell r="D351">
            <v>0</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row>
        <row r="352">
          <cell r="A352">
            <v>0</v>
          </cell>
          <cell r="B352" t="str">
            <v>New Tariff 4</v>
          </cell>
          <cell r="C352" t="str">
            <v/>
          </cell>
          <cell r="D352">
            <v>0</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row>
        <row r="353">
          <cell r="A353">
            <v>0</v>
          </cell>
          <cell r="B353" t="str">
            <v>New Tariff 5</v>
          </cell>
          <cell r="C353" t="str">
            <v/>
          </cell>
          <cell r="D353">
            <v>0</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row>
        <row r="354">
          <cell r="A354">
            <v>0</v>
          </cell>
          <cell r="B354" t="str">
            <v>New Tariff 6</v>
          </cell>
          <cell r="C354" t="str">
            <v/>
          </cell>
          <cell r="D354">
            <v>0</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row>
        <row r="355">
          <cell r="A355">
            <v>0</v>
          </cell>
          <cell r="B355" t="str">
            <v>New Tariff 7</v>
          </cell>
          <cell r="C355" t="str">
            <v/>
          </cell>
          <cell r="D355">
            <v>0</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row>
        <row r="356">
          <cell r="A356">
            <v>0</v>
          </cell>
          <cell r="B356" t="str">
            <v>New Tariff 8</v>
          </cell>
          <cell r="C356" t="str">
            <v/>
          </cell>
          <cell r="D356">
            <v>0</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row>
        <row r="357">
          <cell r="A357">
            <v>0</v>
          </cell>
          <cell r="B357" t="str">
            <v>New Tariff 9</v>
          </cell>
          <cell r="C357" t="str">
            <v/>
          </cell>
          <cell r="D357">
            <v>0</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row>
        <row r="358">
          <cell r="A358">
            <v>0</v>
          </cell>
          <cell r="B358" t="str">
            <v>New Tariff 10</v>
          </cell>
          <cell r="C358" t="str">
            <v/>
          </cell>
          <cell r="D358">
            <v>0</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row>
        <row r="359">
          <cell r="A359">
            <v>0</v>
          </cell>
          <cell r="B359" t="str">
            <v>New Tariff 11</v>
          </cell>
          <cell r="C359" t="str">
            <v/>
          </cell>
          <cell r="D359">
            <v>0</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row>
        <row r="360">
          <cell r="A360">
            <v>15</v>
          </cell>
          <cell r="B360" t="str">
            <v>Non-Residential Two Rate 5d</v>
          </cell>
          <cell r="C360" t="str">
            <v>ND2</v>
          </cell>
          <cell r="D360">
            <v>36061.414879450684</v>
          </cell>
          <cell r="E360">
            <v>0</v>
          </cell>
          <cell r="F360">
            <v>0</v>
          </cell>
          <cell r="G360">
            <v>106951286.74429129</v>
          </cell>
          <cell r="H360">
            <v>243815550.95150396</v>
          </cell>
          <cell r="I360">
            <v>256734950.37265584</v>
          </cell>
          <cell r="J360">
            <v>167957624.73621705</v>
          </cell>
          <cell r="K360">
            <v>624667376.79880297</v>
          </cell>
          <cell r="L360">
            <v>0</v>
          </cell>
          <cell r="M360">
            <v>0</v>
          </cell>
          <cell r="N360">
            <v>0</v>
          </cell>
          <cell r="O360">
            <v>0</v>
          </cell>
          <cell r="P360">
            <v>0</v>
          </cell>
          <cell r="Q360">
            <v>0</v>
          </cell>
          <cell r="R360">
            <v>0</v>
          </cell>
          <cell r="S360">
            <v>0</v>
          </cell>
          <cell r="T360">
            <v>0</v>
          </cell>
        </row>
        <row r="361">
          <cell r="A361">
            <v>0</v>
          </cell>
          <cell r="B361" t="str">
            <v>Business Sunraysia</v>
          </cell>
          <cell r="C361">
            <v>0</v>
          </cell>
          <cell r="D361">
            <v>0</v>
          </cell>
          <cell r="E361">
            <v>0</v>
          </cell>
          <cell r="F361">
            <v>0</v>
          </cell>
          <cell r="G361">
            <v>1</v>
          </cell>
          <cell r="H361">
            <v>0</v>
          </cell>
          <cell r="I361">
            <v>0</v>
          </cell>
          <cell r="J361">
            <v>0</v>
          </cell>
          <cell r="K361">
            <v>0</v>
          </cell>
          <cell r="L361">
            <v>0</v>
          </cell>
          <cell r="M361">
            <v>0</v>
          </cell>
          <cell r="N361">
            <v>0</v>
          </cell>
          <cell r="O361">
            <v>0</v>
          </cell>
          <cell r="P361">
            <v>0</v>
          </cell>
          <cell r="Q361">
            <v>0</v>
          </cell>
          <cell r="R361">
            <v>0</v>
          </cell>
          <cell r="S361">
            <v>0</v>
          </cell>
          <cell r="T361">
            <v>0</v>
          </cell>
        </row>
        <row r="362">
          <cell r="A362">
            <v>16</v>
          </cell>
          <cell r="B362" t="str">
            <v>Non-Residential Interval</v>
          </cell>
          <cell r="C362" t="str">
            <v>ND5</v>
          </cell>
          <cell r="D362">
            <v>6210.8872928096534</v>
          </cell>
          <cell r="E362">
            <v>0</v>
          </cell>
          <cell r="F362">
            <v>0</v>
          </cell>
          <cell r="G362">
            <v>16789770.073746614</v>
          </cell>
          <cell r="H362">
            <v>35944554.521346875</v>
          </cell>
          <cell r="I362">
            <v>36794770.818030193</v>
          </cell>
          <cell r="J362">
            <v>21185373.384847797</v>
          </cell>
          <cell r="K362">
            <v>87838883.303225547</v>
          </cell>
          <cell r="L362">
            <v>0</v>
          </cell>
          <cell r="M362">
            <v>0</v>
          </cell>
          <cell r="N362">
            <v>0</v>
          </cell>
          <cell r="O362">
            <v>0</v>
          </cell>
          <cell r="P362">
            <v>0</v>
          </cell>
          <cell r="Q362">
            <v>0</v>
          </cell>
          <cell r="R362">
            <v>0</v>
          </cell>
          <cell r="S362">
            <v>0</v>
          </cell>
          <cell r="T362">
            <v>0</v>
          </cell>
        </row>
        <row r="363">
          <cell r="A363">
            <v>17</v>
          </cell>
          <cell r="B363" t="str">
            <v>Non-Residential AMI</v>
          </cell>
          <cell r="C363" t="str">
            <v>ND7</v>
          </cell>
          <cell r="D363">
            <v>0</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row>
        <row r="364">
          <cell r="A364">
            <v>0</v>
          </cell>
          <cell r="B364" t="str">
            <v>New Tariff 4</v>
          </cell>
          <cell r="C364" t="str">
            <v/>
          </cell>
          <cell r="D364">
            <v>0</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row>
        <row r="365">
          <cell r="A365">
            <v>0</v>
          </cell>
          <cell r="B365" t="str">
            <v>New Tariff 5</v>
          </cell>
          <cell r="C365" t="str">
            <v/>
          </cell>
          <cell r="D365">
            <v>0</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row>
        <row r="366">
          <cell r="A366">
            <v>0</v>
          </cell>
          <cell r="B366" t="str">
            <v>New Tariff 6</v>
          </cell>
          <cell r="C366" t="str">
            <v/>
          </cell>
          <cell r="D366">
            <v>0</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row>
        <row r="367">
          <cell r="A367">
            <v>0</v>
          </cell>
          <cell r="B367" t="str">
            <v>New Tariff 7</v>
          </cell>
          <cell r="C367" t="str">
            <v/>
          </cell>
          <cell r="D367">
            <v>0</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row>
        <row r="368">
          <cell r="A368">
            <v>0</v>
          </cell>
          <cell r="B368" t="str">
            <v>New Tariff 8</v>
          </cell>
          <cell r="C368" t="str">
            <v/>
          </cell>
          <cell r="D368">
            <v>0</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row>
        <row r="369">
          <cell r="A369">
            <v>0</v>
          </cell>
          <cell r="B369" t="str">
            <v>New Tariff 9</v>
          </cell>
          <cell r="C369" t="str">
            <v/>
          </cell>
          <cell r="D369">
            <v>0</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row>
        <row r="370">
          <cell r="A370">
            <v>0</v>
          </cell>
          <cell r="B370" t="str">
            <v>New Tariff 10</v>
          </cell>
          <cell r="C370" t="str">
            <v/>
          </cell>
          <cell r="D370">
            <v>0</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row>
        <row r="371">
          <cell r="A371">
            <v>0</v>
          </cell>
          <cell r="B371" t="str">
            <v>New Tariff 11</v>
          </cell>
          <cell r="C371" t="str">
            <v/>
          </cell>
          <cell r="D371">
            <v>0</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row>
        <row r="372">
          <cell r="A372">
            <v>18</v>
          </cell>
          <cell r="B372" t="str">
            <v>Non-Residential Two Rate 7d</v>
          </cell>
          <cell r="C372" t="str">
            <v>ND3</v>
          </cell>
          <cell r="D372">
            <v>9585.3429394812665</v>
          </cell>
          <cell r="E372">
            <v>0</v>
          </cell>
          <cell r="F372">
            <v>0</v>
          </cell>
          <cell r="G372">
            <v>21697727.860349</v>
          </cell>
          <cell r="H372">
            <v>42006258.135263644</v>
          </cell>
          <cell r="I372">
            <v>37106284.385639265</v>
          </cell>
          <cell r="J372">
            <v>42037405.509763271</v>
          </cell>
          <cell r="K372">
            <v>59718710.623711102</v>
          </cell>
          <cell r="L372">
            <v>0</v>
          </cell>
          <cell r="M372">
            <v>0</v>
          </cell>
          <cell r="N372">
            <v>0</v>
          </cell>
          <cell r="O372">
            <v>0</v>
          </cell>
          <cell r="P372">
            <v>0</v>
          </cell>
          <cell r="Q372">
            <v>0</v>
          </cell>
          <cell r="R372">
            <v>0</v>
          </cell>
          <cell r="S372">
            <v>0</v>
          </cell>
          <cell r="T372">
            <v>0</v>
          </cell>
        </row>
        <row r="373">
          <cell r="A373">
            <v>0</v>
          </cell>
          <cell r="B373" t="str">
            <v>New Tariff  1</v>
          </cell>
          <cell r="C373" t="str">
            <v/>
          </cell>
          <cell r="D373">
            <v>0</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row>
        <row r="374">
          <cell r="A374">
            <v>0</v>
          </cell>
          <cell r="B374" t="str">
            <v>New Tariff  2</v>
          </cell>
          <cell r="C374" t="str">
            <v/>
          </cell>
          <cell r="D374">
            <v>0</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row>
        <row r="375">
          <cell r="A375">
            <v>0</v>
          </cell>
          <cell r="B375" t="str">
            <v>New Tariff  3</v>
          </cell>
          <cell r="C375" t="str">
            <v/>
          </cell>
          <cell r="D375">
            <v>0</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row>
        <row r="376">
          <cell r="A376">
            <v>0</v>
          </cell>
          <cell r="B376" t="str">
            <v>New Tariff  4</v>
          </cell>
          <cell r="C376" t="str">
            <v/>
          </cell>
          <cell r="D376">
            <v>0</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row>
        <row r="377">
          <cell r="A377">
            <v>0</v>
          </cell>
          <cell r="B377" t="str">
            <v>New Tariff  5</v>
          </cell>
          <cell r="C377" t="str">
            <v/>
          </cell>
          <cell r="D377">
            <v>0</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row>
        <row r="378">
          <cell r="A378">
            <v>0</v>
          </cell>
          <cell r="B378" t="str">
            <v>New Tariff  6</v>
          </cell>
          <cell r="C378" t="str">
            <v/>
          </cell>
          <cell r="D378">
            <v>0</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row>
        <row r="379">
          <cell r="A379">
            <v>0</v>
          </cell>
          <cell r="B379" t="str">
            <v>New Tariff  7</v>
          </cell>
          <cell r="C379" t="str">
            <v/>
          </cell>
          <cell r="D379">
            <v>0</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row>
        <row r="380">
          <cell r="A380">
            <v>0</v>
          </cell>
          <cell r="B380" t="str">
            <v>New Tariff  8</v>
          </cell>
          <cell r="C380" t="str">
            <v/>
          </cell>
          <cell r="D380">
            <v>0</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row>
        <row r="381">
          <cell r="A381">
            <v>0</v>
          </cell>
          <cell r="B381" t="str">
            <v>New Tariff  9</v>
          </cell>
          <cell r="C381" t="str">
            <v/>
          </cell>
          <cell r="D381">
            <v>0</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row>
        <row r="382">
          <cell r="A382">
            <v>0</v>
          </cell>
          <cell r="B382" t="str">
            <v>New Tariff  10</v>
          </cell>
          <cell r="C382" t="str">
            <v/>
          </cell>
          <cell r="D382">
            <v>0</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row>
        <row r="383">
          <cell r="A383">
            <v>0</v>
          </cell>
          <cell r="B383" t="str">
            <v>New Tariff  11</v>
          </cell>
          <cell r="C383" t="str">
            <v/>
          </cell>
          <cell r="D383">
            <v>0</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row>
        <row r="384">
          <cell r="A384">
            <v>19</v>
          </cell>
          <cell r="B384" t="str">
            <v>Unmetered supplies</v>
          </cell>
          <cell r="C384" t="str">
            <v>PL2</v>
          </cell>
          <cell r="D384">
            <v>6364.4337014392468</v>
          </cell>
          <cell r="E384">
            <v>0</v>
          </cell>
          <cell r="F384">
            <v>0</v>
          </cell>
          <cell r="G384">
            <v>29345107.159379959</v>
          </cell>
          <cell r="H384">
            <v>0</v>
          </cell>
          <cell r="I384">
            <v>0</v>
          </cell>
          <cell r="J384">
            <v>0</v>
          </cell>
          <cell r="K384">
            <v>72371192.537254736</v>
          </cell>
          <cell r="L384">
            <v>0</v>
          </cell>
          <cell r="M384">
            <v>0</v>
          </cell>
          <cell r="N384">
            <v>0</v>
          </cell>
          <cell r="O384">
            <v>0</v>
          </cell>
          <cell r="P384">
            <v>0</v>
          </cell>
          <cell r="Q384">
            <v>0</v>
          </cell>
          <cell r="R384">
            <v>0</v>
          </cell>
          <cell r="S384">
            <v>0</v>
          </cell>
          <cell r="T384">
            <v>0</v>
          </cell>
        </row>
        <row r="385">
          <cell r="A385">
            <v>0</v>
          </cell>
          <cell r="B385" t="str">
            <v>New Tariff 1</v>
          </cell>
          <cell r="C385">
            <v>0</v>
          </cell>
          <cell r="D385">
            <v>0</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row>
        <row r="386">
          <cell r="A386">
            <v>0</v>
          </cell>
          <cell r="B386" t="str">
            <v>New Tariff 2</v>
          </cell>
          <cell r="C386" t="str">
            <v/>
          </cell>
          <cell r="D386">
            <v>0</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row>
        <row r="387">
          <cell r="A387">
            <v>20</v>
          </cell>
          <cell r="B387" t="str">
            <v>Large Low Voltage Demand (kVa)</v>
          </cell>
          <cell r="C387" t="str">
            <v>DLk</v>
          </cell>
          <cell r="D387">
            <v>1.009677255915286</v>
          </cell>
          <cell r="E387">
            <v>0</v>
          </cell>
          <cell r="F387">
            <v>1.0155794460641399</v>
          </cell>
          <cell r="G387">
            <v>1.0148534525583708</v>
          </cell>
          <cell r="H387">
            <v>0</v>
          </cell>
          <cell r="I387">
            <v>0</v>
          </cell>
          <cell r="J387">
            <v>0</v>
          </cell>
          <cell r="K387">
            <v>1.0148534525583708</v>
          </cell>
          <cell r="L387">
            <v>0</v>
          </cell>
          <cell r="M387">
            <v>0</v>
          </cell>
          <cell r="N387">
            <v>0</v>
          </cell>
          <cell r="O387">
            <v>0</v>
          </cell>
          <cell r="P387">
            <v>0</v>
          </cell>
          <cell r="Q387">
            <v>0</v>
          </cell>
          <cell r="R387">
            <v>0</v>
          </cell>
          <cell r="S387">
            <v>0</v>
          </cell>
          <cell r="T387">
            <v>0</v>
          </cell>
        </row>
        <row r="388">
          <cell r="A388">
            <v>21</v>
          </cell>
          <cell r="B388" t="str">
            <v>Large Low Voltage Demand Docklands (kVa)</v>
          </cell>
          <cell r="C388" t="str">
            <v>DLDKk</v>
          </cell>
          <cell r="D388">
            <v>1.009677255915286</v>
          </cell>
          <cell r="E388">
            <v>0</v>
          </cell>
          <cell r="F388">
            <v>1.0155794460641399</v>
          </cell>
          <cell r="G388">
            <v>1.0148534525583708</v>
          </cell>
          <cell r="H388">
            <v>0</v>
          </cell>
          <cell r="I388">
            <v>0</v>
          </cell>
          <cell r="J388">
            <v>0</v>
          </cell>
          <cell r="K388">
            <v>1.0148534525583706</v>
          </cell>
          <cell r="L388">
            <v>0</v>
          </cell>
          <cell r="M388">
            <v>0</v>
          </cell>
          <cell r="N388">
            <v>0</v>
          </cell>
          <cell r="O388">
            <v>0</v>
          </cell>
          <cell r="P388">
            <v>0</v>
          </cell>
          <cell r="Q388">
            <v>0</v>
          </cell>
          <cell r="R388">
            <v>0</v>
          </cell>
          <cell r="S388">
            <v>0</v>
          </cell>
          <cell r="T388">
            <v>0</v>
          </cell>
        </row>
        <row r="389">
          <cell r="A389">
            <v>22</v>
          </cell>
          <cell r="B389" t="str">
            <v>Large Low Voltage Demand CXX (kVa)</v>
          </cell>
          <cell r="C389" t="str">
            <v>DLCXXk</v>
          </cell>
          <cell r="D389">
            <v>1.009677255915286</v>
          </cell>
          <cell r="E389">
            <v>0</v>
          </cell>
          <cell r="F389">
            <v>1.0155794460641399</v>
          </cell>
          <cell r="G389">
            <v>1.0148534525583708</v>
          </cell>
          <cell r="H389">
            <v>0</v>
          </cell>
          <cell r="I389">
            <v>0</v>
          </cell>
          <cell r="J389">
            <v>0</v>
          </cell>
          <cell r="K389">
            <v>1.0148534525583706</v>
          </cell>
          <cell r="L389">
            <v>0</v>
          </cell>
          <cell r="M389">
            <v>0</v>
          </cell>
          <cell r="N389">
            <v>0</v>
          </cell>
          <cell r="O389">
            <v>0</v>
          </cell>
          <cell r="P389">
            <v>0</v>
          </cell>
          <cell r="Q389">
            <v>0</v>
          </cell>
          <cell r="R389">
            <v>0</v>
          </cell>
          <cell r="S389">
            <v>0</v>
          </cell>
          <cell r="T389">
            <v>0</v>
          </cell>
        </row>
        <row r="390">
          <cell r="A390">
            <v>0</v>
          </cell>
          <cell r="B390" t="str">
            <v>New Tariff 6</v>
          </cell>
          <cell r="C390" t="str">
            <v/>
          </cell>
          <cell r="D390">
            <v>0</v>
          </cell>
          <cell r="E390">
            <v>0</v>
          </cell>
          <cell r="F390">
            <v>0</v>
          </cell>
          <cell r="G390">
            <v>0</v>
          </cell>
          <cell r="H390">
            <v>0</v>
          </cell>
          <cell r="I390">
            <v>0</v>
          </cell>
          <cell r="J390">
            <v>0</v>
          </cell>
          <cell r="K390">
            <v>0</v>
          </cell>
          <cell r="L390">
            <v>0</v>
          </cell>
          <cell r="M390">
            <v>0</v>
          </cell>
          <cell r="N390">
            <v>0</v>
          </cell>
          <cell r="O390">
            <v>0</v>
          </cell>
          <cell r="P390">
            <v>0</v>
          </cell>
          <cell r="Q390">
            <v>0</v>
          </cell>
          <cell r="R390">
            <v>0</v>
          </cell>
          <cell r="S390">
            <v>0</v>
          </cell>
          <cell r="T390">
            <v>0</v>
          </cell>
        </row>
        <row r="391">
          <cell r="A391">
            <v>0</v>
          </cell>
          <cell r="B391" t="str">
            <v>New Tariff 7</v>
          </cell>
          <cell r="C391" t="str">
            <v/>
          </cell>
          <cell r="D391">
            <v>0</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row>
        <row r="392">
          <cell r="A392">
            <v>0</v>
          </cell>
          <cell r="B392" t="str">
            <v>New Tariff 8</v>
          </cell>
          <cell r="C392" t="str">
            <v/>
          </cell>
          <cell r="D392">
            <v>0</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row>
        <row r="393">
          <cell r="A393">
            <v>0</v>
          </cell>
          <cell r="B393" t="str">
            <v>New Tariff 9</v>
          </cell>
          <cell r="C393" t="str">
            <v/>
          </cell>
          <cell r="D393">
            <v>0</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row>
        <row r="394">
          <cell r="A394">
            <v>0</v>
          </cell>
          <cell r="B394" t="str">
            <v>New Tariff 10</v>
          </cell>
          <cell r="C394" t="str">
            <v/>
          </cell>
          <cell r="D394">
            <v>0</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row>
        <row r="395">
          <cell r="A395">
            <v>0</v>
          </cell>
          <cell r="B395" t="str">
            <v>New Tariff 11</v>
          </cell>
          <cell r="C395" t="str">
            <v/>
          </cell>
          <cell r="D395">
            <v>0</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row>
        <row r="396">
          <cell r="A396">
            <v>23</v>
          </cell>
          <cell r="B396" t="str">
            <v>Large Low Voltage Demand</v>
          </cell>
          <cell r="C396" t="str">
            <v>DL</v>
          </cell>
          <cell r="D396">
            <v>732.01601053858235</v>
          </cell>
          <cell r="E396">
            <v>328731.88439765963</v>
          </cell>
          <cell r="F396">
            <v>0</v>
          </cell>
          <cell r="G396">
            <v>568849291.25152361</v>
          </cell>
          <cell r="H396">
            <v>0</v>
          </cell>
          <cell r="I396">
            <v>0</v>
          </cell>
          <cell r="J396">
            <v>0</v>
          </cell>
          <cell r="K396">
            <v>413991669.0816099</v>
          </cell>
          <cell r="L396">
            <v>0</v>
          </cell>
          <cell r="M396">
            <v>0</v>
          </cell>
          <cell r="N396">
            <v>0</v>
          </cell>
          <cell r="O396">
            <v>0</v>
          </cell>
          <cell r="P396">
            <v>0</v>
          </cell>
          <cell r="Q396">
            <v>0</v>
          </cell>
          <cell r="R396">
            <v>0</v>
          </cell>
          <cell r="S396">
            <v>0</v>
          </cell>
          <cell r="T396">
            <v>0</v>
          </cell>
        </row>
        <row r="397">
          <cell r="A397">
            <v>24</v>
          </cell>
          <cell r="B397" t="str">
            <v>Large Low Voltage Demand A</v>
          </cell>
          <cell r="C397" t="str">
            <v>DL.A</v>
          </cell>
          <cell r="D397">
            <v>1.009677255915286</v>
          </cell>
          <cell r="E397">
            <v>1270.2239072622135</v>
          </cell>
          <cell r="F397">
            <v>0</v>
          </cell>
          <cell r="G397">
            <v>3112019.9614012893</v>
          </cell>
          <cell r="H397">
            <v>0</v>
          </cell>
          <cell r="I397">
            <v>0</v>
          </cell>
          <cell r="J397">
            <v>0</v>
          </cell>
          <cell r="K397">
            <v>3011013.4653980415</v>
          </cell>
          <cell r="L397">
            <v>0</v>
          </cell>
          <cell r="M397">
            <v>0</v>
          </cell>
          <cell r="N397">
            <v>0</v>
          </cell>
          <cell r="O397">
            <v>0</v>
          </cell>
          <cell r="P397">
            <v>0</v>
          </cell>
          <cell r="Q397">
            <v>0</v>
          </cell>
          <cell r="R397">
            <v>0</v>
          </cell>
          <cell r="S397">
            <v>0</v>
          </cell>
          <cell r="T397">
            <v>0</v>
          </cell>
        </row>
        <row r="398">
          <cell r="A398">
            <v>25</v>
          </cell>
          <cell r="B398" t="str">
            <v>Large Low Voltage Demand C</v>
          </cell>
          <cell r="C398" t="str">
            <v>DL.C</v>
          </cell>
          <cell r="D398">
            <v>478.58701930384558</v>
          </cell>
          <cell r="E398">
            <v>220316.65194256359</v>
          </cell>
          <cell r="F398">
            <v>0</v>
          </cell>
          <cell r="G398">
            <v>423723820.95340872</v>
          </cell>
          <cell r="H398">
            <v>0</v>
          </cell>
          <cell r="I398">
            <v>0</v>
          </cell>
          <cell r="J398">
            <v>0</v>
          </cell>
          <cell r="K398">
            <v>293733699.24921024</v>
          </cell>
          <cell r="L398">
            <v>0</v>
          </cell>
          <cell r="M398">
            <v>0</v>
          </cell>
          <cell r="N398">
            <v>0</v>
          </cell>
          <cell r="O398">
            <v>0</v>
          </cell>
          <cell r="P398">
            <v>0</v>
          </cell>
          <cell r="Q398">
            <v>0</v>
          </cell>
          <cell r="R398">
            <v>0</v>
          </cell>
          <cell r="S398">
            <v>0</v>
          </cell>
          <cell r="T398">
            <v>0</v>
          </cell>
        </row>
        <row r="399">
          <cell r="A399">
            <v>26</v>
          </cell>
          <cell r="B399" t="str">
            <v>Large Low Voltage Demand S</v>
          </cell>
          <cell r="C399" t="str">
            <v>DL.S</v>
          </cell>
          <cell r="D399">
            <v>60.580635354917163</v>
          </cell>
          <cell r="E399">
            <v>17624.930431203738</v>
          </cell>
          <cell r="F399">
            <v>0</v>
          </cell>
          <cell r="G399">
            <v>20746268.87783359</v>
          </cell>
          <cell r="H399">
            <v>0</v>
          </cell>
          <cell r="I399">
            <v>0</v>
          </cell>
          <cell r="J399">
            <v>0</v>
          </cell>
          <cell r="K399">
            <v>12707059.94839268</v>
          </cell>
          <cell r="L399">
            <v>0</v>
          </cell>
          <cell r="M399">
            <v>0</v>
          </cell>
          <cell r="N399">
            <v>0</v>
          </cell>
          <cell r="O399">
            <v>0</v>
          </cell>
          <cell r="P399">
            <v>0</v>
          </cell>
          <cell r="Q399">
            <v>0</v>
          </cell>
          <cell r="R399">
            <v>0</v>
          </cell>
          <cell r="S399">
            <v>0</v>
          </cell>
          <cell r="T399">
            <v>0</v>
          </cell>
        </row>
        <row r="400">
          <cell r="A400">
            <v>27</v>
          </cell>
          <cell r="B400" t="str">
            <v>Large Low Voltage Demand Docklands</v>
          </cell>
          <cell r="C400" t="str">
            <v>DL.DK</v>
          </cell>
          <cell r="D400">
            <v>8.0774180473222881</v>
          </cell>
          <cell r="E400">
            <v>2090.2427742709342</v>
          </cell>
          <cell r="F400">
            <v>0</v>
          </cell>
          <cell r="G400">
            <v>4387059.7191280462</v>
          </cell>
          <cell r="H400">
            <v>0</v>
          </cell>
          <cell r="I400">
            <v>0</v>
          </cell>
          <cell r="J400">
            <v>0</v>
          </cell>
          <cell r="K400">
            <v>4457983.0698614568</v>
          </cell>
          <cell r="L400">
            <v>0</v>
          </cell>
          <cell r="M400">
            <v>0</v>
          </cell>
          <cell r="N400">
            <v>0</v>
          </cell>
          <cell r="O400">
            <v>0</v>
          </cell>
          <cell r="P400">
            <v>0</v>
          </cell>
          <cell r="Q400">
            <v>0</v>
          </cell>
          <cell r="R400">
            <v>0</v>
          </cell>
          <cell r="S400">
            <v>0</v>
          </cell>
          <cell r="T400">
            <v>0</v>
          </cell>
        </row>
        <row r="401">
          <cell r="A401">
            <v>28</v>
          </cell>
          <cell r="B401" t="str">
            <v>Large Low Voltage Demand CXX</v>
          </cell>
          <cell r="C401" t="str">
            <v>DL.CXX</v>
          </cell>
          <cell r="D401">
            <v>704.75472462886967</v>
          </cell>
          <cell r="E401">
            <v>102855.88249811599</v>
          </cell>
          <cell r="F401">
            <v>0</v>
          </cell>
          <cell r="G401">
            <v>181474774.1105774</v>
          </cell>
          <cell r="H401">
            <v>0</v>
          </cell>
          <cell r="I401">
            <v>0</v>
          </cell>
          <cell r="J401">
            <v>0</v>
          </cell>
          <cell r="K401">
            <v>127045073.53013216</v>
          </cell>
          <cell r="L401">
            <v>0</v>
          </cell>
          <cell r="M401">
            <v>0</v>
          </cell>
          <cell r="N401">
            <v>0</v>
          </cell>
          <cell r="O401">
            <v>0</v>
          </cell>
          <cell r="P401">
            <v>0</v>
          </cell>
          <cell r="Q401">
            <v>0</v>
          </cell>
          <cell r="R401">
            <v>0</v>
          </cell>
          <cell r="S401">
            <v>0</v>
          </cell>
          <cell r="T401">
            <v>0</v>
          </cell>
        </row>
        <row r="402">
          <cell r="A402">
            <v>29</v>
          </cell>
          <cell r="B402" t="str">
            <v>Large Low Voltage Demand EN.R</v>
          </cell>
          <cell r="C402" t="str">
            <v>DL.R</v>
          </cell>
          <cell r="D402">
            <v>0</v>
          </cell>
          <cell r="E402">
            <v>0.25884297311555787</v>
          </cell>
          <cell r="F402">
            <v>0</v>
          </cell>
          <cell r="G402">
            <v>1.0148534525583708</v>
          </cell>
          <cell r="H402">
            <v>0</v>
          </cell>
          <cell r="I402">
            <v>0</v>
          </cell>
          <cell r="J402">
            <v>0</v>
          </cell>
          <cell r="K402">
            <v>0.24005296026732356</v>
          </cell>
          <cell r="L402">
            <v>0</v>
          </cell>
          <cell r="M402">
            <v>0</v>
          </cell>
          <cell r="N402">
            <v>0</v>
          </cell>
          <cell r="O402">
            <v>0</v>
          </cell>
          <cell r="P402">
            <v>0</v>
          </cell>
          <cell r="Q402">
            <v>0</v>
          </cell>
          <cell r="R402">
            <v>0</v>
          </cell>
          <cell r="S402">
            <v>0</v>
          </cell>
          <cell r="T402">
            <v>0</v>
          </cell>
        </row>
        <row r="403">
          <cell r="A403">
            <v>30</v>
          </cell>
          <cell r="B403" t="str">
            <v>Large Low Voltage Demand EN.NR</v>
          </cell>
          <cell r="C403" t="str">
            <v>DL.NR</v>
          </cell>
          <cell r="D403">
            <v>9.0870953032375734</v>
          </cell>
          <cell r="E403">
            <v>2486.0932785432965</v>
          </cell>
          <cell r="F403">
            <v>0</v>
          </cell>
          <cell r="G403">
            <v>9919348.6713466235</v>
          </cell>
          <cell r="H403">
            <v>0</v>
          </cell>
          <cell r="I403">
            <v>0</v>
          </cell>
          <cell r="J403">
            <v>0</v>
          </cell>
          <cell r="K403">
            <v>6177157.9386693249</v>
          </cell>
          <cell r="L403">
            <v>0</v>
          </cell>
          <cell r="M403">
            <v>0</v>
          </cell>
          <cell r="N403">
            <v>0</v>
          </cell>
          <cell r="O403">
            <v>0</v>
          </cell>
          <cell r="P403">
            <v>0</v>
          </cell>
          <cell r="Q403">
            <v>0</v>
          </cell>
          <cell r="R403">
            <v>0</v>
          </cell>
          <cell r="S403">
            <v>0</v>
          </cell>
          <cell r="T403">
            <v>0</v>
          </cell>
        </row>
        <row r="404">
          <cell r="A404">
            <v>31</v>
          </cell>
          <cell r="B404" t="str">
            <v>Large Low Voltage Demand EN.R CXX</v>
          </cell>
          <cell r="C404" t="str">
            <v>DL.CXXR</v>
          </cell>
          <cell r="D404">
            <v>1.009677255915286</v>
          </cell>
          <cell r="E404">
            <v>71.370381876403954</v>
          </cell>
          <cell r="F404">
            <v>0</v>
          </cell>
          <cell r="G404">
            <v>1680.597317436662</v>
          </cell>
          <cell r="H404">
            <v>0</v>
          </cell>
          <cell r="I404">
            <v>0</v>
          </cell>
          <cell r="J404">
            <v>0</v>
          </cell>
          <cell r="K404">
            <v>1337.8943576461918</v>
          </cell>
          <cell r="L404">
            <v>0</v>
          </cell>
          <cell r="M404">
            <v>0</v>
          </cell>
          <cell r="N404">
            <v>0</v>
          </cell>
          <cell r="O404">
            <v>0</v>
          </cell>
          <cell r="P404">
            <v>0</v>
          </cell>
          <cell r="Q404">
            <v>0</v>
          </cell>
          <cell r="R404">
            <v>0</v>
          </cell>
          <cell r="S404">
            <v>0</v>
          </cell>
          <cell r="T404">
            <v>0</v>
          </cell>
        </row>
        <row r="405">
          <cell r="A405">
            <v>32</v>
          </cell>
          <cell r="B405" t="str">
            <v>Large Low Voltage Demand EN.NR CXX</v>
          </cell>
          <cell r="C405" t="str">
            <v>DL.CXXNR</v>
          </cell>
          <cell r="D405">
            <v>0</v>
          </cell>
          <cell r="E405">
            <v>0.25884297311555787</v>
          </cell>
          <cell r="F405">
            <v>0</v>
          </cell>
          <cell r="G405">
            <v>1.0148534525583708</v>
          </cell>
          <cell r="H405">
            <v>0</v>
          </cell>
          <cell r="I405">
            <v>0</v>
          </cell>
          <cell r="J405">
            <v>0</v>
          </cell>
          <cell r="K405">
            <v>0.31750717425944441</v>
          </cell>
          <cell r="L405">
            <v>0</v>
          </cell>
          <cell r="M405">
            <v>0</v>
          </cell>
          <cell r="N405">
            <v>0</v>
          </cell>
          <cell r="O405">
            <v>0</v>
          </cell>
          <cell r="P405">
            <v>0</v>
          </cell>
          <cell r="Q405">
            <v>0</v>
          </cell>
          <cell r="R405">
            <v>0</v>
          </cell>
          <cell r="S405">
            <v>0</v>
          </cell>
          <cell r="T405">
            <v>0</v>
          </cell>
        </row>
        <row r="406">
          <cell r="A406">
            <v>0</v>
          </cell>
          <cell r="B406" t="str">
            <v>New Tariff 10</v>
          </cell>
          <cell r="C406">
            <v>0</v>
          </cell>
          <cell r="D406">
            <v>0</v>
          </cell>
          <cell r="E406">
            <v>0</v>
          </cell>
          <cell r="F406">
            <v>0</v>
          </cell>
          <cell r="G406">
            <v>0</v>
          </cell>
          <cell r="H406">
            <v>0</v>
          </cell>
          <cell r="I406">
            <v>0</v>
          </cell>
          <cell r="J406">
            <v>0</v>
          </cell>
          <cell r="K406">
            <v>0</v>
          </cell>
          <cell r="L406">
            <v>0</v>
          </cell>
          <cell r="M406">
            <v>0</v>
          </cell>
          <cell r="N406">
            <v>0</v>
          </cell>
          <cell r="O406">
            <v>0</v>
          </cell>
          <cell r="P406">
            <v>0</v>
          </cell>
          <cell r="Q406">
            <v>0</v>
          </cell>
          <cell r="R406">
            <v>0</v>
          </cell>
          <cell r="S406">
            <v>0</v>
          </cell>
          <cell r="T406">
            <v>0</v>
          </cell>
        </row>
        <row r="407">
          <cell r="A407">
            <v>0</v>
          </cell>
          <cell r="B407" t="str">
            <v>New Tariff 11</v>
          </cell>
          <cell r="C407" t="str">
            <v/>
          </cell>
          <cell r="D407">
            <v>0</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row>
        <row r="408">
          <cell r="A408">
            <v>33</v>
          </cell>
          <cell r="B408" t="str">
            <v>High Voltage Demand</v>
          </cell>
          <cell r="C408" t="str">
            <v>DH</v>
          </cell>
          <cell r="D408">
            <v>100.39781841514277</v>
          </cell>
          <cell r="E408">
            <v>245910.56910737202</v>
          </cell>
          <cell r="F408">
            <v>0</v>
          </cell>
          <cell r="G408">
            <v>517747512.38368058</v>
          </cell>
          <cell r="H408">
            <v>0</v>
          </cell>
          <cell r="I408">
            <v>0</v>
          </cell>
          <cell r="J408">
            <v>0</v>
          </cell>
          <cell r="K408">
            <v>465150311.53481835</v>
          </cell>
          <cell r="L408">
            <v>0</v>
          </cell>
          <cell r="M408">
            <v>0</v>
          </cell>
          <cell r="N408">
            <v>0</v>
          </cell>
          <cell r="O408">
            <v>0</v>
          </cell>
          <cell r="P408">
            <v>0</v>
          </cell>
          <cell r="Q408">
            <v>0</v>
          </cell>
          <cell r="R408">
            <v>0</v>
          </cell>
          <cell r="S408">
            <v>0</v>
          </cell>
          <cell r="T408">
            <v>0</v>
          </cell>
        </row>
        <row r="409">
          <cell r="A409">
            <v>34</v>
          </cell>
          <cell r="B409" t="str">
            <v>High Voltage Demand A</v>
          </cell>
          <cell r="C409" t="str">
            <v>DH.A</v>
          </cell>
          <cell r="D409">
            <v>2.007956368302855</v>
          </cell>
          <cell r="E409">
            <v>4660.8716250629659</v>
          </cell>
          <cell r="F409">
            <v>0</v>
          </cell>
          <cell r="G409">
            <v>6326953.0175735895</v>
          </cell>
          <cell r="H409">
            <v>0</v>
          </cell>
          <cell r="I409">
            <v>0</v>
          </cell>
          <cell r="J409">
            <v>0</v>
          </cell>
          <cell r="K409">
            <v>6097155.0065975823</v>
          </cell>
          <cell r="L409">
            <v>0</v>
          </cell>
          <cell r="M409">
            <v>0</v>
          </cell>
          <cell r="N409">
            <v>0</v>
          </cell>
          <cell r="O409">
            <v>0</v>
          </cell>
          <cell r="P409">
            <v>0</v>
          </cell>
          <cell r="Q409">
            <v>0</v>
          </cell>
          <cell r="R409">
            <v>0</v>
          </cell>
          <cell r="S409">
            <v>0</v>
          </cell>
          <cell r="T409">
            <v>0</v>
          </cell>
        </row>
        <row r="410">
          <cell r="A410">
            <v>35</v>
          </cell>
          <cell r="B410" t="str">
            <v>High Voltage Demand C</v>
          </cell>
          <cell r="C410" t="str">
            <v>DH.C</v>
          </cell>
          <cell r="D410">
            <v>47.186974655117105</v>
          </cell>
          <cell r="E410">
            <v>124457.67515473466</v>
          </cell>
          <cell r="F410">
            <v>0</v>
          </cell>
          <cell r="G410">
            <v>291270648.94319624</v>
          </cell>
          <cell r="H410">
            <v>0</v>
          </cell>
          <cell r="I410">
            <v>0</v>
          </cell>
          <cell r="J410">
            <v>0</v>
          </cell>
          <cell r="K410">
            <v>262465380.4470624</v>
          </cell>
          <cell r="L410">
            <v>0</v>
          </cell>
          <cell r="M410">
            <v>0</v>
          </cell>
          <cell r="N410">
            <v>0</v>
          </cell>
          <cell r="O410">
            <v>0</v>
          </cell>
          <cell r="P410">
            <v>0</v>
          </cell>
          <cell r="Q410">
            <v>0</v>
          </cell>
          <cell r="R410">
            <v>0</v>
          </cell>
          <cell r="S410">
            <v>0</v>
          </cell>
          <cell r="T410">
            <v>0</v>
          </cell>
        </row>
        <row r="411">
          <cell r="A411">
            <v>36</v>
          </cell>
          <cell r="B411" t="str">
            <v>High Voltage Demand D1</v>
          </cell>
          <cell r="C411" t="str">
            <v>DH.D1</v>
          </cell>
          <cell r="D411">
            <v>1.0039781841514277</v>
          </cell>
          <cell r="E411">
            <v>22245.221837587971</v>
          </cell>
          <cell r="F411">
            <v>0</v>
          </cell>
          <cell r="G411">
            <v>84143462.357376441</v>
          </cell>
          <cell r="H411">
            <v>0</v>
          </cell>
          <cell r="I411">
            <v>0</v>
          </cell>
          <cell r="J411">
            <v>0</v>
          </cell>
          <cell r="K411">
            <v>91040666.315159619</v>
          </cell>
          <cell r="L411">
            <v>0</v>
          </cell>
          <cell r="M411">
            <v>0</v>
          </cell>
          <cell r="N411">
            <v>0</v>
          </cell>
          <cell r="O411">
            <v>0</v>
          </cell>
          <cell r="P411">
            <v>0</v>
          </cell>
          <cell r="Q411">
            <v>0</v>
          </cell>
          <cell r="R411">
            <v>0</v>
          </cell>
          <cell r="S411">
            <v>0</v>
          </cell>
          <cell r="T411">
            <v>0</v>
          </cell>
        </row>
        <row r="412">
          <cell r="A412">
            <v>37</v>
          </cell>
          <cell r="B412" t="str">
            <v>High Voltage Demand D2</v>
          </cell>
          <cell r="C412" t="str">
            <v>DH.D2</v>
          </cell>
          <cell r="D412">
            <v>1.0039781841514277</v>
          </cell>
          <cell r="E412">
            <v>12498.850084564281</v>
          </cell>
          <cell r="F412">
            <v>0</v>
          </cell>
          <cell r="G412">
            <v>41311588.491738528</v>
          </cell>
          <cell r="H412">
            <v>0</v>
          </cell>
          <cell r="I412">
            <v>0</v>
          </cell>
          <cell r="J412">
            <v>0</v>
          </cell>
          <cell r="K412">
            <v>45258648.326160826</v>
          </cell>
          <cell r="L412">
            <v>0</v>
          </cell>
          <cell r="M412">
            <v>0</v>
          </cell>
          <cell r="N412">
            <v>0</v>
          </cell>
          <cell r="O412">
            <v>0</v>
          </cell>
          <cell r="P412">
            <v>0</v>
          </cell>
          <cell r="Q412">
            <v>0</v>
          </cell>
          <cell r="R412">
            <v>0</v>
          </cell>
          <cell r="S412">
            <v>0</v>
          </cell>
          <cell r="T412">
            <v>0</v>
          </cell>
        </row>
        <row r="413">
          <cell r="A413">
            <v>38</v>
          </cell>
          <cell r="B413" t="str">
            <v>High Voltage Demand Docklands</v>
          </cell>
          <cell r="C413" t="str">
            <v>DH.DK</v>
          </cell>
          <cell r="D413">
            <v>1.0039781841514277</v>
          </cell>
          <cell r="E413">
            <v>1011.2143294210128</v>
          </cell>
          <cell r="F413">
            <v>0</v>
          </cell>
          <cell r="G413">
            <v>1251069.9365399193</v>
          </cell>
          <cell r="H413">
            <v>0</v>
          </cell>
          <cell r="I413">
            <v>0</v>
          </cell>
          <cell r="J413">
            <v>0</v>
          </cell>
          <cell r="K413">
            <v>503521.16371645493</v>
          </cell>
          <cell r="L413">
            <v>0</v>
          </cell>
          <cell r="M413">
            <v>0</v>
          </cell>
          <cell r="N413">
            <v>0</v>
          </cell>
          <cell r="O413">
            <v>0</v>
          </cell>
          <cell r="P413">
            <v>0</v>
          </cell>
          <cell r="Q413">
            <v>0</v>
          </cell>
          <cell r="R413">
            <v>0</v>
          </cell>
          <cell r="S413">
            <v>0</v>
          </cell>
          <cell r="T413">
            <v>0</v>
          </cell>
        </row>
        <row r="414">
          <cell r="A414">
            <v>39</v>
          </cell>
          <cell r="B414" t="str">
            <v>High Voltage Demand D3</v>
          </cell>
          <cell r="C414" t="str">
            <v>DH.D3</v>
          </cell>
          <cell r="D414">
            <v>1.0039781841514277</v>
          </cell>
          <cell r="E414">
            <v>14625.102926299531</v>
          </cell>
          <cell r="F414">
            <v>0</v>
          </cell>
          <cell r="G414">
            <v>18856344.856925447</v>
          </cell>
          <cell r="H414">
            <v>0</v>
          </cell>
          <cell r="I414">
            <v>0</v>
          </cell>
          <cell r="J414">
            <v>0</v>
          </cell>
          <cell r="K414">
            <v>20011792.458268397</v>
          </cell>
          <cell r="L414">
            <v>0</v>
          </cell>
          <cell r="M414">
            <v>0</v>
          </cell>
          <cell r="N414">
            <v>0</v>
          </cell>
          <cell r="O414">
            <v>0</v>
          </cell>
          <cell r="P414">
            <v>0</v>
          </cell>
          <cell r="Q414">
            <v>0</v>
          </cell>
          <cell r="R414">
            <v>0</v>
          </cell>
          <cell r="S414">
            <v>0</v>
          </cell>
          <cell r="T414">
            <v>0</v>
          </cell>
        </row>
        <row r="415">
          <cell r="A415">
            <v>40</v>
          </cell>
          <cell r="B415" t="str">
            <v>High Voltage Demand D4</v>
          </cell>
          <cell r="C415" t="str">
            <v>DH.D4</v>
          </cell>
          <cell r="D415">
            <v>1.0039781841514277</v>
          </cell>
          <cell r="E415">
            <v>11101.796438430394</v>
          </cell>
          <cell r="F415">
            <v>0</v>
          </cell>
          <cell r="G415">
            <v>26072755.166859187</v>
          </cell>
          <cell r="H415">
            <v>0</v>
          </cell>
          <cell r="I415">
            <v>0</v>
          </cell>
          <cell r="J415">
            <v>0</v>
          </cell>
          <cell r="K415">
            <v>28333974.981030446</v>
          </cell>
          <cell r="L415">
            <v>0</v>
          </cell>
          <cell r="M415">
            <v>0</v>
          </cell>
          <cell r="N415">
            <v>0</v>
          </cell>
          <cell r="O415">
            <v>0</v>
          </cell>
          <cell r="P415">
            <v>0</v>
          </cell>
          <cell r="Q415">
            <v>0</v>
          </cell>
          <cell r="R415">
            <v>0</v>
          </cell>
          <cell r="S415">
            <v>0</v>
          </cell>
          <cell r="T415">
            <v>0</v>
          </cell>
        </row>
        <row r="416">
          <cell r="A416">
            <v>0</v>
          </cell>
          <cell r="B416" t="str">
            <v>High Voltage Demand D5</v>
          </cell>
          <cell r="C416">
            <v>0</v>
          </cell>
          <cell r="D416">
            <v>0</v>
          </cell>
          <cell r="E416">
            <v>0</v>
          </cell>
          <cell r="F416">
            <v>0</v>
          </cell>
          <cell r="G416">
            <v>1</v>
          </cell>
          <cell r="H416">
            <v>0</v>
          </cell>
          <cell r="I416">
            <v>0</v>
          </cell>
          <cell r="J416">
            <v>0</v>
          </cell>
          <cell r="K416">
            <v>0</v>
          </cell>
          <cell r="L416">
            <v>0</v>
          </cell>
          <cell r="M416">
            <v>0</v>
          </cell>
          <cell r="N416">
            <v>0</v>
          </cell>
          <cell r="O416">
            <v>0</v>
          </cell>
          <cell r="P416">
            <v>0</v>
          </cell>
          <cell r="Q416">
            <v>0</v>
          </cell>
          <cell r="R416">
            <v>0</v>
          </cell>
          <cell r="S416">
            <v>0</v>
          </cell>
          <cell r="T416">
            <v>0</v>
          </cell>
        </row>
        <row r="417">
          <cell r="A417">
            <v>0</v>
          </cell>
          <cell r="B417" t="str">
            <v>High Voltage Demand EN.R</v>
          </cell>
          <cell r="C417">
            <v>0</v>
          </cell>
          <cell r="D417">
            <v>0</v>
          </cell>
          <cell r="E417">
            <v>0</v>
          </cell>
          <cell r="F417">
            <v>0</v>
          </cell>
          <cell r="G417">
            <v>1.0076422764227642</v>
          </cell>
          <cell r="H417">
            <v>0</v>
          </cell>
          <cell r="I417">
            <v>0</v>
          </cell>
          <cell r="J417">
            <v>0</v>
          </cell>
          <cell r="K417">
            <v>0</v>
          </cell>
          <cell r="L417">
            <v>0</v>
          </cell>
          <cell r="M417">
            <v>0</v>
          </cell>
          <cell r="N417">
            <v>0</v>
          </cell>
          <cell r="O417">
            <v>0</v>
          </cell>
          <cell r="P417">
            <v>0</v>
          </cell>
          <cell r="Q417">
            <v>0</v>
          </cell>
          <cell r="R417">
            <v>0</v>
          </cell>
          <cell r="S417">
            <v>0</v>
          </cell>
          <cell r="T417">
            <v>0</v>
          </cell>
        </row>
        <row r="418">
          <cell r="A418">
            <v>0</v>
          </cell>
          <cell r="B418" t="str">
            <v>High Voltage Demand EN.NR</v>
          </cell>
          <cell r="C418">
            <v>0</v>
          </cell>
          <cell r="D418">
            <v>0</v>
          </cell>
          <cell r="E418">
            <v>0</v>
          </cell>
          <cell r="F418">
            <v>0</v>
          </cell>
          <cell r="G418">
            <v>1.0076422764227642</v>
          </cell>
          <cell r="H418">
            <v>0</v>
          </cell>
          <cell r="I418">
            <v>0</v>
          </cell>
          <cell r="J418">
            <v>0</v>
          </cell>
          <cell r="K418">
            <v>0</v>
          </cell>
          <cell r="L418">
            <v>0</v>
          </cell>
          <cell r="M418">
            <v>0</v>
          </cell>
          <cell r="N418">
            <v>0</v>
          </cell>
          <cell r="O418">
            <v>0</v>
          </cell>
          <cell r="P418">
            <v>0</v>
          </cell>
          <cell r="Q418">
            <v>0</v>
          </cell>
          <cell r="R418">
            <v>0</v>
          </cell>
          <cell r="S418">
            <v>0</v>
          </cell>
          <cell r="T418">
            <v>0</v>
          </cell>
        </row>
        <row r="419">
          <cell r="A419">
            <v>0</v>
          </cell>
          <cell r="B419" t="str">
            <v>New Tariff 11</v>
          </cell>
          <cell r="C419" t="str">
            <v/>
          </cell>
          <cell r="D419">
            <v>0</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row>
        <row r="420">
          <cell r="A420">
            <v>0</v>
          </cell>
          <cell r="B420" t="str">
            <v>New Tariff 1</v>
          </cell>
          <cell r="C420" t="str">
            <v/>
          </cell>
          <cell r="D420">
            <v>0</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row>
        <row r="421">
          <cell r="A421">
            <v>0</v>
          </cell>
          <cell r="B421" t="str">
            <v>New Tariff 2</v>
          </cell>
          <cell r="C421" t="str">
            <v/>
          </cell>
          <cell r="D421">
            <v>0</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row>
        <row r="422">
          <cell r="A422">
            <v>41</v>
          </cell>
          <cell r="B422" t="str">
            <v>High Voltage Demand (kVa)</v>
          </cell>
          <cell r="C422" t="str">
            <v>DHk</v>
          </cell>
          <cell r="D422">
            <v>1.0039781841514277</v>
          </cell>
          <cell r="E422">
            <v>0</v>
          </cell>
          <cell r="F422">
            <v>1.0064740240480046</v>
          </cell>
          <cell r="G422">
            <v>1.0076422764227642</v>
          </cell>
          <cell r="H422">
            <v>0</v>
          </cell>
          <cell r="I422">
            <v>0</v>
          </cell>
          <cell r="J422">
            <v>0</v>
          </cell>
          <cell r="K422">
            <v>1.0076422764227642</v>
          </cell>
          <cell r="L422">
            <v>0</v>
          </cell>
          <cell r="M422">
            <v>0</v>
          </cell>
          <cell r="N422">
            <v>0</v>
          </cell>
          <cell r="O422">
            <v>0</v>
          </cell>
          <cell r="P422">
            <v>0</v>
          </cell>
          <cell r="Q422">
            <v>0</v>
          </cell>
          <cell r="R422">
            <v>0</v>
          </cell>
          <cell r="S422">
            <v>0</v>
          </cell>
          <cell r="T422">
            <v>0</v>
          </cell>
        </row>
        <row r="423">
          <cell r="A423">
            <v>42</v>
          </cell>
          <cell r="B423" t="str">
            <v>High Voltage Demand Docklands (kVa)</v>
          </cell>
          <cell r="C423" t="str">
            <v>DHDKk</v>
          </cell>
          <cell r="D423">
            <v>1.0039781841514277</v>
          </cell>
          <cell r="E423">
            <v>0</v>
          </cell>
          <cell r="F423">
            <v>1.0064740240480046</v>
          </cell>
          <cell r="G423">
            <v>1.0076422764227642</v>
          </cell>
          <cell r="H423">
            <v>0</v>
          </cell>
          <cell r="I423">
            <v>0</v>
          </cell>
          <cell r="J423">
            <v>0</v>
          </cell>
          <cell r="K423">
            <v>1.0076422764227642</v>
          </cell>
          <cell r="L423">
            <v>0</v>
          </cell>
          <cell r="M423">
            <v>0</v>
          </cell>
          <cell r="N423">
            <v>0</v>
          </cell>
          <cell r="O423">
            <v>0</v>
          </cell>
          <cell r="P423">
            <v>0</v>
          </cell>
          <cell r="Q423">
            <v>0</v>
          </cell>
          <cell r="R423">
            <v>0</v>
          </cell>
          <cell r="S423">
            <v>0</v>
          </cell>
          <cell r="T423">
            <v>0</v>
          </cell>
        </row>
        <row r="424">
          <cell r="A424">
            <v>0</v>
          </cell>
          <cell r="B424" t="str">
            <v>New Tariff 5</v>
          </cell>
          <cell r="C424" t="str">
            <v/>
          </cell>
          <cell r="D424">
            <v>0</v>
          </cell>
          <cell r="E424">
            <v>0</v>
          </cell>
          <cell r="F424">
            <v>0</v>
          </cell>
          <cell r="G424">
            <v>0</v>
          </cell>
          <cell r="H424">
            <v>0</v>
          </cell>
          <cell r="I424">
            <v>0</v>
          </cell>
          <cell r="J424">
            <v>0</v>
          </cell>
          <cell r="K424">
            <v>0</v>
          </cell>
          <cell r="L424">
            <v>0</v>
          </cell>
          <cell r="M424">
            <v>0</v>
          </cell>
          <cell r="N424">
            <v>0</v>
          </cell>
          <cell r="O424">
            <v>0</v>
          </cell>
          <cell r="P424">
            <v>0</v>
          </cell>
          <cell r="Q424">
            <v>0</v>
          </cell>
          <cell r="R424">
            <v>0</v>
          </cell>
          <cell r="S424">
            <v>0</v>
          </cell>
          <cell r="T424">
            <v>0</v>
          </cell>
        </row>
        <row r="425">
          <cell r="A425">
            <v>0</v>
          </cell>
          <cell r="B425" t="str">
            <v>New Tariff 6</v>
          </cell>
          <cell r="C425" t="str">
            <v/>
          </cell>
          <cell r="D425">
            <v>0</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row>
        <row r="426">
          <cell r="A426">
            <v>0</v>
          </cell>
          <cell r="B426" t="str">
            <v>New Tariff 7</v>
          </cell>
          <cell r="C426" t="str">
            <v/>
          </cell>
          <cell r="D426">
            <v>0</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row>
        <row r="427">
          <cell r="A427">
            <v>0</v>
          </cell>
          <cell r="B427" t="str">
            <v>New Tariff 8</v>
          </cell>
          <cell r="C427" t="str">
            <v/>
          </cell>
          <cell r="D427">
            <v>0</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row>
        <row r="428">
          <cell r="A428">
            <v>0</v>
          </cell>
          <cell r="B428" t="str">
            <v>New Tariff 9</v>
          </cell>
          <cell r="C428" t="str">
            <v/>
          </cell>
          <cell r="D428">
            <v>0</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row>
        <row r="429">
          <cell r="A429">
            <v>0</v>
          </cell>
          <cell r="B429" t="str">
            <v>New Tariff 10</v>
          </cell>
          <cell r="C429" t="str">
            <v/>
          </cell>
          <cell r="D429">
            <v>0</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row>
        <row r="430">
          <cell r="A430">
            <v>0</v>
          </cell>
          <cell r="B430" t="str">
            <v>New Tariff 11</v>
          </cell>
          <cell r="C430" t="str">
            <v/>
          </cell>
          <cell r="D430">
            <v>0</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row>
        <row r="431">
          <cell r="A431">
            <v>0</v>
          </cell>
          <cell r="B431" t="str">
            <v>New Tariff 12</v>
          </cell>
          <cell r="C431" t="str">
            <v/>
          </cell>
          <cell r="D431">
            <v>0</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row>
        <row r="432">
          <cell r="A432">
            <v>0</v>
          </cell>
          <cell r="B432" t="str">
            <v>New Tariff 1</v>
          </cell>
          <cell r="C432" t="str">
            <v/>
          </cell>
          <cell r="D432">
            <v>0</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row>
        <row r="433">
          <cell r="A433">
            <v>43</v>
          </cell>
          <cell r="B433" t="str">
            <v>Subtransmission Demand A</v>
          </cell>
          <cell r="C433" t="str">
            <v>DS.A</v>
          </cell>
          <cell r="D433">
            <v>3</v>
          </cell>
          <cell r="E433">
            <v>43943.104445411132</v>
          </cell>
          <cell r="F433">
            <v>0</v>
          </cell>
          <cell r="G433">
            <v>116884358.32743794</v>
          </cell>
          <cell r="H433">
            <v>0</v>
          </cell>
          <cell r="I433">
            <v>0</v>
          </cell>
          <cell r="J433">
            <v>0</v>
          </cell>
          <cell r="K433">
            <v>97023819.43276383</v>
          </cell>
          <cell r="L433">
            <v>0</v>
          </cell>
          <cell r="M433">
            <v>0</v>
          </cell>
          <cell r="N433">
            <v>0</v>
          </cell>
          <cell r="O433">
            <v>0</v>
          </cell>
          <cell r="P433">
            <v>0</v>
          </cell>
          <cell r="Q433">
            <v>0</v>
          </cell>
          <cell r="R433">
            <v>0</v>
          </cell>
          <cell r="S433">
            <v>0</v>
          </cell>
          <cell r="T433">
            <v>0</v>
          </cell>
        </row>
        <row r="434">
          <cell r="A434">
            <v>44</v>
          </cell>
          <cell r="B434" t="str">
            <v>Subtransmission Demand G</v>
          </cell>
          <cell r="C434" t="str">
            <v>DS.G</v>
          </cell>
          <cell r="D434">
            <v>4</v>
          </cell>
          <cell r="E434">
            <v>76636.00049729312</v>
          </cell>
          <cell r="F434">
            <v>0</v>
          </cell>
          <cell r="G434">
            <v>204903101.23300669</v>
          </cell>
          <cell r="H434">
            <v>0</v>
          </cell>
          <cell r="I434">
            <v>0</v>
          </cell>
          <cell r="J434">
            <v>0</v>
          </cell>
          <cell r="K434">
            <v>208915270.76921704</v>
          </cell>
          <cell r="L434">
            <v>0</v>
          </cell>
          <cell r="M434">
            <v>0</v>
          </cell>
          <cell r="N434">
            <v>0</v>
          </cell>
          <cell r="O434">
            <v>0</v>
          </cell>
          <cell r="P434">
            <v>0</v>
          </cell>
          <cell r="Q434">
            <v>0</v>
          </cell>
          <cell r="R434">
            <v>0</v>
          </cell>
          <cell r="S434">
            <v>0</v>
          </cell>
          <cell r="T434">
            <v>0</v>
          </cell>
        </row>
        <row r="435">
          <cell r="A435">
            <v>45</v>
          </cell>
          <cell r="B435" t="str">
            <v>Subtransmission Demand S</v>
          </cell>
          <cell r="C435" t="str">
            <v>DS.S</v>
          </cell>
          <cell r="D435">
            <v>2</v>
          </cell>
          <cell r="E435">
            <v>93100.036871392658</v>
          </cell>
          <cell r="F435">
            <v>0</v>
          </cell>
          <cell r="G435">
            <v>184812195.44927427</v>
          </cell>
          <cell r="H435">
            <v>0</v>
          </cell>
          <cell r="I435">
            <v>0</v>
          </cell>
          <cell r="J435">
            <v>0</v>
          </cell>
          <cell r="K435">
            <v>230549957.60169059</v>
          </cell>
          <cell r="L435">
            <v>0</v>
          </cell>
          <cell r="M435">
            <v>0</v>
          </cell>
          <cell r="N435">
            <v>0</v>
          </cell>
          <cell r="O435">
            <v>0</v>
          </cell>
          <cell r="P435">
            <v>0</v>
          </cell>
          <cell r="Q435">
            <v>0</v>
          </cell>
          <cell r="R435">
            <v>0</v>
          </cell>
          <cell r="S435">
            <v>0</v>
          </cell>
          <cell r="T435">
            <v>0</v>
          </cell>
        </row>
        <row r="436">
          <cell r="A436">
            <v>46</v>
          </cell>
          <cell r="B436" t="str">
            <v>Subtransmission Demand (kVa)</v>
          </cell>
          <cell r="C436" t="str">
            <v>DSk</v>
          </cell>
          <cell r="D436">
            <v>1</v>
          </cell>
          <cell r="E436">
            <v>0</v>
          </cell>
          <cell r="F436">
            <v>0.99432960763223122</v>
          </cell>
          <cell r="G436">
            <v>0.99178906318893956</v>
          </cell>
          <cell r="H436">
            <v>0</v>
          </cell>
          <cell r="I436">
            <v>0</v>
          </cell>
          <cell r="J436">
            <v>0</v>
          </cell>
          <cell r="K436">
            <v>0.99178906318893956</v>
          </cell>
          <cell r="L436">
            <v>0</v>
          </cell>
          <cell r="M436">
            <v>0</v>
          </cell>
          <cell r="N436">
            <v>0</v>
          </cell>
          <cell r="O436">
            <v>0</v>
          </cell>
          <cell r="P436">
            <v>0</v>
          </cell>
          <cell r="Q436">
            <v>0</v>
          </cell>
          <cell r="R436">
            <v>0</v>
          </cell>
          <cell r="S436">
            <v>0</v>
          </cell>
          <cell r="T436">
            <v>0</v>
          </cell>
        </row>
        <row r="437">
          <cell r="A437">
            <v>0</v>
          </cell>
          <cell r="B437" t="str">
            <v>New Tariff 5</v>
          </cell>
          <cell r="C437" t="str">
            <v/>
          </cell>
          <cell r="D437">
            <v>0</v>
          </cell>
          <cell r="E437">
            <v>0</v>
          </cell>
          <cell r="F437">
            <v>0</v>
          </cell>
          <cell r="G437">
            <v>0</v>
          </cell>
          <cell r="H437">
            <v>0</v>
          </cell>
          <cell r="I437">
            <v>0</v>
          </cell>
          <cell r="J437">
            <v>0</v>
          </cell>
          <cell r="K437">
            <v>0</v>
          </cell>
          <cell r="L437">
            <v>0</v>
          </cell>
          <cell r="M437">
            <v>0</v>
          </cell>
          <cell r="N437">
            <v>0</v>
          </cell>
          <cell r="O437">
            <v>0</v>
          </cell>
          <cell r="P437">
            <v>0</v>
          </cell>
          <cell r="Q437">
            <v>0</v>
          </cell>
          <cell r="R437">
            <v>0</v>
          </cell>
          <cell r="S437">
            <v>0</v>
          </cell>
          <cell r="T437">
            <v>0</v>
          </cell>
        </row>
        <row r="438">
          <cell r="A438">
            <v>0</v>
          </cell>
          <cell r="B438" t="str">
            <v>New Tariff 6</v>
          </cell>
          <cell r="C438" t="str">
            <v/>
          </cell>
          <cell r="D438">
            <v>0</v>
          </cell>
          <cell r="E438">
            <v>0</v>
          </cell>
          <cell r="F438">
            <v>0</v>
          </cell>
          <cell r="G438">
            <v>0</v>
          </cell>
          <cell r="H438">
            <v>0</v>
          </cell>
          <cell r="I438">
            <v>0</v>
          </cell>
          <cell r="J438">
            <v>0</v>
          </cell>
          <cell r="K438">
            <v>0</v>
          </cell>
          <cell r="L438">
            <v>0</v>
          </cell>
          <cell r="M438">
            <v>0</v>
          </cell>
          <cell r="N438">
            <v>0</v>
          </cell>
          <cell r="O438">
            <v>0</v>
          </cell>
          <cell r="P438">
            <v>0</v>
          </cell>
          <cell r="Q438">
            <v>0</v>
          </cell>
          <cell r="R438">
            <v>0</v>
          </cell>
          <cell r="S438">
            <v>0</v>
          </cell>
          <cell r="T438">
            <v>0</v>
          </cell>
        </row>
        <row r="439">
          <cell r="A439">
            <v>0</v>
          </cell>
          <cell r="B439" t="str">
            <v>New Tariff 7</v>
          </cell>
          <cell r="C439" t="str">
            <v/>
          </cell>
          <cell r="D439">
            <v>0</v>
          </cell>
          <cell r="E439">
            <v>0</v>
          </cell>
          <cell r="F439">
            <v>0</v>
          </cell>
          <cell r="G439">
            <v>0</v>
          </cell>
          <cell r="H439">
            <v>0</v>
          </cell>
          <cell r="I439">
            <v>0</v>
          </cell>
          <cell r="J439">
            <v>0</v>
          </cell>
          <cell r="K439">
            <v>0</v>
          </cell>
          <cell r="L439">
            <v>0</v>
          </cell>
          <cell r="M439">
            <v>0</v>
          </cell>
          <cell r="N439">
            <v>0</v>
          </cell>
          <cell r="O439">
            <v>0</v>
          </cell>
          <cell r="P439">
            <v>0</v>
          </cell>
          <cell r="Q439">
            <v>0</v>
          </cell>
          <cell r="R439">
            <v>0</v>
          </cell>
          <cell r="S439">
            <v>0</v>
          </cell>
          <cell r="T439">
            <v>0</v>
          </cell>
        </row>
        <row r="440">
          <cell r="A440">
            <v>0</v>
          </cell>
          <cell r="B440" t="str">
            <v>New Tariff 8</v>
          </cell>
          <cell r="C440" t="str">
            <v/>
          </cell>
          <cell r="D440">
            <v>0</v>
          </cell>
          <cell r="E440">
            <v>0</v>
          </cell>
          <cell r="F440">
            <v>0</v>
          </cell>
          <cell r="G440">
            <v>0</v>
          </cell>
          <cell r="H440">
            <v>0</v>
          </cell>
          <cell r="I440">
            <v>0</v>
          </cell>
          <cell r="J440">
            <v>0</v>
          </cell>
          <cell r="K440">
            <v>0</v>
          </cell>
          <cell r="L440">
            <v>0</v>
          </cell>
          <cell r="M440">
            <v>0</v>
          </cell>
          <cell r="N440">
            <v>0</v>
          </cell>
          <cell r="O440">
            <v>0</v>
          </cell>
          <cell r="P440">
            <v>0</v>
          </cell>
          <cell r="Q440">
            <v>0</v>
          </cell>
          <cell r="R440">
            <v>0</v>
          </cell>
          <cell r="S440">
            <v>0</v>
          </cell>
          <cell r="T440">
            <v>0</v>
          </cell>
        </row>
        <row r="441">
          <cell r="A441">
            <v>0</v>
          </cell>
          <cell r="B441" t="str">
            <v>New Tariff 9</v>
          </cell>
          <cell r="C441" t="str">
            <v/>
          </cell>
          <cell r="D441">
            <v>0</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row>
        <row r="442">
          <cell r="A442">
            <v>0</v>
          </cell>
          <cell r="B442" t="str">
            <v>New Tariff 10</v>
          </cell>
          <cell r="C442" t="str">
            <v/>
          </cell>
          <cell r="D442">
            <v>0</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row>
        <row r="443">
          <cell r="A443">
            <v>0</v>
          </cell>
          <cell r="B443" t="str">
            <v>New Tariff 11</v>
          </cell>
          <cell r="C443" t="str">
            <v/>
          </cell>
          <cell r="D443">
            <v>0</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row>
        <row r="444">
          <cell r="A444" t="str">
            <v>x</v>
          </cell>
          <cell r="B444" t="str">
            <v xml:space="preserve">Total </v>
          </cell>
          <cell r="D444">
            <v>698685.89853342972</v>
          </cell>
          <cell r="E444">
            <v>1325638.2406150119</v>
          </cell>
          <cell r="F444">
            <v>6.0540159939206593</v>
          </cell>
          <cell r="G444">
            <v>4839642193.1991386</v>
          </cell>
          <cell r="H444">
            <v>1326112545.3619437</v>
          </cell>
          <cell r="I444">
            <v>420662341.96365076</v>
          </cell>
          <cell r="J444">
            <v>260115952.27311394</v>
          </cell>
          <cell r="K444">
            <v>4029827390.6512256</v>
          </cell>
          <cell r="L444">
            <v>0</v>
          </cell>
          <cell r="M444">
            <v>0</v>
          </cell>
          <cell r="N444">
            <v>0</v>
          </cell>
          <cell r="O444">
            <v>0</v>
          </cell>
          <cell r="P444">
            <v>0</v>
          </cell>
          <cell r="Q444">
            <v>0</v>
          </cell>
          <cell r="R444">
            <v>0</v>
          </cell>
          <cell r="S444">
            <v>0</v>
          </cell>
          <cell r="T444">
            <v>0</v>
          </cell>
        </row>
        <row r="452">
          <cell r="E452" t="str">
            <v>Max Demand</v>
          </cell>
          <cell r="G452" t="str">
            <v>Peak consumption</v>
          </cell>
          <cell r="K452" t="str">
            <v>Off Peak consumption</v>
          </cell>
          <cell r="M452" t="str">
            <v>Summer Time of Use Tariffs</v>
          </cell>
          <cell r="Q452" t="str">
            <v>Winter Time of use tariffs</v>
          </cell>
        </row>
        <row r="453">
          <cell r="B453" t="str">
            <v>Network Tariffs</v>
          </cell>
          <cell r="C453" t="str">
            <v>Network Tariff Category</v>
          </cell>
          <cell r="D453" t="str">
            <v>Customer No</v>
          </cell>
          <cell r="E453" t="str">
            <v>kW</v>
          </cell>
          <cell r="F453" t="str">
            <v>kVA</v>
          </cell>
          <cell r="G453" t="str">
            <v>Block1</v>
          </cell>
          <cell r="H453" t="str">
            <v>Block 2</v>
          </cell>
          <cell r="I453" t="str">
            <v>Block 3</v>
          </cell>
          <cell r="J453" t="str">
            <v>Block 4</v>
          </cell>
          <cell r="K453" t="str">
            <v>Block 1</v>
          </cell>
          <cell r="L453" t="str">
            <v>Block 2</v>
          </cell>
          <cell r="M453" t="str">
            <v>Block 1</v>
          </cell>
          <cell r="N453" t="str">
            <v>Block 2</v>
          </cell>
          <cell r="O453" t="str">
            <v>Block 3</v>
          </cell>
          <cell r="P453" t="str">
            <v>Block 4</v>
          </cell>
          <cell r="Q453" t="str">
            <v>Block1</v>
          </cell>
          <cell r="R453" t="str">
            <v>Block 2</v>
          </cell>
          <cell r="S453" t="str">
            <v>Block 3</v>
          </cell>
          <cell r="T453" t="str">
            <v>Block 4</v>
          </cell>
        </row>
        <row r="454">
          <cell r="G454" t="str">
            <v>kWh</v>
          </cell>
          <cell r="H454" t="str">
            <v>kWh</v>
          </cell>
          <cell r="I454" t="str">
            <v>kWh</v>
          </cell>
          <cell r="J454" t="str">
            <v>kWh</v>
          </cell>
          <cell r="K454" t="str">
            <v>kWh</v>
          </cell>
          <cell r="L454" t="str">
            <v>kWh</v>
          </cell>
          <cell r="M454" t="str">
            <v>kWh</v>
          </cell>
          <cell r="N454" t="str">
            <v>kWh</v>
          </cell>
          <cell r="O454" t="str">
            <v>kWh</v>
          </cell>
          <cell r="P454" t="str">
            <v>kWh</v>
          </cell>
          <cell r="Q454" t="str">
            <v>kWh</v>
          </cell>
          <cell r="R454" t="str">
            <v>kWh</v>
          </cell>
          <cell r="S454" t="str">
            <v>kWh</v>
          </cell>
          <cell r="T454" t="str">
            <v>kWh</v>
          </cell>
        </row>
        <row r="455">
          <cell r="B455" t="str">
            <v>Residential Single Rate</v>
          </cell>
          <cell r="C455" t="str">
            <v>D1</v>
          </cell>
          <cell r="D455">
            <v>534958.60942372493</v>
          </cell>
          <cell r="E455">
            <v>0</v>
          </cell>
          <cell r="F455">
            <v>0</v>
          </cell>
          <cell r="G455">
            <v>1683115978.6033542</v>
          </cell>
          <cell r="H455">
            <v>839683376.62588763</v>
          </cell>
          <cell r="I455">
            <v>25099774.041546609</v>
          </cell>
          <cell r="J455">
            <v>4967075.6773546627</v>
          </cell>
          <cell r="K455">
            <v>0</v>
          </cell>
          <cell r="L455">
            <v>0</v>
          </cell>
          <cell r="M455">
            <v>0</v>
          </cell>
          <cell r="N455">
            <v>0</v>
          </cell>
          <cell r="O455">
            <v>0</v>
          </cell>
          <cell r="P455">
            <v>0</v>
          </cell>
          <cell r="Q455">
            <v>0</v>
          </cell>
          <cell r="R455">
            <v>0</v>
          </cell>
          <cell r="S455">
            <v>0</v>
          </cell>
          <cell r="T455">
            <v>0</v>
          </cell>
        </row>
        <row r="456">
          <cell r="B456" t="str">
            <v>ClimateSaver</v>
          </cell>
          <cell r="C456" t="str">
            <v>D1.CS</v>
          </cell>
          <cell r="D456">
            <v>19245</v>
          </cell>
          <cell r="E456">
            <v>0</v>
          </cell>
          <cell r="F456">
            <v>0</v>
          </cell>
          <cell r="G456">
            <v>13491681.01753414</v>
          </cell>
          <cell r="H456">
            <v>3189127.7965171197</v>
          </cell>
          <cell r="I456">
            <v>65632.132962982738</v>
          </cell>
          <cell r="J456">
            <v>86.199259800291912</v>
          </cell>
          <cell r="K456">
            <v>21847963.810718544</v>
          </cell>
          <cell r="L456">
            <v>0</v>
          </cell>
          <cell r="M456">
            <v>0</v>
          </cell>
          <cell r="N456">
            <v>0</v>
          </cell>
          <cell r="O456">
            <v>0</v>
          </cell>
          <cell r="P456">
            <v>0</v>
          </cell>
          <cell r="Q456">
            <v>0</v>
          </cell>
          <cell r="R456">
            <v>0</v>
          </cell>
          <cell r="S456">
            <v>0</v>
          </cell>
          <cell r="T456">
            <v>0</v>
          </cell>
        </row>
        <row r="457">
          <cell r="B457" t="str">
            <v>ClimateSaver Interval</v>
          </cell>
          <cell r="C457" t="str">
            <v>D3.CS</v>
          </cell>
          <cell r="D457">
            <v>4151</v>
          </cell>
          <cell r="E457">
            <v>0</v>
          </cell>
          <cell r="F457">
            <v>0</v>
          </cell>
          <cell r="G457">
            <v>3891378.8336500404</v>
          </cell>
          <cell r="H457">
            <v>961055.14282355807</v>
          </cell>
          <cell r="I457">
            <v>11934.642210100836</v>
          </cell>
          <cell r="J457">
            <v>4583.4808315940045</v>
          </cell>
          <cell r="K457">
            <v>7746644.5331433974</v>
          </cell>
          <cell r="L457">
            <v>0</v>
          </cell>
          <cell r="M457">
            <v>0</v>
          </cell>
          <cell r="N457">
            <v>0</v>
          </cell>
          <cell r="O457">
            <v>0</v>
          </cell>
          <cell r="P457">
            <v>0</v>
          </cell>
          <cell r="Q457">
            <v>0</v>
          </cell>
          <cell r="R457">
            <v>0</v>
          </cell>
          <cell r="S457">
            <v>0</v>
          </cell>
          <cell r="T457">
            <v>0</v>
          </cell>
        </row>
        <row r="458">
          <cell r="B458" t="str">
            <v>New Tariff 3</v>
          </cell>
          <cell r="C458">
            <v>0</v>
          </cell>
          <cell r="D458">
            <v>0</v>
          </cell>
          <cell r="E458">
            <v>0</v>
          </cell>
          <cell r="F458">
            <v>0</v>
          </cell>
          <cell r="G458">
            <v>0</v>
          </cell>
          <cell r="H458">
            <v>0</v>
          </cell>
          <cell r="I458">
            <v>0</v>
          </cell>
          <cell r="J458">
            <v>0</v>
          </cell>
          <cell r="K458">
            <v>0</v>
          </cell>
          <cell r="L458">
            <v>0</v>
          </cell>
          <cell r="M458">
            <v>0</v>
          </cell>
          <cell r="N458">
            <v>0</v>
          </cell>
          <cell r="O458">
            <v>0</v>
          </cell>
          <cell r="P458">
            <v>0</v>
          </cell>
          <cell r="Q458">
            <v>0</v>
          </cell>
          <cell r="R458">
            <v>0</v>
          </cell>
          <cell r="S458">
            <v>0</v>
          </cell>
          <cell r="T458">
            <v>0</v>
          </cell>
        </row>
        <row r="459">
          <cell r="B459" t="str">
            <v>New Tariff 4</v>
          </cell>
          <cell r="C459" t="str">
            <v/>
          </cell>
          <cell r="D459">
            <v>0</v>
          </cell>
          <cell r="E459">
            <v>0</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row>
        <row r="460">
          <cell r="B460" t="str">
            <v>New Tariff 5</v>
          </cell>
          <cell r="C460" t="str">
            <v/>
          </cell>
          <cell r="D460">
            <v>0</v>
          </cell>
          <cell r="E460">
            <v>0</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row>
        <row r="461">
          <cell r="B461" t="str">
            <v>New Tariff 6</v>
          </cell>
          <cell r="C461" t="str">
            <v/>
          </cell>
          <cell r="D461">
            <v>0</v>
          </cell>
          <cell r="E461">
            <v>0</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row>
        <row r="462">
          <cell r="B462" t="str">
            <v>New Tariff 7</v>
          </cell>
          <cell r="C462" t="str">
            <v/>
          </cell>
          <cell r="D462">
            <v>0</v>
          </cell>
          <cell r="E462">
            <v>0</v>
          </cell>
          <cell r="F462">
            <v>0</v>
          </cell>
          <cell r="G462">
            <v>0</v>
          </cell>
          <cell r="H462">
            <v>0</v>
          </cell>
          <cell r="I462">
            <v>0</v>
          </cell>
          <cell r="J462">
            <v>0</v>
          </cell>
          <cell r="K462">
            <v>0</v>
          </cell>
          <cell r="L462">
            <v>0</v>
          </cell>
          <cell r="M462">
            <v>0</v>
          </cell>
          <cell r="N462">
            <v>0</v>
          </cell>
          <cell r="O462">
            <v>0</v>
          </cell>
          <cell r="P462">
            <v>0</v>
          </cell>
          <cell r="Q462">
            <v>0</v>
          </cell>
          <cell r="R462">
            <v>0</v>
          </cell>
          <cell r="S462">
            <v>0</v>
          </cell>
          <cell r="T462">
            <v>0</v>
          </cell>
        </row>
        <row r="463">
          <cell r="B463" t="str">
            <v>New Tariff 8</v>
          </cell>
          <cell r="C463" t="str">
            <v/>
          </cell>
          <cell r="D463">
            <v>0</v>
          </cell>
          <cell r="E463">
            <v>0</v>
          </cell>
          <cell r="F463">
            <v>0</v>
          </cell>
          <cell r="G463">
            <v>0</v>
          </cell>
          <cell r="H463">
            <v>0</v>
          </cell>
          <cell r="I463">
            <v>0</v>
          </cell>
          <cell r="J463">
            <v>0</v>
          </cell>
          <cell r="K463">
            <v>0</v>
          </cell>
          <cell r="L463">
            <v>0</v>
          </cell>
          <cell r="M463">
            <v>0</v>
          </cell>
          <cell r="N463">
            <v>0</v>
          </cell>
          <cell r="O463">
            <v>0</v>
          </cell>
          <cell r="P463">
            <v>0</v>
          </cell>
          <cell r="Q463">
            <v>0</v>
          </cell>
          <cell r="R463">
            <v>0</v>
          </cell>
          <cell r="S463">
            <v>0</v>
          </cell>
          <cell r="T463">
            <v>0</v>
          </cell>
        </row>
        <row r="464">
          <cell r="B464" t="str">
            <v>New Tariff 9</v>
          </cell>
          <cell r="C464" t="str">
            <v/>
          </cell>
          <cell r="D464">
            <v>0</v>
          </cell>
          <cell r="E464">
            <v>0</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row>
        <row r="465">
          <cell r="B465" t="str">
            <v>New Tariff 10</v>
          </cell>
          <cell r="C465" t="str">
            <v/>
          </cell>
          <cell r="D465">
            <v>0</v>
          </cell>
          <cell r="E465">
            <v>0</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row>
        <row r="466">
          <cell r="B466" t="str">
            <v>New Tariff 11</v>
          </cell>
          <cell r="C466" t="str">
            <v/>
          </cell>
          <cell r="D466">
            <v>0</v>
          </cell>
          <cell r="E466">
            <v>0</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row>
        <row r="467">
          <cell r="B467" t="str">
            <v>Residential Two Rate 5d</v>
          </cell>
          <cell r="C467" t="str">
            <v>D2</v>
          </cell>
          <cell r="D467">
            <v>52554.945756343128</v>
          </cell>
          <cell r="E467">
            <v>0</v>
          </cell>
          <cell r="F467">
            <v>0</v>
          </cell>
          <cell r="G467">
            <v>124286285.88544619</v>
          </cell>
          <cell r="H467">
            <v>31785653.69363901</v>
          </cell>
          <cell r="I467">
            <v>975122.65622855222</v>
          </cell>
          <cell r="J467">
            <v>308584.02285813499</v>
          </cell>
          <cell r="K467">
            <v>269826301.28778952</v>
          </cell>
          <cell r="L467">
            <v>0</v>
          </cell>
          <cell r="M467">
            <v>0</v>
          </cell>
          <cell r="N467">
            <v>0</v>
          </cell>
          <cell r="O467">
            <v>0</v>
          </cell>
          <cell r="P467">
            <v>0</v>
          </cell>
          <cell r="Q467">
            <v>0</v>
          </cell>
          <cell r="R467">
            <v>0</v>
          </cell>
          <cell r="S467">
            <v>0</v>
          </cell>
          <cell r="T467">
            <v>0</v>
          </cell>
        </row>
        <row r="468">
          <cell r="B468" t="str">
            <v>Docklands Two Rate 5d</v>
          </cell>
          <cell r="C468" t="str">
            <v>D2.DK</v>
          </cell>
          <cell r="D468">
            <v>591.04056029646756</v>
          </cell>
          <cell r="E468">
            <v>0</v>
          </cell>
          <cell r="F468">
            <v>0</v>
          </cell>
          <cell r="G468">
            <v>2042355.943538575</v>
          </cell>
          <cell r="H468">
            <v>474262.50034236698</v>
          </cell>
          <cell r="I468">
            <v>104476.68437175511</v>
          </cell>
          <cell r="J468">
            <v>59471.281117326958</v>
          </cell>
          <cell r="K468">
            <v>2394389.2946580481</v>
          </cell>
          <cell r="L468">
            <v>0</v>
          </cell>
          <cell r="M468">
            <v>0</v>
          </cell>
          <cell r="N468">
            <v>0</v>
          </cell>
          <cell r="O468">
            <v>0</v>
          </cell>
          <cell r="P468">
            <v>0</v>
          </cell>
          <cell r="Q468">
            <v>0</v>
          </cell>
          <cell r="R468">
            <v>0</v>
          </cell>
          <cell r="S468">
            <v>0</v>
          </cell>
          <cell r="T468">
            <v>0</v>
          </cell>
        </row>
        <row r="469">
          <cell r="B469" t="str">
            <v>Residential Interval</v>
          </cell>
          <cell r="C469" t="str">
            <v>D3</v>
          </cell>
          <cell r="D469">
            <v>14103.276714377997</v>
          </cell>
          <cell r="E469">
            <v>0</v>
          </cell>
          <cell r="F469">
            <v>0</v>
          </cell>
          <cell r="G469">
            <v>35385237.009968892</v>
          </cell>
          <cell r="H469">
            <v>12536452.740900233</v>
          </cell>
          <cell r="I469">
            <v>1022621.3090610194</v>
          </cell>
          <cell r="J469">
            <v>969431.18149970938</v>
          </cell>
          <cell r="K469">
            <v>45419346.45463828</v>
          </cell>
          <cell r="L469">
            <v>0</v>
          </cell>
          <cell r="M469">
            <v>0</v>
          </cell>
          <cell r="N469">
            <v>0</v>
          </cell>
          <cell r="O469">
            <v>0</v>
          </cell>
          <cell r="P469">
            <v>0</v>
          </cell>
          <cell r="Q469">
            <v>0</v>
          </cell>
          <cell r="R469">
            <v>0</v>
          </cell>
          <cell r="S469">
            <v>0</v>
          </cell>
          <cell r="T469">
            <v>0</v>
          </cell>
        </row>
        <row r="470">
          <cell r="B470" t="str">
            <v>Residential AMI</v>
          </cell>
          <cell r="C470" t="str">
            <v>D4</v>
          </cell>
          <cell r="D470">
            <v>4378.0314831134147</v>
          </cell>
          <cell r="E470">
            <v>0</v>
          </cell>
          <cell r="F470">
            <v>0</v>
          </cell>
          <cell r="G470">
            <v>13160583.886910044</v>
          </cell>
          <cell r="H470">
            <v>0</v>
          </cell>
          <cell r="I470">
            <v>0</v>
          </cell>
          <cell r="J470">
            <v>0</v>
          </cell>
          <cell r="K470">
            <v>0</v>
          </cell>
          <cell r="L470">
            <v>0</v>
          </cell>
          <cell r="M470">
            <v>0</v>
          </cell>
          <cell r="N470">
            <v>0</v>
          </cell>
          <cell r="O470">
            <v>0</v>
          </cell>
          <cell r="P470">
            <v>0</v>
          </cell>
          <cell r="Q470">
            <v>0</v>
          </cell>
          <cell r="R470">
            <v>0</v>
          </cell>
          <cell r="S470">
            <v>0</v>
          </cell>
          <cell r="T470">
            <v>0</v>
          </cell>
        </row>
        <row r="471">
          <cell r="B471" t="str">
            <v>Residential Docklands AMI</v>
          </cell>
          <cell r="C471" t="str">
            <v>D4.DK</v>
          </cell>
          <cell r="D471">
            <v>0</v>
          </cell>
          <cell r="E471">
            <v>0</v>
          </cell>
          <cell r="F471">
            <v>0</v>
          </cell>
          <cell r="G471">
            <v>0</v>
          </cell>
          <cell r="H471">
            <v>0</v>
          </cell>
          <cell r="I471">
            <v>0</v>
          </cell>
          <cell r="J471">
            <v>0</v>
          </cell>
          <cell r="K471">
            <v>0</v>
          </cell>
          <cell r="L471">
            <v>0</v>
          </cell>
          <cell r="M471">
            <v>0</v>
          </cell>
          <cell r="N471">
            <v>0</v>
          </cell>
          <cell r="O471">
            <v>0</v>
          </cell>
          <cell r="P471">
            <v>0</v>
          </cell>
          <cell r="Q471">
            <v>0</v>
          </cell>
          <cell r="R471">
            <v>0</v>
          </cell>
          <cell r="S471">
            <v>0</v>
          </cell>
          <cell r="T471">
            <v>0</v>
          </cell>
        </row>
        <row r="472">
          <cell r="B472" t="str">
            <v>New Tariff 5</v>
          </cell>
          <cell r="C472" t="str">
            <v/>
          </cell>
          <cell r="D472">
            <v>0</v>
          </cell>
          <cell r="E472">
            <v>0</v>
          </cell>
          <cell r="F472">
            <v>0</v>
          </cell>
          <cell r="G472">
            <v>0</v>
          </cell>
          <cell r="H472">
            <v>0</v>
          </cell>
          <cell r="I472">
            <v>0</v>
          </cell>
          <cell r="J472">
            <v>0</v>
          </cell>
          <cell r="K472">
            <v>0</v>
          </cell>
          <cell r="L472">
            <v>0</v>
          </cell>
          <cell r="M472">
            <v>0</v>
          </cell>
          <cell r="N472">
            <v>0</v>
          </cell>
          <cell r="O472">
            <v>0</v>
          </cell>
          <cell r="P472">
            <v>0</v>
          </cell>
          <cell r="Q472">
            <v>0</v>
          </cell>
          <cell r="R472">
            <v>0</v>
          </cell>
          <cell r="S472">
            <v>0</v>
          </cell>
          <cell r="T472">
            <v>0</v>
          </cell>
        </row>
        <row r="473">
          <cell r="B473" t="str">
            <v>New Tariff 6</v>
          </cell>
          <cell r="C473" t="str">
            <v/>
          </cell>
          <cell r="D473">
            <v>0</v>
          </cell>
          <cell r="E473">
            <v>0</v>
          </cell>
          <cell r="F473">
            <v>0</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row>
        <row r="474">
          <cell r="B474" t="str">
            <v>New Tariff 7</v>
          </cell>
          <cell r="C474" t="str">
            <v/>
          </cell>
          <cell r="D474">
            <v>0</v>
          </cell>
          <cell r="E474">
            <v>0</v>
          </cell>
          <cell r="F474">
            <v>0</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row>
        <row r="475">
          <cell r="B475" t="str">
            <v>New Tariff 8</v>
          </cell>
          <cell r="C475" t="str">
            <v/>
          </cell>
          <cell r="D475">
            <v>0</v>
          </cell>
          <cell r="E475">
            <v>0</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row>
        <row r="476">
          <cell r="B476" t="str">
            <v>New Tariff 9</v>
          </cell>
          <cell r="C476" t="str">
            <v/>
          </cell>
          <cell r="D476">
            <v>0</v>
          </cell>
          <cell r="E476">
            <v>0</v>
          </cell>
          <cell r="F476">
            <v>0</v>
          </cell>
          <cell r="G476">
            <v>0</v>
          </cell>
          <cell r="H476">
            <v>0</v>
          </cell>
          <cell r="I476">
            <v>0</v>
          </cell>
          <cell r="J476">
            <v>0</v>
          </cell>
          <cell r="K476">
            <v>0</v>
          </cell>
          <cell r="L476">
            <v>0</v>
          </cell>
          <cell r="M476">
            <v>0</v>
          </cell>
          <cell r="N476">
            <v>0</v>
          </cell>
          <cell r="O476">
            <v>0</v>
          </cell>
          <cell r="P476">
            <v>0</v>
          </cell>
          <cell r="Q476">
            <v>0</v>
          </cell>
          <cell r="R476">
            <v>0</v>
          </cell>
          <cell r="S476">
            <v>0</v>
          </cell>
          <cell r="T476">
            <v>0</v>
          </cell>
        </row>
        <row r="477">
          <cell r="B477" t="str">
            <v>New Tariff 10</v>
          </cell>
          <cell r="C477" t="str">
            <v/>
          </cell>
          <cell r="D477">
            <v>0</v>
          </cell>
          <cell r="E477">
            <v>0</v>
          </cell>
          <cell r="F477">
            <v>0</v>
          </cell>
          <cell r="G477">
            <v>0</v>
          </cell>
          <cell r="H477">
            <v>0</v>
          </cell>
          <cell r="I477">
            <v>0</v>
          </cell>
          <cell r="J477">
            <v>0</v>
          </cell>
          <cell r="K477">
            <v>0</v>
          </cell>
          <cell r="L477">
            <v>0</v>
          </cell>
          <cell r="M477">
            <v>0</v>
          </cell>
          <cell r="N477">
            <v>0</v>
          </cell>
          <cell r="O477">
            <v>0</v>
          </cell>
          <cell r="P477">
            <v>0</v>
          </cell>
          <cell r="Q477">
            <v>0</v>
          </cell>
          <cell r="R477">
            <v>0</v>
          </cell>
          <cell r="S477">
            <v>0</v>
          </cell>
          <cell r="T477">
            <v>0</v>
          </cell>
        </row>
        <row r="478">
          <cell r="B478" t="str">
            <v>New Tariff 11</v>
          </cell>
          <cell r="C478" t="str">
            <v/>
          </cell>
          <cell r="D478">
            <v>0</v>
          </cell>
          <cell r="E478">
            <v>0</v>
          </cell>
          <cell r="F478">
            <v>0</v>
          </cell>
          <cell r="G478">
            <v>0</v>
          </cell>
          <cell r="H478">
            <v>0</v>
          </cell>
          <cell r="I478">
            <v>0</v>
          </cell>
          <cell r="J478">
            <v>0</v>
          </cell>
          <cell r="K478">
            <v>0</v>
          </cell>
          <cell r="L478">
            <v>0</v>
          </cell>
          <cell r="M478">
            <v>0</v>
          </cell>
          <cell r="N478">
            <v>0</v>
          </cell>
          <cell r="O478">
            <v>0</v>
          </cell>
          <cell r="P478">
            <v>0</v>
          </cell>
          <cell r="Q478">
            <v>0</v>
          </cell>
          <cell r="R478">
            <v>0</v>
          </cell>
          <cell r="S478">
            <v>0</v>
          </cell>
          <cell r="T478">
            <v>0</v>
          </cell>
        </row>
        <row r="479">
          <cell r="B479" t="str">
            <v>Dedicated circuit</v>
          </cell>
          <cell r="C479" t="str">
            <v>DD1</v>
          </cell>
          <cell r="D479">
            <v>162741.61926697343</v>
          </cell>
          <cell r="E479">
            <v>0</v>
          </cell>
          <cell r="F479">
            <v>0</v>
          </cell>
          <cell r="G479">
            <v>0</v>
          </cell>
          <cell r="H479">
            <v>0</v>
          </cell>
          <cell r="I479">
            <v>0</v>
          </cell>
          <cell r="J479">
            <v>0</v>
          </cell>
          <cell r="K479">
            <v>473164353.25831503</v>
          </cell>
          <cell r="L479">
            <v>0</v>
          </cell>
          <cell r="M479">
            <v>0</v>
          </cell>
          <cell r="N479">
            <v>0</v>
          </cell>
          <cell r="O479">
            <v>0</v>
          </cell>
          <cell r="P479">
            <v>0</v>
          </cell>
          <cell r="Q479">
            <v>0</v>
          </cell>
          <cell r="R479">
            <v>0</v>
          </cell>
          <cell r="S479">
            <v>0</v>
          </cell>
          <cell r="T479">
            <v>0</v>
          </cell>
        </row>
        <row r="480">
          <cell r="B480" t="str">
            <v>Hot Water Interval</v>
          </cell>
          <cell r="C480" t="str">
            <v>D3.HW</v>
          </cell>
          <cell r="D480">
            <v>4369.5044504686766</v>
          </cell>
          <cell r="E480">
            <v>0</v>
          </cell>
          <cell r="F480">
            <v>0</v>
          </cell>
          <cell r="G480">
            <v>0</v>
          </cell>
          <cell r="H480">
            <v>0</v>
          </cell>
          <cell r="I480">
            <v>0</v>
          </cell>
          <cell r="J480">
            <v>0</v>
          </cell>
          <cell r="K480">
            <v>11960495.124285646</v>
          </cell>
          <cell r="L480">
            <v>0</v>
          </cell>
          <cell r="M480">
            <v>0</v>
          </cell>
          <cell r="N480">
            <v>0</v>
          </cell>
          <cell r="O480">
            <v>0</v>
          </cell>
          <cell r="P480">
            <v>0</v>
          </cell>
          <cell r="Q480">
            <v>0</v>
          </cell>
          <cell r="R480">
            <v>0</v>
          </cell>
          <cell r="S480">
            <v>0</v>
          </cell>
          <cell r="T480">
            <v>0</v>
          </cell>
        </row>
        <row r="481">
          <cell r="B481" t="str">
            <v>Dedicated Circuit AMI - Slab Heat</v>
          </cell>
          <cell r="C481" t="str">
            <v>DCSH</v>
          </cell>
          <cell r="D481">
            <v>0.89686051939012235</v>
          </cell>
          <cell r="E481">
            <v>0</v>
          </cell>
          <cell r="F481">
            <v>0</v>
          </cell>
          <cell r="G481">
            <v>0</v>
          </cell>
          <cell r="H481">
            <v>0</v>
          </cell>
          <cell r="I481">
            <v>0</v>
          </cell>
          <cell r="J481">
            <v>0</v>
          </cell>
          <cell r="K481">
            <v>0.89545394500952991</v>
          </cell>
          <cell r="L481">
            <v>0</v>
          </cell>
          <cell r="M481">
            <v>0</v>
          </cell>
          <cell r="N481">
            <v>0</v>
          </cell>
          <cell r="O481">
            <v>0</v>
          </cell>
          <cell r="P481">
            <v>0</v>
          </cell>
          <cell r="Q481">
            <v>0</v>
          </cell>
          <cell r="R481">
            <v>0</v>
          </cell>
          <cell r="S481">
            <v>0</v>
          </cell>
          <cell r="T481">
            <v>0</v>
          </cell>
        </row>
        <row r="482">
          <cell r="B482" t="str">
            <v>Dedicated Circuit AMI - Hot Water</v>
          </cell>
          <cell r="C482" t="str">
            <v>DCHW</v>
          </cell>
          <cell r="D482">
            <v>0.89686051939012235</v>
          </cell>
          <cell r="E482">
            <v>0</v>
          </cell>
          <cell r="F482">
            <v>0</v>
          </cell>
          <cell r="G482">
            <v>0</v>
          </cell>
          <cell r="H482">
            <v>0</v>
          </cell>
          <cell r="I482">
            <v>0</v>
          </cell>
          <cell r="J482">
            <v>0</v>
          </cell>
          <cell r="K482">
            <v>0.89545394500952991</v>
          </cell>
          <cell r="L482">
            <v>0</v>
          </cell>
          <cell r="M482">
            <v>0</v>
          </cell>
          <cell r="N482">
            <v>0</v>
          </cell>
          <cell r="O482">
            <v>0</v>
          </cell>
          <cell r="P482">
            <v>0</v>
          </cell>
          <cell r="Q482">
            <v>0</v>
          </cell>
          <cell r="R482">
            <v>0</v>
          </cell>
          <cell r="S482">
            <v>0</v>
          </cell>
          <cell r="T482">
            <v>0</v>
          </cell>
        </row>
        <row r="483">
          <cell r="B483" t="str">
            <v>New Tariff 4</v>
          </cell>
          <cell r="C483" t="str">
            <v/>
          </cell>
          <cell r="D483">
            <v>0</v>
          </cell>
          <cell r="E483">
            <v>0</v>
          </cell>
          <cell r="F483">
            <v>0</v>
          </cell>
          <cell r="G483">
            <v>0</v>
          </cell>
          <cell r="H483">
            <v>0</v>
          </cell>
          <cell r="I483">
            <v>0</v>
          </cell>
          <cell r="J483">
            <v>0</v>
          </cell>
          <cell r="K483">
            <v>0</v>
          </cell>
          <cell r="L483">
            <v>0</v>
          </cell>
          <cell r="M483">
            <v>0</v>
          </cell>
          <cell r="N483">
            <v>0</v>
          </cell>
          <cell r="O483">
            <v>0</v>
          </cell>
          <cell r="P483">
            <v>0</v>
          </cell>
          <cell r="Q483">
            <v>0</v>
          </cell>
          <cell r="R483">
            <v>0</v>
          </cell>
          <cell r="S483">
            <v>0</v>
          </cell>
          <cell r="T483">
            <v>0</v>
          </cell>
        </row>
        <row r="484">
          <cell r="B484" t="str">
            <v>New Tariff 5</v>
          </cell>
          <cell r="C484" t="str">
            <v/>
          </cell>
          <cell r="D484">
            <v>0</v>
          </cell>
          <cell r="E484">
            <v>0</v>
          </cell>
          <cell r="F484">
            <v>0</v>
          </cell>
          <cell r="G484">
            <v>0</v>
          </cell>
          <cell r="H484">
            <v>0</v>
          </cell>
          <cell r="I484">
            <v>0</v>
          </cell>
          <cell r="J484">
            <v>0</v>
          </cell>
          <cell r="K484">
            <v>0</v>
          </cell>
          <cell r="L484">
            <v>0</v>
          </cell>
          <cell r="M484">
            <v>0</v>
          </cell>
          <cell r="N484">
            <v>0</v>
          </cell>
          <cell r="O484">
            <v>0</v>
          </cell>
          <cell r="P484">
            <v>0</v>
          </cell>
          <cell r="Q484">
            <v>0</v>
          </cell>
          <cell r="R484">
            <v>0</v>
          </cell>
          <cell r="S484">
            <v>0</v>
          </cell>
          <cell r="T484">
            <v>0</v>
          </cell>
        </row>
        <row r="485">
          <cell r="B485" t="str">
            <v>New Tariff 6</v>
          </cell>
          <cell r="C485" t="str">
            <v/>
          </cell>
          <cell r="D485">
            <v>0</v>
          </cell>
          <cell r="E485">
            <v>0</v>
          </cell>
          <cell r="F485">
            <v>0</v>
          </cell>
          <cell r="G485">
            <v>0</v>
          </cell>
          <cell r="H485">
            <v>0</v>
          </cell>
          <cell r="I485">
            <v>0</v>
          </cell>
          <cell r="J485">
            <v>0</v>
          </cell>
          <cell r="K485">
            <v>0</v>
          </cell>
          <cell r="L485">
            <v>0</v>
          </cell>
          <cell r="M485">
            <v>0</v>
          </cell>
          <cell r="N485">
            <v>0</v>
          </cell>
          <cell r="O485">
            <v>0</v>
          </cell>
          <cell r="P485">
            <v>0</v>
          </cell>
          <cell r="Q485">
            <v>0</v>
          </cell>
          <cell r="R485">
            <v>0</v>
          </cell>
          <cell r="S485">
            <v>0</v>
          </cell>
          <cell r="T485">
            <v>0</v>
          </cell>
        </row>
        <row r="486">
          <cell r="B486" t="str">
            <v>New Tariff 7</v>
          </cell>
          <cell r="C486" t="str">
            <v/>
          </cell>
          <cell r="D486">
            <v>0</v>
          </cell>
          <cell r="E486">
            <v>0</v>
          </cell>
          <cell r="F486">
            <v>0</v>
          </cell>
          <cell r="G486">
            <v>0</v>
          </cell>
          <cell r="H486">
            <v>0</v>
          </cell>
          <cell r="I486">
            <v>0</v>
          </cell>
          <cell r="J486">
            <v>0</v>
          </cell>
          <cell r="K486">
            <v>0</v>
          </cell>
          <cell r="L486">
            <v>0</v>
          </cell>
          <cell r="M486">
            <v>0</v>
          </cell>
          <cell r="N486">
            <v>0</v>
          </cell>
          <cell r="O486">
            <v>0</v>
          </cell>
          <cell r="P486">
            <v>0</v>
          </cell>
          <cell r="Q486">
            <v>0</v>
          </cell>
          <cell r="R486">
            <v>0</v>
          </cell>
          <cell r="S486">
            <v>0</v>
          </cell>
          <cell r="T486">
            <v>0</v>
          </cell>
        </row>
        <row r="487">
          <cell r="B487" t="str">
            <v>New Tariff 8</v>
          </cell>
          <cell r="C487" t="str">
            <v/>
          </cell>
          <cell r="D487">
            <v>0</v>
          </cell>
          <cell r="E487">
            <v>0</v>
          </cell>
          <cell r="F487">
            <v>0</v>
          </cell>
          <cell r="G487">
            <v>0</v>
          </cell>
          <cell r="H487">
            <v>0</v>
          </cell>
          <cell r="I487">
            <v>0</v>
          </cell>
          <cell r="J487">
            <v>0</v>
          </cell>
          <cell r="K487">
            <v>0</v>
          </cell>
          <cell r="L487">
            <v>0</v>
          </cell>
          <cell r="M487">
            <v>0</v>
          </cell>
          <cell r="N487">
            <v>0</v>
          </cell>
          <cell r="O487">
            <v>0</v>
          </cell>
          <cell r="P487">
            <v>0</v>
          </cell>
          <cell r="Q487">
            <v>0</v>
          </cell>
          <cell r="R487">
            <v>0</v>
          </cell>
          <cell r="S487">
            <v>0</v>
          </cell>
          <cell r="T487">
            <v>0</v>
          </cell>
        </row>
        <row r="488">
          <cell r="B488" t="str">
            <v>New Tariff 9</v>
          </cell>
          <cell r="C488" t="str">
            <v/>
          </cell>
          <cell r="D488">
            <v>0</v>
          </cell>
          <cell r="E488">
            <v>0</v>
          </cell>
          <cell r="F488">
            <v>0</v>
          </cell>
          <cell r="G488">
            <v>0</v>
          </cell>
          <cell r="H488">
            <v>0</v>
          </cell>
          <cell r="I488">
            <v>0</v>
          </cell>
          <cell r="J488">
            <v>0</v>
          </cell>
          <cell r="K488">
            <v>0</v>
          </cell>
          <cell r="L488">
            <v>0</v>
          </cell>
          <cell r="M488">
            <v>0</v>
          </cell>
          <cell r="N488">
            <v>0</v>
          </cell>
          <cell r="O488">
            <v>0</v>
          </cell>
          <cell r="P488">
            <v>0</v>
          </cell>
          <cell r="Q488">
            <v>0</v>
          </cell>
          <cell r="R488">
            <v>0</v>
          </cell>
          <cell r="S488">
            <v>0</v>
          </cell>
          <cell r="T488">
            <v>0</v>
          </cell>
        </row>
        <row r="489">
          <cell r="B489" t="str">
            <v>New Tariff 10</v>
          </cell>
          <cell r="C489" t="str">
            <v/>
          </cell>
          <cell r="D489">
            <v>0</v>
          </cell>
          <cell r="E489">
            <v>0</v>
          </cell>
          <cell r="F489">
            <v>0</v>
          </cell>
          <cell r="G489">
            <v>0</v>
          </cell>
          <cell r="H489">
            <v>0</v>
          </cell>
          <cell r="I489">
            <v>0</v>
          </cell>
          <cell r="J489">
            <v>0</v>
          </cell>
          <cell r="K489">
            <v>0</v>
          </cell>
          <cell r="L489">
            <v>0</v>
          </cell>
          <cell r="M489">
            <v>0</v>
          </cell>
          <cell r="N489">
            <v>0</v>
          </cell>
          <cell r="O489">
            <v>0</v>
          </cell>
          <cell r="P489">
            <v>0</v>
          </cell>
          <cell r="Q489">
            <v>0</v>
          </cell>
          <cell r="R489">
            <v>0</v>
          </cell>
          <cell r="S489">
            <v>0</v>
          </cell>
          <cell r="T489">
            <v>0</v>
          </cell>
        </row>
        <row r="490">
          <cell r="B490" t="str">
            <v>New Tariff 11</v>
          </cell>
          <cell r="C490" t="str">
            <v/>
          </cell>
          <cell r="D490">
            <v>0</v>
          </cell>
          <cell r="E490">
            <v>0</v>
          </cell>
          <cell r="F490">
            <v>0</v>
          </cell>
          <cell r="G490">
            <v>0</v>
          </cell>
          <cell r="H490">
            <v>0</v>
          </cell>
          <cell r="I490">
            <v>0</v>
          </cell>
          <cell r="J490">
            <v>0</v>
          </cell>
          <cell r="K490">
            <v>0</v>
          </cell>
          <cell r="L490">
            <v>0</v>
          </cell>
          <cell r="M490">
            <v>0</v>
          </cell>
          <cell r="N490">
            <v>0</v>
          </cell>
          <cell r="O490">
            <v>0</v>
          </cell>
          <cell r="P490">
            <v>0</v>
          </cell>
          <cell r="Q490">
            <v>0</v>
          </cell>
          <cell r="R490">
            <v>0</v>
          </cell>
          <cell r="S490">
            <v>0</v>
          </cell>
          <cell r="T490">
            <v>0</v>
          </cell>
        </row>
        <row r="491">
          <cell r="B491" t="str">
            <v>Non-Residential Single Rate</v>
          </cell>
          <cell r="C491" t="str">
            <v>ND1</v>
          </cell>
          <cell r="D491">
            <v>45111.185420679671</v>
          </cell>
          <cell r="E491">
            <v>0</v>
          </cell>
          <cell r="F491">
            <v>0</v>
          </cell>
          <cell r="G491">
            <v>88770672.101057634</v>
          </cell>
          <cell r="H491">
            <v>116274810.05476093</v>
          </cell>
          <cell r="I491">
            <v>63130348.266212136</v>
          </cell>
          <cell r="J491">
            <v>22766665.26253454</v>
          </cell>
          <cell r="K491">
            <v>0</v>
          </cell>
          <cell r="L491">
            <v>0</v>
          </cell>
          <cell r="M491">
            <v>0</v>
          </cell>
          <cell r="N491">
            <v>0</v>
          </cell>
          <cell r="O491">
            <v>0</v>
          </cell>
          <cell r="P491">
            <v>0</v>
          </cell>
          <cell r="Q491">
            <v>0</v>
          </cell>
          <cell r="R491">
            <v>0</v>
          </cell>
          <cell r="S491">
            <v>0</v>
          </cell>
          <cell r="T491">
            <v>0</v>
          </cell>
        </row>
        <row r="492">
          <cell r="B492" t="str">
            <v>Non-Residential Single Rate (R)</v>
          </cell>
          <cell r="C492" t="str">
            <v>ND1.R</v>
          </cell>
          <cell r="D492">
            <v>0</v>
          </cell>
          <cell r="E492">
            <v>0</v>
          </cell>
          <cell r="F492">
            <v>0</v>
          </cell>
          <cell r="G492">
            <v>1</v>
          </cell>
          <cell r="H492">
            <v>0</v>
          </cell>
          <cell r="I492">
            <v>0</v>
          </cell>
          <cell r="J492">
            <v>0</v>
          </cell>
          <cell r="K492">
            <v>0</v>
          </cell>
          <cell r="L492">
            <v>0</v>
          </cell>
          <cell r="M492">
            <v>0</v>
          </cell>
          <cell r="N492">
            <v>0</v>
          </cell>
          <cell r="O492">
            <v>0</v>
          </cell>
          <cell r="P492">
            <v>0</v>
          </cell>
          <cell r="Q492">
            <v>0</v>
          </cell>
          <cell r="R492">
            <v>0</v>
          </cell>
          <cell r="S492">
            <v>0</v>
          </cell>
          <cell r="T492">
            <v>0</v>
          </cell>
        </row>
        <row r="493">
          <cell r="B493" t="str">
            <v>New Tariff 2</v>
          </cell>
          <cell r="C493" t="str">
            <v/>
          </cell>
          <cell r="D493">
            <v>0</v>
          </cell>
          <cell r="E493">
            <v>0</v>
          </cell>
          <cell r="F493">
            <v>0</v>
          </cell>
          <cell r="G493">
            <v>0</v>
          </cell>
          <cell r="H493">
            <v>0</v>
          </cell>
          <cell r="I493">
            <v>0</v>
          </cell>
          <cell r="J493">
            <v>0</v>
          </cell>
          <cell r="K493">
            <v>0</v>
          </cell>
          <cell r="L493">
            <v>0</v>
          </cell>
          <cell r="M493">
            <v>0</v>
          </cell>
          <cell r="N493">
            <v>0</v>
          </cell>
          <cell r="O493">
            <v>0</v>
          </cell>
          <cell r="P493">
            <v>0</v>
          </cell>
          <cell r="Q493">
            <v>0</v>
          </cell>
          <cell r="R493">
            <v>0</v>
          </cell>
          <cell r="S493">
            <v>0</v>
          </cell>
          <cell r="T493">
            <v>0</v>
          </cell>
        </row>
        <row r="494">
          <cell r="B494" t="str">
            <v>New Tariff 3</v>
          </cell>
          <cell r="C494" t="str">
            <v/>
          </cell>
          <cell r="D494">
            <v>0</v>
          </cell>
          <cell r="E494">
            <v>0</v>
          </cell>
          <cell r="F494">
            <v>0</v>
          </cell>
          <cell r="G494">
            <v>0</v>
          </cell>
          <cell r="H494">
            <v>0</v>
          </cell>
          <cell r="I494">
            <v>0</v>
          </cell>
          <cell r="J494">
            <v>0</v>
          </cell>
          <cell r="K494">
            <v>0</v>
          </cell>
          <cell r="L494">
            <v>0</v>
          </cell>
          <cell r="M494">
            <v>0</v>
          </cell>
          <cell r="N494">
            <v>0</v>
          </cell>
          <cell r="O494">
            <v>0</v>
          </cell>
          <cell r="P494">
            <v>0</v>
          </cell>
          <cell r="Q494">
            <v>0</v>
          </cell>
          <cell r="R494">
            <v>0</v>
          </cell>
          <cell r="S494">
            <v>0</v>
          </cell>
          <cell r="T494">
            <v>0</v>
          </cell>
        </row>
        <row r="495">
          <cell r="B495" t="str">
            <v>New Tariff 4</v>
          </cell>
          <cell r="C495" t="str">
            <v/>
          </cell>
          <cell r="D495">
            <v>0</v>
          </cell>
          <cell r="E495">
            <v>0</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row>
        <row r="496">
          <cell r="B496" t="str">
            <v>New Tariff 5</v>
          </cell>
          <cell r="C496" t="str">
            <v/>
          </cell>
          <cell r="D496">
            <v>0</v>
          </cell>
          <cell r="E496">
            <v>0</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row>
        <row r="497">
          <cell r="B497" t="str">
            <v>New Tariff 6</v>
          </cell>
          <cell r="C497" t="str">
            <v/>
          </cell>
          <cell r="D497">
            <v>0</v>
          </cell>
          <cell r="E497">
            <v>0</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row>
        <row r="498">
          <cell r="B498" t="str">
            <v>New Tariff 7</v>
          </cell>
          <cell r="C498" t="str">
            <v/>
          </cell>
          <cell r="D498">
            <v>0</v>
          </cell>
          <cell r="E498">
            <v>0</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row>
        <row r="499">
          <cell r="B499" t="str">
            <v>New Tariff 8</v>
          </cell>
          <cell r="C499" t="str">
            <v/>
          </cell>
          <cell r="D499">
            <v>0</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row>
        <row r="500">
          <cell r="B500" t="str">
            <v>New Tariff 9</v>
          </cell>
          <cell r="C500" t="str">
            <v/>
          </cell>
          <cell r="D500">
            <v>0</v>
          </cell>
          <cell r="E500">
            <v>0</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row>
        <row r="501">
          <cell r="B501" t="str">
            <v>New Tariff 10</v>
          </cell>
          <cell r="C501" t="str">
            <v/>
          </cell>
          <cell r="D501">
            <v>0</v>
          </cell>
          <cell r="E501">
            <v>0</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row>
        <row r="502">
          <cell r="B502" t="str">
            <v>New Tariff 11</v>
          </cell>
          <cell r="C502" t="str">
            <v/>
          </cell>
          <cell r="D502">
            <v>0</v>
          </cell>
          <cell r="E502">
            <v>0</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row>
        <row r="503">
          <cell r="B503" t="str">
            <v>Non-Residential Two Rate 5d</v>
          </cell>
          <cell r="C503" t="str">
            <v>ND2</v>
          </cell>
          <cell r="D503">
            <v>37528.649256947501</v>
          </cell>
          <cell r="E503">
            <v>0</v>
          </cell>
          <cell r="F503">
            <v>0</v>
          </cell>
          <cell r="G503">
            <v>111885593.50255115</v>
          </cell>
          <cell r="H503">
            <v>255064230.20961559</v>
          </cell>
          <cell r="I503">
            <v>268579679.30737269</v>
          </cell>
          <cell r="J503">
            <v>175706521.15500116</v>
          </cell>
          <cell r="K503">
            <v>660454622.98650336</v>
          </cell>
          <cell r="L503">
            <v>0</v>
          </cell>
          <cell r="M503">
            <v>0</v>
          </cell>
          <cell r="N503">
            <v>0</v>
          </cell>
          <cell r="O503">
            <v>0</v>
          </cell>
          <cell r="P503">
            <v>0</v>
          </cell>
          <cell r="Q503">
            <v>0</v>
          </cell>
          <cell r="R503">
            <v>0</v>
          </cell>
          <cell r="S503">
            <v>0</v>
          </cell>
          <cell r="T503">
            <v>0</v>
          </cell>
        </row>
        <row r="504">
          <cell r="B504" t="str">
            <v>Business Sunraysia</v>
          </cell>
          <cell r="C504">
            <v>0</v>
          </cell>
          <cell r="D504">
            <v>0</v>
          </cell>
          <cell r="E504">
            <v>0</v>
          </cell>
          <cell r="F504">
            <v>0</v>
          </cell>
          <cell r="G504">
            <v>1</v>
          </cell>
          <cell r="H504">
            <v>0</v>
          </cell>
          <cell r="I504">
            <v>0</v>
          </cell>
          <cell r="J504">
            <v>0</v>
          </cell>
          <cell r="K504">
            <v>0</v>
          </cell>
          <cell r="L504">
            <v>0</v>
          </cell>
          <cell r="M504">
            <v>0</v>
          </cell>
          <cell r="N504">
            <v>0</v>
          </cell>
          <cell r="O504">
            <v>0</v>
          </cell>
          <cell r="P504">
            <v>0</v>
          </cell>
          <cell r="Q504">
            <v>0</v>
          </cell>
          <cell r="R504">
            <v>0</v>
          </cell>
          <cell r="S504">
            <v>0</v>
          </cell>
          <cell r="T504">
            <v>0</v>
          </cell>
        </row>
        <row r="505">
          <cell r="B505" t="str">
            <v>Non-Residential Interval</v>
          </cell>
          <cell r="C505" t="str">
            <v>ND5</v>
          </cell>
          <cell r="D505">
            <v>6463.5902824519526</v>
          </cell>
          <cell r="E505">
            <v>0</v>
          </cell>
          <cell r="F505">
            <v>0</v>
          </cell>
          <cell r="G505">
            <v>17564383.250141513</v>
          </cell>
          <cell r="H505">
            <v>37602893.225783162</v>
          </cell>
          <cell r="I505">
            <v>38492335.11896386</v>
          </cell>
          <cell r="J505">
            <v>22162782.205735061</v>
          </cell>
          <cell r="K505">
            <v>92871180.26378493</v>
          </cell>
          <cell r="L505">
            <v>0</v>
          </cell>
          <cell r="M505">
            <v>0</v>
          </cell>
          <cell r="N505">
            <v>0</v>
          </cell>
          <cell r="O505">
            <v>0</v>
          </cell>
          <cell r="P505">
            <v>0</v>
          </cell>
          <cell r="Q505">
            <v>0</v>
          </cell>
          <cell r="R505">
            <v>0</v>
          </cell>
          <cell r="S505">
            <v>0</v>
          </cell>
          <cell r="T505">
            <v>0</v>
          </cell>
        </row>
        <row r="506">
          <cell r="B506" t="str">
            <v>Non-Residential AMI</v>
          </cell>
          <cell r="C506" t="str">
            <v>ND7</v>
          </cell>
          <cell r="D506">
            <v>0</v>
          </cell>
          <cell r="E506">
            <v>0</v>
          </cell>
          <cell r="F506">
            <v>0</v>
          </cell>
          <cell r="G506">
            <v>0</v>
          </cell>
          <cell r="H506">
            <v>0</v>
          </cell>
          <cell r="I506">
            <v>0</v>
          </cell>
          <cell r="J506">
            <v>0</v>
          </cell>
          <cell r="K506">
            <v>0</v>
          </cell>
          <cell r="L506">
            <v>0</v>
          </cell>
          <cell r="M506">
            <v>0</v>
          </cell>
          <cell r="N506">
            <v>0</v>
          </cell>
          <cell r="O506">
            <v>0</v>
          </cell>
          <cell r="P506">
            <v>0</v>
          </cell>
          <cell r="Q506">
            <v>0</v>
          </cell>
          <cell r="R506">
            <v>0</v>
          </cell>
          <cell r="S506">
            <v>0</v>
          </cell>
          <cell r="T506">
            <v>0</v>
          </cell>
        </row>
        <row r="507">
          <cell r="B507" t="str">
            <v>New Tariff 4</v>
          </cell>
          <cell r="C507" t="str">
            <v/>
          </cell>
          <cell r="D507">
            <v>0</v>
          </cell>
          <cell r="E507">
            <v>0</v>
          </cell>
          <cell r="F507">
            <v>0</v>
          </cell>
          <cell r="G507">
            <v>0</v>
          </cell>
          <cell r="H507">
            <v>0</v>
          </cell>
          <cell r="I507">
            <v>0</v>
          </cell>
          <cell r="J507">
            <v>0</v>
          </cell>
          <cell r="K507">
            <v>0</v>
          </cell>
          <cell r="L507">
            <v>0</v>
          </cell>
          <cell r="M507">
            <v>0</v>
          </cell>
          <cell r="N507">
            <v>0</v>
          </cell>
          <cell r="O507">
            <v>0</v>
          </cell>
          <cell r="P507">
            <v>0</v>
          </cell>
          <cell r="Q507">
            <v>0</v>
          </cell>
          <cell r="R507">
            <v>0</v>
          </cell>
          <cell r="S507">
            <v>0</v>
          </cell>
          <cell r="T507">
            <v>0</v>
          </cell>
        </row>
        <row r="508">
          <cell r="B508" t="str">
            <v>New Tariff 5</v>
          </cell>
          <cell r="C508" t="str">
            <v/>
          </cell>
          <cell r="D508">
            <v>0</v>
          </cell>
          <cell r="E508">
            <v>0</v>
          </cell>
          <cell r="F508">
            <v>0</v>
          </cell>
          <cell r="G508">
            <v>0</v>
          </cell>
          <cell r="H508">
            <v>0</v>
          </cell>
          <cell r="I508">
            <v>0</v>
          </cell>
          <cell r="J508">
            <v>0</v>
          </cell>
          <cell r="K508">
            <v>0</v>
          </cell>
          <cell r="L508">
            <v>0</v>
          </cell>
          <cell r="M508">
            <v>0</v>
          </cell>
          <cell r="N508">
            <v>0</v>
          </cell>
          <cell r="O508">
            <v>0</v>
          </cell>
          <cell r="P508">
            <v>0</v>
          </cell>
          <cell r="Q508">
            <v>0</v>
          </cell>
          <cell r="R508">
            <v>0</v>
          </cell>
          <cell r="S508">
            <v>0</v>
          </cell>
          <cell r="T508">
            <v>0</v>
          </cell>
        </row>
        <row r="509">
          <cell r="B509" t="str">
            <v>New Tariff 6</v>
          </cell>
          <cell r="C509" t="str">
            <v/>
          </cell>
          <cell r="D509">
            <v>0</v>
          </cell>
          <cell r="E509">
            <v>0</v>
          </cell>
          <cell r="F509">
            <v>0</v>
          </cell>
          <cell r="G509">
            <v>0</v>
          </cell>
          <cell r="H509">
            <v>0</v>
          </cell>
          <cell r="I509">
            <v>0</v>
          </cell>
          <cell r="J509">
            <v>0</v>
          </cell>
          <cell r="K509">
            <v>0</v>
          </cell>
          <cell r="L509">
            <v>0</v>
          </cell>
          <cell r="M509">
            <v>0</v>
          </cell>
          <cell r="N509">
            <v>0</v>
          </cell>
          <cell r="O509">
            <v>0</v>
          </cell>
          <cell r="P509">
            <v>0</v>
          </cell>
          <cell r="Q509">
            <v>0</v>
          </cell>
          <cell r="R509">
            <v>0</v>
          </cell>
          <cell r="S509">
            <v>0</v>
          </cell>
          <cell r="T509">
            <v>0</v>
          </cell>
        </row>
        <row r="510">
          <cell r="B510" t="str">
            <v>New Tariff 7</v>
          </cell>
          <cell r="C510" t="str">
            <v/>
          </cell>
          <cell r="D510">
            <v>0</v>
          </cell>
          <cell r="E510">
            <v>0</v>
          </cell>
          <cell r="F510">
            <v>0</v>
          </cell>
          <cell r="G510">
            <v>0</v>
          </cell>
          <cell r="H510">
            <v>0</v>
          </cell>
          <cell r="I510">
            <v>0</v>
          </cell>
          <cell r="J510">
            <v>0</v>
          </cell>
          <cell r="K510">
            <v>0</v>
          </cell>
          <cell r="L510">
            <v>0</v>
          </cell>
          <cell r="M510">
            <v>0</v>
          </cell>
          <cell r="N510">
            <v>0</v>
          </cell>
          <cell r="O510">
            <v>0</v>
          </cell>
          <cell r="P510">
            <v>0</v>
          </cell>
          <cell r="Q510">
            <v>0</v>
          </cell>
          <cell r="R510">
            <v>0</v>
          </cell>
          <cell r="S510">
            <v>0</v>
          </cell>
          <cell r="T510">
            <v>0</v>
          </cell>
        </row>
        <row r="511">
          <cell r="B511" t="str">
            <v>New Tariff 8</v>
          </cell>
          <cell r="C511" t="str">
            <v/>
          </cell>
          <cell r="D511">
            <v>0</v>
          </cell>
          <cell r="E511">
            <v>0</v>
          </cell>
          <cell r="F511">
            <v>0</v>
          </cell>
          <cell r="G511">
            <v>0</v>
          </cell>
          <cell r="H511">
            <v>0</v>
          </cell>
          <cell r="I511">
            <v>0</v>
          </cell>
          <cell r="J511">
            <v>0</v>
          </cell>
          <cell r="K511">
            <v>0</v>
          </cell>
          <cell r="L511">
            <v>0</v>
          </cell>
          <cell r="M511">
            <v>0</v>
          </cell>
          <cell r="N511">
            <v>0</v>
          </cell>
          <cell r="O511">
            <v>0</v>
          </cell>
          <cell r="P511">
            <v>0</v>
          </cell>
          <cell r="Q511">
            <v>0</v>
          </cell>
          <cell r="R511">
            <v>0</v>
          </cell>
          <cell r="S511">
            <v>0</v>
          </cell>
          <cell r="T511">
            <v>0</v>
          </cell>
        </row>
        <row r="512">
          <cell r="B512" t="str">
            <v>New Tariff 9</v>
          </cell>
          <cell r="C512" t="str">
            <v/>
          </cell>
          <cell r="D512">
            <v>0</v>
          </cell>
          <cell r="E512">
            <v>0</v>
          </cell>
          <cell r="F512">
            <v>0</v>
          </cell>
          <cell r="G512">
            <v>0</v>
          </cell>
          <cell r="H512">
            <v>0</v>
          </cell>
          <cell r="I512">
            <v>0</v>
          </cell>
          <cell r="J512">
            <v>0</v>
          </cell>
          <cell r="K512">
            <v>0</v>
          </cell>
          <cell r="L512">
            <v>0</v>
          </cell>
          <cell r="M512">
            <v>0</v>
          </cell>
          <cell r="N512">
            <v>0</v>
          </cell>
          <cell r="O512">
            <v>0</v>
          </cell>
          <cell r="P512">
            <v>0</v>
          </cell>
          <cell r="Q512">
            <v>0</v>
          </cell>
          <cell r="R512">
            <v>0</v>
          </cell>
          <cell r="S512">
            <v>0</v>
          </cell>
          <cell r="T512">
            <v>0</v>
          </cell>
        </row>
        <row r="513">
          <cell r="B513" t="str">
            <v>New Tariff 10</v>
          </cell>
          <cell r="C513" t="str">
            <v/>
          </cell>
          <cell r="D513">
            <v>0</v>
          </cell>
          <cell r="E513">
            <v>0</v>
          </cell>
          <cell r="F513">
            <v>0</v>
          </cell>
          <cell r="G513">
            <v>0</v>
          </cell>
          <cell r="H513">
            <v>0</v>
          </cell>
          <cell r="I513">
            <v>0</v>
          </cell>
          <cell r="J513">
            <v>0</v>
          </cell>
          <cell r="K513">
            <v>0</v>
          </cell>
          <cell r="L513">
            <v>0</v>
          </cell>
          <cell r="M513">
            <v>0</v>
          </cell>
          <cell r="N513">
            <v>0</v>
          </cell>
          <cell r="O513">
            <v>0</v>
          </cell>
          <cell r="P513">
            <v>0</v>
          </cell>
          <cell r="Q513">
            <v>0</v>
          </cell>
          <cell r="R513">
            <v>0</v>
          </cell>
          <cell r="S513">
            <v>0</v>
          </cell>
          <cell r="T513">
            <v>0</v>
          </cell>
        </row>
        <row r="514">
          <cell r="B514" t="str">
            <v>New Tariff 11</v>
          </cell>
          <cell r="C514" t="str">
            <v/>
          </cell>
          <cell r="D514">
            <v>0</v>
          </cell>
          <cell r="E514">
            <v>0</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row>
        <row r="515">
          <cell r="B515" t="str">
            <v>Non-Residential Two Rate 7d</v>
          </cell>
          <cell r="C515" t="str">
            <v>ND3</v>
          </cell>
          <cell r="D515">
            <v>9447.222109344224</v>
          </cell>
          <cell r="E515">
            <v>0</v>
          </cell>
          <cell r="F515">
            <v>0</v>
          </cell>
          <cell r="G515">
            <v>21169386.71070217</v>
          </cell>
          <cell r="H515">
            <v>40983402.891692087</v>
          </cell>
          <cell r="I515">
            <v>36202743.836250357</v>
          </cell>
          <cell r="J515">
            <v>41013791.825503476</v>
          </cell>
          <cell r="K515">
            <v>57775756.702510267</v>
          </cell>
          <cell r="L515">
            <v>0</v>
          </cell>
          <cell r="M515">
            <v>0</v>
          </cell>
          <cell r="N515">
            <v>0</v>
          </cell>
          <cell r="O515">
            <v>0</v>
          </cell>
          <cell r="P515">
            <v>0</v>
          </cell>
          <cell r="Q515">
            <v>0</v>
          </cell>
          <cell r="R515">
            <v>0</v>
          </cell>
          <cell r="S515">
            <v>0</v>
          </cell>
          <cell r="T515">
            <v>0</v>
          </cell>
        </row>
        <row r="516">
          <cell r="B516" t="str">
            <v>New Tariff  1</v>
          </cell>
          <cell r="C516" t="str">
            <v/>
          </cell>
          <cell r="D516">
            <v>0</v>
          </cell>
          <cell r="E516">
            <v>0</v>
          </cell>
          <cell r="F516">
            <v>0</v>
          </cell>
          <cell r="G516">
            <v>0</v>
          </cell>
          <cell r="H516">
            <v>0</v>
          </cell>
          <cell r="I516">
            <v>0</v>
          </cell>
          <cell r="J516">
            <v>0</v>
          </cell>
          <cell r="K516">
            <v>0</v>
          </cell>
          <cell r="L516">
            <v>0</v>
          </cell>
          <cell r="M516">
            <v>0</v>
          </cell>
          <cell r="N516">
            <v>0</v>
          </cell>
          <cell r="O516">
            <v>0</v>
          </cell>
          <cell r="P516">
            <v>0</v>
          </cell>
          <cell r="Q516">
            <v>0</v>
          </cell>
          <cell r="R516">
            <v>0</v>
          </cell>
          <cell r="S516">
            <v>0</v>
          </cell>
          <cell r="T516">
            <v>0</v>
          </cell>
        </row>
        <row r="517">
          <cell r="B517" t="str">
            <v>New Tariff  2</v>
          </cell>
          <cell r="C517" t="str">
            <v/>
          </cell>
          <cell r="D517">
            <v>0</v>
          </cell>
          <cell r="E517">
            <v>0</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row>
        <row r="518">
          <cell r="B518" t="str">
            <v>New Tariff  3</v>
          </cell>
          <cell r="C518" t="str">
            <v/>
          </cell>
          <cell r="D518">
            <v>0</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row>
        <row r="519">
          <cell r="B519" t="str">
            <v>New Tariff  4</v>
          </cell>
          <cell r="C519" t="str">
            <v/>
          </cell>
          <cell r="D519">
            <v>0</v>
          </cell>
          <cell r="E519">
            <v>0</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row>
        <row r="520">
          <cell r="B520" t="str">
            <v>New Tariff  5</v>
          </cell>
          <cell r="C520" t="str">
            <v/>
          </cell>
          <cell r="D520">
            <v>0</v>
          </cell>
          <cell r="E520">
            <v>0</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row>
        <row r="521">
          <cell r="B521" t="str">
            <v>New Tariff  6</v>
          </cell>
          <cell r="C521" t="str">
            <v/>
          </cell>
          <cell r="D521">
            <v>0</v>
          </cell>
          <cell r="E521">
            <v>0</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row>
        <row r="522">
          <cell r="B522" t="str">
            <v>New Tariff  7</v>
          </cell>
          <cell r="C522" t="str">
            <v/>
          </cell>
          <cell r="D522">
            <v>0</v>
          </cell>
          <cell r="E522">
            <v>0</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row>
        <row r="523">
          <cell r="B523" t="str">
            <v>New Tariff  8</v>
          </cell>
          <cell r="C523" t="str">
            <v/>
          </cell>
          <cell r="D523">
            <v>0</v>
          </cell>
          <cell r="E523">
            <v>0</v>
          </cell>
          <cell r="F523">
            <v>0</v>
          </cell>
          <cell r="G523">
            <v>0</v>
          </cell>
          <cell r="H523">
            <v>0</v>
          </cell>
          <cell r="I523">
            <v>0</v>
          </cell>
          <cell r="J523">
            <v>0</v>
          </cell>
          <cell r="K523">
            <v>0</v>
          </cell>
          <cell r="L523">
            <v>0</v>
          </cell>
          <cell r="M523">
            <v>0</v>
          </cell>
          <cell r="N523">
            <v>0</v>
          </cell>
          <cell r="O523">
            <v>0</v>
          </cell>
          <cell r="P523">
            <v>0</v>
          </cell>
          <cell r="Q523">
            <v>0</v>
          </cell>
          <cell r="R523">
            <v>0</v>
          </cell>
          <cell r="S523">
            <v>0</v>
          </cell>
          <cell r="T523">
            <v>0</v>
          </cell>
        </row>
        <row r="524">
          <cell r="B524" t="str">
            <v>New Tariff  9</v>
          </cell>
          <cell r="C524" t="str">
            <v/>
          </cell>
          <cell r="D524">
            <v>0</v>
          </cell>
          <cell r="E524">
            <v>0</v>
          </cell>
          <cell r="F524">
            <v>0</v>
          </cell>
          <cell r="G524">
            <v>0</v>
          </cell>
          <cell r="H524">
            <v>0</v>
          </cell>
          <cell r="I524">
            <v>0</v>
          </cell>
          <cell r="J524">
            <v>0</v>
          </cell>
          <cell r="K524">
            <v>0</v>
          </cell>
          <cell r="L524">
            <v>0</v>
          </cell>
          <cell r="M524">
            <v>0</v>
          </cell>
          <cell r="N524">
            <v>0</v>
          </cell>
          <cell r="O524">
            <v>0</v>
          </cell>
          <cell r="P524">
            <v>0</v>
          </cell>
          <cell r="Q524">
            <v>0</v>
          </cell>
          <cell r="R524">
            <v>0</v>
          </cell>
          <cell r="S524">
            <v>0</v>
          </cell>
          <cell r="T524">
            <v>0</v>
          </cell>
        </row>
        <row r="525">
          <cell r="B525" t="str">
            <v>New Tariff  10</v>
          </cell>
          <cell r="C525" t="str">
            <v/>
          </cell>
          <cell r="D525">
            <v>0</v>
          </cell>
          <cell r="E525">
            <v>0</v>
          </cell>
          <cell r="F525">
            <v>0</v>
          </cell>
          <cell r="G525">
            <v>0</v>
          </cell>
          <cell r="H525">
            <v>0</v>
          </cell>
          <cell r="I525">
            <v>0</v>
          </cell>
          <cell r="J525">
            <v>0</v>
          </cell>
          <cell r="K525">
            <v>0</v>
          </cell>
          <cell r="L525">
            <v>0</v>
          </cell>
          <cell r="M525">
            <v>0</v>
          </cell>
          <cell r="N525">
            <v>0</v>
          </cell>
          <cell r="O525">
            <v>0</v>
          </cell>
          <cell r="P525">
            <v>0</v>
          </cell>
          <cell r="Q525">
            <v>0</v>
          </cell>
          <cell r="R525">
            <v>0</v>
          </cell>
          <cell r="S525">
            <v>0</v>
          </cell>
          <cell r="T525">
            <v>0</v>
          </cell>
        </row>
        <row r="526">
          <cell r="B526" t="str">
            <v>New Tariff  11</v>
          </cell>
          <cell r="C526" t="str">
            <v/>
          </cell>
          <cell r="D526">
            <v>0</v>
          </cell>
          <cell r="E526">
            <v>0</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row>
        <row r="527">
          <cell r="B527" t="str">
            <v>Unmetered supplies</v>
          </cell>
          <cell r="C527" t="str">
            <v>PL2</v>
          </cell>
          <cell r="D527">
            <v>6427.4961530562268</v>
          </cell>
          <cell r="E527">
            <v>0</v>
          </cell>
          <cell r="F527">
            <v>0</v>
          </cell>
          <cell r="G527">
            <v>30236500.914326455</v>
          </cell>
          <cell r="H527">
            <v>0</v>
          </cell>
          <cell r="I527">
            <v>0</v>
          </cell>
          <cell r="J527">
            <v>0</v>
          </cell>
          <cell r="K527">
            <v>74569556.602356419</v>
          </cell>
          <cell r="L527">
            <v>0</v>
          </cell>
          <cell r="M527">
            <v>0</v>
          </cell>
          <cell r="N527">
            <v>0</v>
          </cell>
          <cell r="O527">
            <v>0</v>
          </cell>
          <cell r="P527">
            <v>0</v>
          </cell>
          <cell r="Q527">
            <v>0</v>
          </cell>
          <cell r="R527">
            <v>0</v>
          </cell>
          <cell r="S527">
            <v>0</v>
          </cell>
          <cell r="T527">
            <v>0</v>
          </cell>
        </row>
        <row r="528">
          <cell r="B528" t="str">
            <v>New Tariff 1</v>
          </cell>
          <cell r="C528">
            <v>0</v>
          </cell>
          <cell r="D528">
            <v>0</v>
          </cell>
          <cell r="E528">
            <v>0</v>
          </cell>
          <cell r="F528">
            <v>0</v>
          </cell>
          <cell r="G528">
            <v>0</v>
          </cell>
          <cell r="H528">
            <v>0</v>
          </cell>
          <cell r="I528">
            <v>0</v>
          </cell>
          <cell r="J528">
            <v>0</v>
          </cell>
          <cell r="K528">
            <v>0</v>
          </cell>
          <cell r="L528">
            <v>0</v>
          </cell>
          <cell r="M528">
            <v>0</v>
          </cell>
          <cell r="N528">
            <v>0</v>
          </cell>
          <cell r="O528">
            <v>0</v>
          </cell>
          <cell r="P528">
            <v>0</v>
          </cell>
          <cell r="Q528">
            <v>0</v>
          </cell>
          <cell r="R528">
            <v>0</v>
          </cell>
          <cell r="S528">
            <v>0</v>
          </cell>
          <cell r="T528">
            <v>0</v>
          </cell>
        </row>
        <row r="529">
          <cell r="B529" t="str">
            <v>New Tariff 2</v>
          </cell>
          <cell r="C529" t="str">
            <v/>
          </cell>
          <cell r="D529">
            <v>0</v>
          </cell>
          <cell r="E529">
            <v>0</v>
          </cell>
          <cell r="F529">
            <v>0</v>
          </cell>
          <cell r="G529">
            <v>0</v>
          </cell>
          <cell r="H529">
            <v>0</v>
          </cell>
          <cell r="I529">
            <v>0</v>
          </cell>
          <cell r="J529">
            <v>0</v>
          </cell>
          <cell r="K529">
            <v>0</v>
          </cell>
          <cell r="L529">
            <v>0</v>
          </cell>
          <cell r="M529">
            <v>0</v>
          </cell>
          <cell r="N529">
            <v>0</v>
          </cell>
          <cell r="O529">
            <v>0</v>
          </cell>
          <cell r="P529">
            <v>0</v>
          </cell>
          <cell r="Q529">
            <v>0</v>
          </cell>
          <cell r="R529">
            <v>0</v>
          </cell>
          <cell r="S529">
            <v>0</v>
          </cell>
          <cell r="T529">
            <v>0</v>
          </cell>
        </row>
        <row r="530">
          <cell r="B530" t="str">
            <v>Large Low Voltage Demand (kVa)</v>
          </cell>
          <cell r="C530" t="str">
            <v>DLk</v>
          </cell>
          <cell r="D530">
            <v>1.0311597507219941</v>
          </cell>
          <cell r="E530">
            <v>0</v>
          </cell>
          <cell r="F530">
            <v>1.0503983727928166</v>
          </cell>
          <cell r="G530">
            <v>1.048087431693989</v>
          </cell>
          <cell r="H530">
            <v>0</v>
          </cell>
          <cell r="I530">
            <v>0</v>
          </cell>
          <cell r="J530">
            <v>0</v>
          </cell>
          <cell r="K530">
            <v>1.048087431693989</v>
          </cell>
          <cell r="L530">
            <v>0</v>
          </cell>
          <cell r="M530">
            <v>0</v>
          </cell>
          <cell r="N530">
            <v>0</v>
          </cell>
          <cell r="O530">
            <v>0</v>
          </cell>
          <cell r="P530">
            <v>0</v>
          </cell>
          <cell r="Q530">
            <v>0</v>
          </cell>
          <cell r="R530">
            <v>0</v>
          </cell>
          <cell r="S530">
            <v>0</v>
          </cell>
          <cell r="T530">
            <v>0</v>
          </cell>
        </row>
        <row r="531">
          <cell r="B531" t="str">
            <v>Large Low Voltage Demand Docklands (kVa)</v>
          </cell>
          <cell r="C531" t="str">
            <v>DLDKk</v>
          </cell>
          <cell r="D531">
            <v>1.0311597507219941</v>
          </cell>
          <cell r="E531">
            <v>0</v>
          </cell>
          <cell r="F531">
            <v>1.0503983727928166</v>
          </cell>
          <cell r="G531">
            <v>1.048087431693989</v>
          </cell>
          <cell r="H531">
            <v>0</v>
          </cell>
          <cell r="I531">
            <v>0</v>
          </cell>
          <cell r="J531">
            <v>0</v>
          </cell>
          <cell r="K531">
            <v>1.048087431693989</v>
          </cell>
          <cell r="L531">
            <v>0</v>
          </cell>
          <cell r="M531">
            <v>0</v>
          </cell>
          <cell r="N531">
            <v>0</v>
          </cell>
          <cell r="O531">
            <v>0</v>
          </cell>
          <cell r="P531">
            <v>0</v>
          </cell>
          <cell r="Q531">
            <v>0</v>
          </cell>
          <cell r="R531">
            <v>0</v>
          </cell>
          <cell r="S531">
            <v>0</v>
          </cell>
          <cell r="T531">
            <v>0</v>
          </cell>
        </row>
        <row r="532">
          <cell r="B532" t="str">
            <v>Large Low Voltage Demand CXX (kVa)</v>
          </cell>
          <cell r="C532" t="str">
            <v>DLCXXk</v>
          </cell>
          <cell r="D532">
            <v>1.0311597507219941</v>
          </cell>
          <cell r="E532">
            <v>0</v>
          </cell>
          <cell r="F532">
            <v>1.0503983727928166</v>
          </cell>
          <cell r="G532">
            <v>1.048087431693989</v>
          </cell>
          <cell r="H532">
            <v>0</v>
          </cell>
          <cell r="I532">
            <v>0</v>
          </cell>
          <cell r="J532">
            <v>0</v>
          </cell>
          <cell r="K532">
            <v>1.048087431693989</v>
          </cell>
          <cell r="L532">
            <v>0</v>
          </cell>
          <cell r="M532">
            <v>0</v>
          </cell>
          <cell r="N532">
            <v>0</v>
          </cell>
          <cell r="O532">
            <v>0</v>
          </cell>
          <cell r="P532">
            <v>0</v>
          </cell>
          <cell r="Q532">
            <v>0</v>
          </cell>
          <cell r="R532">
            <v>0</v>
          </cell>
          <cell r="S532">
            <v>0</v>
          </cell>
          <cell r="T532">
            <v>0</v>
          </cell>
        </row>
        <row r="533">
          <cell r="B533" t="str">
            <v>New Tariff 6</v>
          </cell>
          <cell r="C533" t="str">
            <v/>
          </cell>
          <cell r="D533">
            <v>0</v>
          </cell>
          <cell r="E533">
            <v>0</v>
          </cell>
          <cell r="F533">
            <v>0</v>
          </cell>
          <cell r="G533">
            <v>0</v>
          </cell>
          <cell r="H533">
            <v>0</v>
          </cell>
          <cell r="I533">
            <v>0</v>
          </cell>
          <cell r="J533">
            <v>0</v>
          </cell>
          <cell r="K533">
            <v>0</v>
          </cell>
          <cell r="L533">
            <v>0</v>
          </cell>
          <cell r="M533">
            <v>0</v>
          </cell>
          <cell r="N533">
            <v>0</v>
          </cell>
          <cell r="O533">
            <v>0</v>
          </cell>
          <cell r="P533">
            <v>0</v>
          </cell>
          <cell r="Q533">
            <v>0</v>
          </cell>
          <cell r="R533">
            <v>0</v>
          </cell>
          <cell r="S533">
            <v>0</v>
          </cell>
          <cell r="T533">
            <v>0</v>
          </cell>
        </row>
        <row r="534">
          <cell r="B534" t="str">
            <v>New Tariff 7</v>
          </cell>
          <cell r="C534" t="str">
            <v/>
          </cell>
          <cell r="D534">
            <v>0</v>
          </cell>
          <cell r="E534">
            <v>0</v>
          </cell>
          <cell r="F534">
            <v>0</v>
          </cell>
          <cell r="G534">
            <v>0</v>
          </cell>
          <cell r="H534">
            <v>0</v>
          </cell>
          <cell r="I534">
            <v>0</v>
          </cell>
          <cell r="J534">
            <v>0</v>
          </cell>
          <cell r="K534">
            <v>0</v>
          </cell>
          <cell r="L534">
            <v>0</v>
          </cell>
          <cell r="M534">
            <v>0</v>
          </cell>
          <cell r="N534">
            <v>0</v>
          </cell>
          <cell r="O534">
            <v>0</v>
          </cell>
          <cell r="P534">
            <v>0</v>
          </cell>
          <cell r="Q534">
            <v>0</v>
          </cell>
          <cell r="R534">
            <v>0</v>
          </cell>
          <cell r="S534">
            <v>0</v>
          </cell>
          <cell r="T534">
            <v>0</v>
          </cell>
        </row>
        <row r="535">
          <cell r="B535" t="str">
            <v>New Tariff 8</v>
          </cell>
          <cell r="C535" t="str">
            <v/>
          </cell>
          <cell r="D535">
            <v>0</v>
          </cell>
          <cell r="E535">
            <v>0</v>
          </cell>
          <cell r="F535">
            <v>0</v>
          </cell>
          <cell r="G535">
            <v>0</v>
          </cell>
          <cell r="H535">
            <v>0</v>
          </cell>
          <cell r="I535">
            <v>0</v>
          </cell>
          <cell r="J535">
            <v>0</v>
          </cell>
          <cell r="K535">
            <v>0</v>
          </cell>
          <cell r="L535">
            <v>0</v>
          </cell>
          <cell r="M535">
            <v>0</v>
          </cell>
          <cell r="N535">
            <v>0</v>
          </cell>
          <cell r="O535">
            <v>0</v>
          </cell>
          <cell r="P535">
            <v>0</v>
          </cell>
          <cell r="Q535">
            <v>0</v>
          </cell>
          <cell r="R535">
            <v>0</v>
          </cell>
          <cell r="S535">
            <v>0</v>
          </cell>
          <cell r="T535">
            <v>0</v>
          </cell>
        </row>
        <row r="536">
          <cell r="B536" t="str">
            <v>New Tariff 9</v>
          </cell>
          <cell r="C536" t="str">
            <v/>
          </cell>
          <cell r="D536">
            <v>0</v>
          </cell>
          <cell r="E536">
            <v>0</v>
          </cell>
          <cell r="F536">
            <v>0</v>
          </cell>
          <cell r="G536">
            <v>0</v>
          </cell>
          <cell r="H536">
            <v>0</v>
          </cell>
          <cell r="I536">
            <v>0</v>
          </cell>
          <cell r="J536">
            <v>0</v>
          </cell>
          <cell r="K536">
            <v>0</v>
          </cell>
          <cell r="L536">
            <v>0</v>
          </cell>
          <cell r="M536">
            <v>0</v>
          </cell>
          <cell r="N536">
            <v>0</v>
          </cell>
          <cell r="O536">
            <v>0</v>
          </cell>
          <cell r="P536">
            <v>0</v>
          </cell>
          <cell r="Q536">
            <v>0</v>
          </cell>
          <cell r="R536">
            <v>0</v>
          </cell>
          <cell r="S536">
            <v>0</v>
          </cell>
          <cell r="T536">
            <v>0</v>
          </cell>
        </row>
        <row r="537">
          <cell r="B537" t="str">
            <v>New Tariff 10</v>
          </cell>
          <cell r="C537" t="str">
            <v/>
          </cell>
          <cell r="D537">
            <v>0</v>
          </cell>
          <cell r="E537">
            <v>0</v>
          </cell>
          <cell r="F537">
            <v>0</v>
          </cell>
          <cell r="G537">
            <v>0</v>
          </cell>
          <cell r="H537">
            <v>0</v>
          </cell>
          <cell r="I537">
            <v>0</v>
          </cell>
          <cell r="J537">
            <v>0</v>
          </cell>
          <cell r="K537">
            <v>0</v>
          </cell>
          <cell r="L537">
            <v>0</v>
          </cell>
          <cell r="M537">
            <v>0</v>
          </cell>
          <cell r="N537">
            <v>0</v>
          </cell>
          <cell r="O537">
            <v>0</v>
          </cell>
          <cell r="P537">
            <v>0</v>
          </cell>
          <cell r="Q537">
            <v>0</v>
          </cell>
          <cell r="R537">
            <v>0</v>
          </cell>
          <cell r="S537">
            <v>0</v>
          </cell>
          <cell r="T537">
            <v>0</v>
          </cell>
        </row>
        <row r="538">
          <cell r="B538" t="str">
            <v>New Tariff 11</v>
          </cell>
          <cell r="C538" t="str">
            <v/>
          </cell>
          <cell r="D538">
            <v>0</v>
          </cell>
          <cell r="E538">
            <v>0</v>
          </cell>
          <cell r="F538">
            <v>0</v>
          </cell>
          <cell r="G538">
            <v>0</v>
          </cell>
          <cell r="H538">
            <v>0</v>
          </cell>
          <cell r="I538">
            <v>0</v>
          </cell>
          <cell r="J538">
            <v>0</v>
          </cell>
          <cell r="K538">
            <v>0</v>
          </cell>
          <cell r="L538">
            <v>0</v>
          </cell>
          <cell r="M538">
            <v>0</v>
          </cell>
          <cell r="N538">
            <v>0</v>
          </cell>
          <cell r="O538">
            <v>0</v>
          </cell>
          <cell r="P538">
            <v>0</v>
          </cell>
          <cell r="Q538">
            <v>0</v>
          </cell>
          <cell r="R538">
            <v>0</v>
          </cell>
          <cell r="S538">
            <v>0</v>
          </cell>
          <cell r="T538">
            <v>0</v>
          </cell>
        </row>
        <row r="539">
          <cell r="B539" t="str">
            <v>Large Low Voltage Demand</v>
          </cell>
          <cell r="C539" t="str">
            <v>DL</v>
          </cell>
          <cell r="D539">
            <v>747.59081927344573</v>
          </cell>
          <cell r="E539">
            <v>337748.28695726721</v>
          </cell>
          <cell r="F539">
            <v>0</v>
          </cell>
          <cell r="G539">
            <v>587477720.2420404</v>
          </cell>
          <cell r="H539">
            <v>0</v>
          </cell>
          <cell r="I539">
            <v>0</v>
          </cell>
          <cell r="J539">
            <v>0</v>
          </cell>
          <cell r="K539">
            <v>427548888.06519192</v>
          </cell>
          <cell r="L539">
            <v>0</v>
          </cell>
          <cell r="M539">
            <v>0</v>
          </cell>
          <cell r="N539">
            <v>0</v>
          </cell>
          <cell r="O539">
            <v>0</v>
          </cell>
          <cell r="P539">
            <v>0</v>
          </cell>
          <cell r="Q539">
            <v>0</v>
          </cell>
          <cell r="R539">
            <v>0</v>
          </cell>
          <cell r="S539">
            <v>0</v>
          </cell>
          <cell r="T539">
            <v>0</v>
          </cell>
        </row>
        <row r="540">
          <cell r="B540" t="str">
            <v>Large Low Voltage Demand A</v>
          </cell>
          <cell r="C540" t="str">
            <v>DL.A</v>
          </cell>
          <cell r="D540">
            <v>1.0311597507219943</v>
          </cell>
          <cell r="E540">
            <v>1305.0633938842641</v>
          </cell>
          <cell r="F540">
            <v>0</v>
          </cell>
          <cell r="G540">
            <v>3213931.0365482601</v>
          </cell>
          <cell r="H540">
            <v>0</v>
          </cell>
          <cell r="I540">
            <v>0</v>
          </cell>
          <cell r="J540">
            <v>0</v>
          </cell>
          <cell r="K540">
            <v>3109616.823778348</v>
          </cell>
          <cell r="L540">
            <v>0</v>
          </cell>
          <cell r="M540">
            <v>0</v>
          </cell>
          <cell r="N540">
            <v>0</v>
          </cell>
          <cell r="O540">
            <v>0</v>
          </cell>
          <cell r="P540">
            <v>0</v>
          </cell>
          <cell r="Q540">
            <v>0</v>
          </cell>
          <cell r="R540">
            <v>0</v>
          </cell>
          <cell r="S540">
            <v>0</v>
          </cell>
          <cell r="T540">
            <v>0</v>
          </cell>
        </row>
        <row r="541">
          <cell r="B541" t="str">
            <v>Large Low Voltage Demand C</v>
          </cell>
          <cell r="C541" t="str">
            <v>DL.C</v>
          </cell>
          <cell r="D541">
            <v>488.76972184222535</v>
          </cell>
          <cell r="E541">
            <v>226359.45983185284</v>
          </cell>
          <cell r="F541">
            <v>0</v>
          </cell>
          <cell r="G541">
            <v>437599744.210437</v>
          </cell>
          <cell r="H541">
            <v>0</v>
          </cell>
          <cell r="I541">
            <v>0</v>
          </cell>
          <cell r="J541">
            <v>0</v>
          </cell>
          <cell r="K541">
            <v>303352762.58063722</v>
          </cell>
          <cell r="L541">
            <v>0</v>
          </cell>
          <cell r="M541">
            <v>0</v>
          </cell>
          <cell r="N541">
            <v>0</v>
          </cell>
          <cell r="O541">
            <v>0</v>
          </cell>
          <cell r="P541">
            <v>0</v>
          </cell>
          <cell r="Q541">
            <v>0</v>
          </cell>
          <cell r="R541">
            <v>0</v>
          </cell>
          <cell r="S541">
            <v>0</v>
          </cell>
          <cell r="T541">
            <v>0</v>
          </cell>
        </row>
        <row r="542">
          <cell r="B542" t="str">
            <v>Large Low Voltage Demand S</v>
          </cell>
          <cell r="C542" t="str">
            <v>DL.S</v>
          </cell>
          <cell r="D542">
            <v>61.869585043319653</v>
          </cell>
          <cell r="E542">
            <v>18108.344043923389</v>
          </cell>
          <cell r="F542">
            <v>0</v>
          </cell>
          <cell r="G542">
            <v>21425658.660949297</v>
          </cell>
          <cell r="H542">
            <v>0</v>
          </cell>
          <cell r="I542">
            <v>0</v>
          </cell>
          <cell r="J542">
            <v>0</v>
          </cell>
          <cell r="K542">
            <v>13123185.216662044</v>
          </cell>
          <cell r="L542">
            <v>0</v>
          </cell>
          <cell r="M542">
            <v>0</v>
          </cell>
          <cell r="N542">
            <v>0</v>
          </cell>
          <cell r="O542">
            <v>0</v>
          </cell>
          <cell r="P542">
            <v>0</v>
          </cell>
          <cell r="Q542">
            <v>0</v>
          </cell>
          <cell r="R542">
            <v>0</v>
          </cell>
          <cell r="S542">
            <v>0</v>
          </cell>
          <cell r="T542">
            <v>0</v>
          </cell>
        </row>
        <row r="543">
          <cell r="B543" t="str">
            <v>Large Low Voltage Demand Docklands</v>
          </cell>
          <cell r="C543" t="str">
            <v>DL.DK</v>
          </cell>
          <cell r="D543">
            <v>8.2492780057759543</v>
          </cell>
          <cell r="E543">
            <v>2147.5735997692591</v>
          </cell>
          <cell r="F543">
            <v>0</v>
          </cell>
          <cell r="G543">
            <v>4530725.2412826633</v>
          </cell>
          <cell r="H543">
            <v>0</v>
          </cell>
          <cell r="I543">
            <v>0</v>
          </cell>
          <cell r="J543">
            <v>0</v>
          </cell>
          <cell r="K543">
            <v>4603971.1590355393</v>
          </cell>
          <cell r="L543">
            <v>0</v>
          </cell>
          <cell r="M543">
            <v>0</v>
          </cell>
          <cell r="N543">
            <v>0</v>
          </cell>
          <cell r="O543">
            <v>0</v>
          </cell>
          <cell r="P543">
            <v>0</v>
          </cell>
          <cell r="Q543">
            <v>0</v>
          </cell>
          <cell r="R543">
            <v>0</v>
          </cell>
          <cell r="S543">
            <v>0</v>
          </cell>
          <cell r="T543">
            <v>0</v>
          </cell>
        </row>
        <row r="544">
          <cell r="B544" t="str">
            <v>Large Low Voltage Demand CXX</v>
          </cell>
          <cell r="C544" t="str">
            <v>DL.CXX</v>
          </cell>
          <cell r="D544">
            <v>719.74950600395198</v>
          </cell>
          <cell r="E544">
            <v>105676.99625751289</v>
          </cell>
          <cell r="F544">
            <v>0</v>
          </cell>
          <cell r="G544">
            <v>187417631.02378783</v>
          </cell>
          <cell r="H544">
            <v>0</v>
          </cell>
          <cell r="I544">
            <v>0</v>
          </cell>
          <cell r="J544">
            <v>0</v>
          </cell>
          <cell r="K544">
            <v>131205490.30000138</v>
          </cell>
          <cell r="L544">
            <v>0</v>
          </cell>
          <cell r="M544">
            <v>0</v>
          </cell>
          <cell r="N544">
            <v>0</v>
          </cell>
          <cell r="O544">
            <v>0</v>
          </cell>
          <cell r="P544">
            <v>0</v>
          </cell>
          <cell r="Q544">
            <v>0</v>
          </cell>
          <cell r="R544">
            <v>0</v>
          </cell>
          <cell r="S544">
            <v>0</v>
          </cell>
          <cell r="T544">
            <v>0</v>
          </cell>
        </row>
        <row r="545">
          <cell r="B545" t="str">
            <v>Large Low Voltage Demand EN.R</v>
          </cell>
          <cell r="C545" t="str">
            <v>DL.R</v>
          </cell>
          <cell r="D545">
            <v>0</v>
          </cell>
          <cell r="E545">
            <v>0.26594247442986413</v>
          </cell>
          <cell r="F545">
            <v>0</v>
          </cell>
          <cell r="G545">
            <v>1.048087431693989</v>
          </cell>
          <cell r="H545">
            <v>0</v>
          </cell>
          <cell r="I545">
            <v>0</v>
          </cell>
          <cell r="J545">
            <v>0</v>
          </cell>
          <cell r="K545">
            <v>0.24791411012384321</v>
          </cell>
          <cell r="L545">
            <v>0</v>
          </cell>
          <cell r="M545">
            <v>0</v>
          </cell>
          <cell r="N545">
            <v>0</v>
          </cell>
          <cell r="O545">
            <v>0</v>
          </cell>
          <cell r="P545">
            <v>0</v>
          </cell>
          <cell r="Q545">
            <v>0</v>
          </cell>
          <cell r="R545">
            <v>0</v>
          </cell>
          <cell r="S545">
            <v>0</v>
          </cell>
          <cell r="T545">
            <v>0</v>
          </cell>
        </row>
        <row r="546">
          <cell r="B546" t="str">
            <v>Large Low Voltage Demand EN.NR</v>
          </cell>
          <cell r="C546" t="str">
            <v>DL.NR</v>
          </cell>
          <cell r="D546">
            <v>9.2804377564979479</v>
          </cell>
          <cell r="E546">
            <v>2554.2814247620713</v>
          </cell>
          <cell r="F546">
            <v>0</v>
          </cell>
          <cell r="G546">
            <v>10244183.18410451</v>
          </cell>
          <cell r="H546">
            <v>0</v>
          </cell>
          <cell r="I546">
            <v>0</v>
          </cell>
          <cell r="J546">
            <v>0</v>
          </cell>
          <cell r="K546">
            <v>6379444.8181528915</v>
          </cell>
          <cell r="L546">
            <v>0</v>
          </cell>
          <cell r="M546">
            <v>0</v>
          </cell>
          <cell r="N546">
            <v>0</v>
          </cell>
          <cell r="O546">
            <v>0</v>
          </cell>
          <cell r="P546">
            <v>0</v>
          </cell>
          <cell r="Q546">
            <v>0</v>
          </cell>
          <cell r="R546">
            <v>0</v>
          </cell>
          <cell r="S546">
            <v>0</v>
          </cell>
          <cell r="T546">
            <v>0</v>
          </cell>
        </row>
        <row r="547">
          <cell r="B547" t="str">
            <v>Large Low Voltage Demand EN.R CXX</v>
          </cell>
          <cell r="C547" t="str">
            <v>DL.CXXR</v>
          </cell>
          <cell r="D547">
            <v>1.0311597507219941</v>
          </cell>
          <cell r="E547">
            <v>73.327916646752385</v>
          </cell>
          <cell r="F547">
            <v>0</v>
          </cell>
          <cell r="G547">
            <v>1735.6327868852459</v>
          </cell>
          <cell r="H547">
            <v>0</v>
          </cell>
          <cell r="I547">
            <v>0</v>
          </cell>
          <cell r="J547">
            <v>0</v>
          </cell>
          <cell r="K547">
            <v>1381.7071397336804</v>
          </cell>
          <cell r="L547">
            <v>0</v>
          </cell>
          <cell r="M547">
            <v>0</v>
          </cell>
          <cell r="N547">
            <v>0</v>
          </cell>
          <cell r="O547">
            <v>0</v>
          </cell>
          <cell r="P547">
            <v>0</v>
          </cell>
          <cell r="Q547">
            <v>0</v>
          </cell>
          <cell r="R547">
            <v>0</v>
          </cell>
          <cell r="S547">
            <v>0</v>
          </cell>
          <cell r="T547">
            <v>0</v>
          </cell>
        </row>
        <row r="548">
          <cell r="B548" t="str">
            <v>Large Low Voltage Demand EN.NR CXX</v>
          </cell>
          <cell r="C548" t="str">
            <v>DL.CXXNR</v>
          </cell>
          <cell r="D548">
            <v>0</v>
          </cell>
          <cell r="E548">
            <v>0.26594247442986413</v>
          </cell>
          <cell r="F548">
            <v>0</v>
          </cell>
          <cell r="G548">
            <v>1.048087431693989</v>
          </cell>
          <cell r="H548">
            <v>0</v>
          </cell>
          <cell r="I548">
            <v>0</v>
          </cell>
          <cell r="J548">
            <v>0</v>
          </cell>
          <cell r="K548">
            <v>0.32790476100277832</v>
          </cell>
          <cell r="L548">
            <v>0</v>
          </cell>
          <cell r="M548">
            <v>0</v>
          </cell>
          <cell r="N548">
            <v>0</v>
          </cell>
          <cell r="O548">
            <v>0</v>
          </cell>
          <cell r="P548">
            <v>0</v>
          </cell>
          <cell r="Q548">
            <v>0</v>
          </cell>
          <cell r="R548">
            <v>0</v>
          </cell>
          <cell r="S548">
            <v>0</v>
          </cell>
          <cell r="T548">
            <v>0</v>
          </cell>
        </row>
        <row r="549">
          <cell r="B549" t="str">
            <v>New Tariff 10</v>
          </cell>
          <cell r="C549">
            <v>0</v>
          </cell>
          <cell r="D549">
            <v>0</v>
          </cell>
          <cell r="E549">
            <v>0</v>
          </cell>
          <cell r="F549">
            <v>0</v>
          </cell>
          <cell r="G549">
            <v>0</v>
          </cell>
          <cell r="H549">
            <v>0</v>
          </cell>
          <cell r="I549">
            <v>0</v>
          </cell>
          <cell r="J549">
            <v>0</v>
          </cell>
          <cell r="K549">
            <v>0</v>
          </cell>
          <cell r="L549">
            <v>0</v>
          </cell>
          <cell r="M549">
            <v>0</v>
          </cell>
          <cell r="N549">
            <v>0</v>
          </cell>
          <cell r="O549">
            <v>0</v>
          </cell>
          <cell r="P549">
            <v>0</v>
          </cell>
          <cell r="Q549">
            <v>0</v>
          </cell>
          <cell r="R549">
            <v>0</v>
          </cell>
          <cell r="S549">
            <v>0</v>
          </cell>
          <cell r="T549">
            <v>0</v>
          </cell>
        </row>
        <row r="550">
          <cell r="B550" t="str">
            <v>New Tariff 11</v>
          </cell>
          <cell r="C550" t="str">
            <v/>
          </cell>
          <cell r="D550">
            <v>0</v>
          </cell>
          <cell r="E550">
            <v>0</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row>
        <row r="551">
          <cell r="B551" t="str">
            <v>High Voltage Demand</v>
          </cell>
          <cell r="C551" t="str">
            <v>DH</v>
          </cell>
          <cell r="D551">
            <v>101.34103304459417</v>
          </cell>
          <cell r="E551">
            <v>248896.81739301857</v>
          </cell>
          <cell r="F551">
            <v>0</v>
          </cell>
          <cell r="G551">
            <v>526993500.98630458</v>
          </cell>
          <cell r="H551">
            <v>0</v>
          </cell>
          <cell r="I551">
            <v>0</v>
          </cell>
          <cell r="J551">
            <v>0</v>
          </cell>
          <cell r="K551">
            <v>473457013.88700813</v>
          </cell>
          <cell r="L551">
            <v>0</v>
          </cell>
          <cell r="M551">
            <v>0</v>
          </cell>
          <cell r="N551">
            <v>0</v>
          </cell>
          <cell r="O551">
            <v>0</v>
          </cell>
          <cell r="P551">
            <v>0</v>
          </cell>
          <cell r="Q551">
            <v>0</v>
          </cell>
          <cell r="R551">
            <v>0</v>
          </cell>
          <cell r="S551">
            <v>0</v>
          </cell>
          <cell r="T551">
            <v>0</v>
          </cell>
        </row>
        <row r="552">
          <cell r="B552" t="str">
            <v>High Voltage Demand A</v>
          </cell>
          <cell r="C552" t="str">
            <v>DH.A</v>
          </cell>
          <cell r="D552">
            <v>2.0268206608918828</v>
          </cell>
          <cell r="E552">
            <v>4717.4715505988452</v>
          </cell>
          <cell r="F552">
            <v>0</v>
          </cell>
          <cell r="G552">
            <v>6439940.3986630635</v>
          </cell>
          <cell r="H552">
            <v>0</v>
          </cell>
          <cell r="I552">
            <v>0</v>
          </cell>
          <cell r="J552">
            <v>0</v>
          </cell>
          <cell r="K552">
            <v>6206038.6310497578</v>
          </cell>
          <cell r="L552">
            <v>0</v>
          </cell>
          <cell r="M552">
            <v>0</v>
          </cell>
          <cell r="N552">
            <v>0</v>
          </cell>
          <cell r="O552">
            <v>0</v>
          </cell>
          <cell r="P552">
            <v>0</v>
          </cell>
          <cell r="Q552">
            <v>0</v>
          </cell>
          <cell r="R552">
            <v>0</v>
          </cell>
          <cell r="S552">
            <v>0</v>
          </cell>
          <cell r="T552">
            <v>0</v>
          </cell>
        </row>
        <row r="553">
          <cell r="B553" t="str">
            <v>High Voltage Demand C</v>
          </cell>
          <cell r="C553" t="str">
            <v>DH.C</v>
          </cell>
          <cell r="D553">
            <v>47.630285530959263</v>
          </cell>
          <cell r="E553">
            <v>125969.04378120514</v>
          </cell>
          <cell r="F553">
            <v>0</v>
          </cell>
          <cell r="G553">
            <v>296472190.3045615</v>
          </cell>
          <cell r="H553">
            <v>0</v>
          </cell>
          <cell r="I553">
            <v>0</v>
          </cell>
          <cell r="J553">
            <v>0</v>
          </cell>
          <cell r="K553">
            <v>267152514.34563833</v>
          </cell>
          <cell r="L553">
            <v>0</v>
          </cell>
          <cell r="M553">
            <v>0</v>
          </cell>
          <cell r="N553">
            <v>0</v>
          </cell>
          <cell r="O553">
            <v>0</v>
          </cell>
          <cell r="P553">
            <v>0</v>
          </cell>
          <cell r="Q553">
            <v>0</v>
          </cell>
          <cell r="R553">
            <v>0</v>
          </cell>
          <cell r="S553">
            <v>0</v>
          </cell>
          <cell r="T553">
            <v>0</v>
          </cell>
        </row>
        <row r="554">
          <cell r="B554" t="str">
            <v>High Voltage Demand D1</v>
          </cell>
          <cell r="C554" t="str">
            <v>DH.D1</v>
          </cell>
          <cell r="D554">
            <v>1.0134103304459416</v>
          </cell>
          <cell r="E554">
            <v>22515.359700378729</v>
          </cell>
          <cell r="F554">
            <v>0</v>
          </cell>
          <cell r="G554">
            <v>85646105.007188126</v>
          </cell>
          <cell r="H554">
            <v>0</v>
          </cell>
          <cell r="I554">
            <v>0</v>
          </cell>
          <cell r="J554">
            <v>0</v>
          </cell>
          <cell r="K554">
            <v>92666479.946305513</v>
          </cell>
          <cell r="L554">
            <v>0</v>
          </cell>
          <cell r="M554">
            <v>0</v>
          </cell>
          <cell r="N554">
            <v>0</v>
          </cell>
          <cell r="O554">
            <v>0</v>
          </cell>
          <cell r="P554">
            <v>0</v>
          </cell>
          <cell r="Q554">
            <v>0</v>
          </cell>
          <cell r="R554">
            <v>0</v>
          </cell>
          <cell r="S554">
            <v>0</v>
          </cell>
          <cell r="T554">
            <v>0</v>
          </cell>
        </row>
        <row r="555">
          <cell r="B555" t="str">
            <v>High Voltage Demand D2</v>
          </cell>
          <cell r="C555" t="str">
            <v>DH.D2</v>
          </cell>
          <cell r="D555">
            <v>1.0134103304459416</v>
          </cell>
          <cell r="E555">
            <v>12650.631562575038</v>
          </cell>
          <cell r="F555">
            <v>0</v>
          </cell>
          <cell r="G555">
            <v>42049335.10995473</v>
          </cell>
          <cell r="H555">
            <v>0</v>
          </cell>
          <cell r="I555">
            <v>0</v>
          </cell>
          <cell r="J555">
            <v>0</v>
          </cell>
          <cell r="K555">
            <v>46066881.946960442</v>
          </cell>
          <cell r="L555">
            <v>0</v>
          </cell>
          <cell r="M555">
            <v>0</v>
          </cell>
          <cell r="N555">
            <v>0</v>
          </cell>
          <cell r="O555">
            <v>0</v>
          </cell>
          <cell r="P555">
            <v>0</v>
          </cell>
          <cell r="Q555">
            <v>0</v>
          </cell>
          <cell r="R555">
            <v>0</v>
          </cell>
          <cell r="S555">
            <v>0</v>
          </cell>
          <cell r="T555">
            <v>0</v>
          </cell>
        </row>
        <row r="556">
          <cell r="B556" t="str">
            <v>High Voltage Demand Docklands</v>
          </cell>
          <cell r="C556" t="str">
            <v>DH.DK</v>
          </cell>
          <cell r="D556">
            <v>1.0134103304459416</v>
          </cell>
          <cell r="E556">
            <v>1023.4941475216176</v>
          </cell>
          <cell r="F556">
            <v>0</v>
          </cell>
          <cell r="G556">
            <v>1273411.6728064595</v>
          </cell>
          <cell r="H556">
            <v>0</v>
          </cell>
          <cell r="I556">
            <v>0</v>
          </cell>
          <cell r="J556">
            <v>0</v>
          </cell>
          <cell r="K556">
            <v>512513.09671381192</v>
          </cell>
          <cell r="L556">
            <v>0</v>
          </cell>
          <cell r="M556">
            <v>0</v>
          </cell>
          <cell r="N556">
            <v>0</v>
          </cell>
          <cell r="O556">
            <v>0</v>
          </cell>
          <cell r="P556">
            <v>0</v>
          </cell>
          <cell r="Q556">
            <v>0</v>
          </cell>
          <cell r="R556">
            <v>0</v>
          </cell>
          <cell r="S556">
            <v>0</v>
          </cell>
          <cell r="T556">
            <v>0</v>
          </cell>
        </row>
        <row r="557">
          <cell r="B557" t="str">
            <v>High Voltage Demand D3</v>
          </cell>
          <cell r="C557" t="str">
            <v>DH.D3</v>
          </cell>
          <cell r="D557">
            <v>1.0134103304459416</v>
          </cell>
          <cell r="E557">
            <v>14802.704843531468</v>
          </cell>
          <cell r="F557">
            <v>0</v>
          </cell>
          <cell r="G557">
            <v>19193083.412812665</v>
          </cell>
          <cell r="H557">
            <v>0</v>
          </cell>
          <cell r="I557">
            <v>0</v>
          </cell>
          <cell r="J557">
            <v>0</v>
          </cell>
          <cell r="K557">
            <v>20369165.116874445</v>
          </cell>
          <cell r="L557">
            <v>0</v>
          </cell>
          <cell r="M557">
            <v>0</v>
          </cell>
          <cell r="N557">
            <v>0</v>
          </cell>
          <cell r="O557">
            <v>0</v>
          </cell>
          <cell r="P557">
            <v>0</v>
          </cell>
          <cell r="Q557">
            <v>0</v>
          </cell>
          <cell r="R557">
            <v>0</v>
          </cell>
          <cell r="S557">
            <v>0</v>
          </cell>
          <cell r="T557">
            <v>0</v>
          </cell>
        </row>
        <row r="558">
          <cell r="B558" t="str">
            <v>High Voltage Demand D4</v>
          </cell>
          <cell r="C558" t="str">
            <v>DH.D4</v>
          </cell>
          <cell r="D558">
            <v>1.0134103304459416</v>
          </cell>
          <cell r="E558">
            <v>11236.612606365756</v>
          </cell>
          <cell r="F558">
            <v>0</v>
          </cell>
          <cell r="G558">
            <v>26538365.124117929</v>
          </cell>
          <cell r="H558">
            <v>0</v>
          </cell>
          <cell r="I558">
            <v>0</v>
          </cell>
          <cell r="J558">
            <v>0</v>
          </cell>
          <cell r="K558">
            <v>28839966.035503153</v>
          </cell>
          <cell r="L558">
            <v>0</v>
          </cell>
          <cell r="M558">
            <v>0</v>
          </cell>
          <cell r="N558">
            <v>0</v>
          </cell>
          <cell r="O558">
            <v>0</v>
          </cell>
          <cell r="P558">
            <v>0</v>
          </cell>
          <cell r="Q558">
            <v>0</v>
          </cell>
          <cell r="R558">
            <v>0</v>
          </cell>
          <cell r="S558">
            <v>0</v>
          </cell>
          <cell r="T558">
            <v>0</v>
          </cell>
        </row>
        <row r="559">
          <cell r="B559" t="str">
            <v>High Voltage Demand D5</v>
          </cell>
          <cell r="C559">
            <v>0</v>
          </cell>
          <cell r="D559">
            <v>0</v>
          </cell>
          <cell r="E559">
            <v>0</v>
          </cell>
          <cell r="F559">
            <v>0</v>
          </cell>
          <cell r="G559">
            <v>1</v>
          </cell>
          <cell r="H559">
            <v>0</v>
          </cell>
          <cell r="I559">
            <v>0</v>
          </cell>
          <cell r="J559">
            <v>0</v>
          </cell>
          <cell r="K559">
            <v>0</v>
          </cell>
          <cell r="L559">
            <v>0</v>
          </cell>
          <cell r="M559">
            <v>0</v>
          </cell>
          <cell r="N559">
            <v>0</v>
          </cell>
          <cell r="O559">
            <v>0</v>
          </cell>
          <cell r="P559">
            <v>0</v>
          </cell>
          <cell r="Q559">
            <v>0</v>
          </cell>
          <cell r="R559">
            <v>0</v>
          </cell>
          <cell r="S559">
            <v>0</v>
          </cell>
          <cell r="T559">
            <v>0</v>
          </cell>
        </row>
        <row r="560">
          <cell r="B560" t="str">
            <v>High Voltage Demand EN.R</v>
          </cell>
          <cell r="C560">
            <v>0</v>
          </cell>
          <cell r="D560">
            <v>0</v>
          </cell>
          <cell r="E560">
            <v>0</v>
          </cell>
          <cell r="F560">
            <v>0</v>
          </cell>
          <cell r="G560">
            <v>1.0256368563685636</v>
          </cell>
          <cell r="H560">
            <v>0</v>
          </cell>
          <cell r="I560">
            <v>0</v>
          </cell>
          <cell r="J560">
            <v>0</v>
          </cell>
          <cell r="K560">
            <v>0</v>
          </cell>
          <cell r="L560">
            <v>0</v>
          </cell>
          <cell r="M560">
            <v>0</v>
          </cell>
          <cell r="N560">
            <v>0</v>
          </cell>
          <cell r="O560">
            <v>0</v>
          </cell>
          <cell r="P560">
            <v>0</v>
          </cell>
          <cell r="Q560">
            <v>0</v>
          </cell>
          <cell r="R560">
            <v>0</v>
          </cell>
          <cell r="S560">
            <v>0</v>
          </cell>
          <cell r="T560">
            <v>0</v>
          </cell>
        </row>
        <row r="561">
          <cell r="B561" t="str">
            <v>High Voltage Demand EN.NR</v>
          </cell>
          <cell r="C561">
            <v>0</v>
          </cell>
          <cell r="D561">
            <v>0</v>
          </cell>
          <cell r="E561">
            <v>0</v>
          </cell>
          <cell r="F561">
            <v>0</v>
          </cell>
          <cell r="G561">
            <v>1.0256368563685636</v>
          </cell>
          <cell r="H561">
            <v>0</v>
          </cell>
          <cell r="I561">
            <v>0</v>
          </cell>
          <cell r="J561">
            <v>0</v>
          </cell>
          <cell r="K561">
            <v>0</v>
          </cell>
          <cell r="L561">
            <v>0</v>
          </cell>
          <cell r="M561">
            <v>0</v>
          </cell>
          <cell r="N561">
            <v>0</v>
          </cell>
          <cell r="O561">
            <v>0</v>
          </cell>
          <cell r="P561">
            <v>0</v>
          </cell>
          <cell r="Q561">
            <v>0</v>
          </cell>
          <cell r="R561">
            <v>0</v>
          </cell>
          <cell r="S561">
            <v>0</v>
          </cell>
          <cell r="T561">
            <v>0</v>
          </cell>
        </row>
        <row r="562">
          <cell r="B562" t="str">
            <v>New Tariff 11</v>
          </cell>
          <cell r="C562" t="str">
            <v/>
          </cell>
          <cell r="D562">
            <v>0</v>
          </cell>
          <cell r="E562">
            <v>0</v>
          </cell>
          <cell r="F562">
            <v>0</v>
          </cell>
          <cell r="G562">
            <v>0</v>
          </cell>
          <cell r="H562">
            <v>0</v>
          </cell>
          <cell r="I562">
            <v>0</v>
          </cell>
          <cell r="J562">
            <v>0</v>
          </cell>
          <cell r="K562">
            <v>0</v>
          </cell>
          <cell r="L562">
            <v>0</v>
          </cell>
          <cell r="M562">
            <v>0</v>
          </cell>
          <cell r="N562">
            <v>0</v>
          </cell>
          <cell r="O562">
            <v>0</v>
          </cell>
          <cell r="P562">
            <v>0</v>
          </cell>
          <cell r="Q562">
            <v>0</v>
          </cell>
          <cell r="R562">
            <v>0</v>
          </cell>
          <cell r="S562">
            <v>0</v>
          </cell>
          <cell r="T562">
            <v>0</v>
          </cell>
        </row>
        <row r="563">
          <cell r="B563" t="str">
            <v>New Tariff 1</v>
          </cell>
          <cell r="C563" t="str">
            <v/>
          </cell>
          <cell r="D563">
            <v>0</v>
          </cell>
          <cell r="E563">
            <v>0</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row>
        <row r="564">
          <cell r="B564" t="str">
            <v>New Tariff 2</v>
          </cell>
          <cell r="C564" t="str">
            <v/>
          </cell>
          <cell r="D564">
            <v>0</v>
          </cell>
          <cell r="E564">
            <v>0</v>
          </cell>
          <cell r="F564">
            <v>0</v>
          </cell>
          <cell r="G564">
            <v>0</v>
          </cell>
          <cell r="H564">
            <v>0</v>
          </cell>
          <cell r="I564">
            <v>0</v>
          </cell>
          <cell r="J564">
            <v>0</v>
          </cell>
          <cell r="K564">
            <v>0</v>
          </cell>
          <cell r="L564">
            <v>0</v>
          </cell>
          <cell r="M564">
            <v>0</v>
          </cell>
          <cell r="N564">
            <v>0</v>
          </cell>
          <cell r="O564">
            <v>0</v>
          </cell>
          <cell r="P564">
            <v>0</v>
          </cell>
          <cell r="Q564">
            <v>0</v>
          </cell>
          <cell r="R564">
            <v>0</v>
          </cell>
          <cell r="S564">
            <v>0</v>
          </cell>
          <cell r="T564">
            <v>0</v>
          </cell>
        </row>
        <row r="565">
          <cell r="B565" t="str">
            <v>High Voltage Demand (kVa)</v>
          </cell>
          <cell r="C565" t="str">
            <v>DHk</v>
          </cell>
          <cell r="D565">
            <v>1.0134103304459416</v>
          </cell>
          <cell r="E565">
            <v>0</v>
          </cell>
          <cell r="F565">
            <v>1.0217518409987514</v>
          </cell>
          <cell r="G565">
            <v>1.0256368563685636</v>
          </cell>
          <cell r="H565">
            <v>0</v>
          </cell>
          <cell r="I565">
            <v>0</v>
          </cell>
          <cell r="J565">
            <v>0</v>
          </cell>
          <cell r="K565">
            <v>1.0256368563685636</v>
          </cell>
          <cell r="L565">
            <v>0</v>
          </cell>
          <cell r="M565">
            <v>0</v>
          </cell>
          <cell r="N565">
            <v>0</v>
          </cell>
          <cell r="O565">
            <v>0</v>
          </cell>
          <cell r="P565">
            <v>0</v>
          </cell>
          <cell r="Q565">
            <v>0</v>
          </cell>
          <cell r="R565">
            <v>0</v>
          </cell>
          <cell r="S565">
            <v>0</v>
          </cell>
          <cell r="T565">
            <v>0</v>
          </cell>
        </row>
        <row r="566">
          <cell r="B566" t="str">
            <v>High Voltage Demand Docklands (kVa)</v>
          </cell>
          <cell r="C566" t="str">
            <v>DHDKk</v>
          </cell>
          <cell r="D566">
            <v>1.0134103304459416</v>
          </cell>
          <cell r="E566">
            <v>0</v>
          </cell>
          <cell r="F566">
            <v>1.0217518409987514</v>
          </cell>
          <cell r="G566">
            <v>1.0256368563685634</v>
          </cell>
          <cell r="H566">
            <v>0</v>
          </cell>
          <cell r="I566">
            <v>0</v>
          </cell>
          <cell r="J566">
            <v>0</v>
          </cell>
          <cell r="K566">
            <v>1.0256368563685636</v>
          </cell>
          <cell r="L566">
            <v>0</v>
          </cell>
          <cell r="M566">
            <v>0</v>
          </cell>
          <cell r="N566">
            <v>0</v>
          </cell>
          <cell r="O566">
            <v>0</v>
          </cell>
          <cell r="P566">
            <v>0</v>
          </cell>
          <cell r="Q566">
            <v>0</v>
          </cell>
          <cell r="R566">
            <v>0</v>
          </cell>
          <cell r="S566">
            <v>0</v>
          </cell>
          <cell r="T566">
            <v>0</v>
          </cell>
        </row>
        <row r="567">
          <cell r="B567" t="str">
            <v>New Tariff 5</v>
          </cell>
          <cell r="C567" t="str">
            <v/>
          </cell>
          <cell r="D567">
            <v>0</v>
          </cell>
          <cell r="E567">
            <v>0</v>
          </cell>
          <cell r="F567">
            <v>0</v>
          </cell>
          <cell r="G567">
            <v>0</v>
          </cell>
          <cell r="H567">
            <v>0</v>
          </cell>
          <cell r="I567">
            <v>0</v>
          </cell>
          <cell r="J567">
            <v>0</v>
          </cell>
          <cell r="K567">
            <v>0</v>
          </cell>
          <cell r="L567">
            <v>0</v>
          </cell>
          <cell r="M567">
            <v>0</v>
          </cell>
          <cell r="N567">
            <v>0</v>
          </cell>
          <cell r="O567">
            <v>0</v>
          </cell>
          <cell r="P567">
            <v>0</v>
          </cell>
          <cell r="Q567">
            <v>0</v>
          </cell>
          <cell r="R567">
            <v>0</v>
          </cell>
          <cell r="S567">
            <v>0</v>
          </cell>
          <cell r="T567">
            <v>0</v>
          </cell>
        </row>
        <row r="568">
          <cell r="B568" t="str">
            <v>New Tariff 6</v>
          </cell>
          <cell r="C568" t="str">
            <v/>
          </cell>
          <cell r="D568">
            <v>0</v>
          </cell>
          <cell r="E568">
            <v>0</v>
          </cell>
          <cell r="F568">
            <v>0</v>
          </cell>
          <cell r="G568">
            <v>0</v>
          </cell>
          <cell r="H568">
            <v>0</v>
          </cell>
          <cell r="I568">
            <v>0</v>
          </cell>
          <cell r="J568">
            <v>0</v>
          </cell>
          <cell r="K568">
            <v>0</v>
          </cell>
          <cell r="L568">
            <v>0</v>
          </cell>
          <cell r="M568">
            <v>0</v>
          </cell>
          <cell r="N568">
            <v>0</v>
          </cell>
          <cell r="O568">
            <v>0</v>
          </cell>
          <cell r="P568">
            <v>0</v>
          </cell>
          <cell r="Q568">
            <v>0</v>
          </cell>
          <cell r="R568">
            <v>0</v>
          </cell>
          <cell r="S568">
            <v>0</v>
          </cell>
          <cell r="T568">
            <v>0</v>
          </cell>
        </row>
        <row r="569">
          <cell r="B569" t="str">
            <v>New Tariff 7</v>
          </cell>
          <cell r="C569" t="str">
            <v/>
          </cell>
          <cell r="D569">
            <v>0</v>
          </cell>
          <cell r="E569">
            <v>0</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row>
        <row r="570">
          <cell r="B570" t="str">
            <v>New Tariff 8</v>
          </cell>
          <cell r="C570" t="str">
            <v/>
          </cell>
          <cell r="D570">
            <v>0</v>
          </cell>
          <cell r="E570">
            <v>0</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row>
        <row r="571">
          <cell r="B571" t="str">
            <v>New Tariff 9</v>
          </cell>
          <cell r="C571" t="str">
            <v/>
          </cell>
          <cell r="D571">
            <v>0</v>
          </cell>
          <cell r="E571">
            <v>0</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row>
        <row r="572">
          <cell r="B572" t="str">
            <v>New Tariff 10</v>
          </cell>
          <cell r="C572" t="str">
            <v/>
          </cell>
          <cell r="D572">
            <v>0</v>
          </cell>
          <cell r="E572">
            <v>0</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row>
        <row r="573">
          <cell r="B573" t="str">
            <v>New Tariff 11</v>
          </cell>
          <cell r="C573" t="str">
            <v/>
          </cell>
          <cell r="D573">
            <v>0</v>
          </cell>
          <cell r="E573">
            <v>0</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row>
        <row r="574">
          <cell r="B574" t="str">
            <v>New Tariff 12</v>
          </cell>
          <cell r="C574" t="str">
            <v/>
          </cell>
          <cell r="D574">
            <v>0</v>
          </cell>
          <cell r="E574">
            <v>0</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row>
        <row r="575">
          <cell r="B575" t="str">
            <v>New Tariff 1</v>
          </cell>
          <cell r="C575" t="str">
            <v/>
          </cell>
          <cell r="D575">
            <v>0</v>
          </cell>
          <cell r="E575">
            <v>0</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row>
        <row r="576">
          <cell r="B576" t="str">
            <v>Subtransmission Demand A</v>
          </cell>
          <cell r="C576" t="str">
            <v>DS.A</v>
          </cell>
          <cell r="D576">
            <v>3</v>
          </cell>
          <cell r="E576">
            <v>44130.966068286842</v>
          </cell>
          <cell r="F576">
            <v>0</v>
          </cell>
          <cell r="G576">
            <v>117788523.00245978</v>
          </cell>
          <cell r="H576">
            <v>0</v>
          </cell>
          <cell r="I576">
            <v>0</v>
          </cell>
          <cell r="J576">
            <v>0</v>
          </cell>
          <cell r="K576">
            <v>97774351.937045112</v>
          </cell>
          <cell r="L576">
            <v>0</v>
          </cell>
          <cell r="M576">
            <v>0</v>
          </cell>
          <cell r="N576">
            <v>0</v>
          </cell>
          <cell r="O576">
            <v>0</v>
          </cell>
          <cell r="P576">
            <v>0</v>
          </cell>
          <cell r="Q576">
            <v>0</v>
          </cell>
          <cell r="R576">
            <v>0</v>
          </cell>
          <cell r="S576">
            <v>0</v>
          </cell>
          <cell r="T576">
            <v>0</v>
          </cell>
        </row>
        <row r="577">
          <cell r="B577" t="str">
            <v>Subtransmission Demand G</v>
          </cell>
          <cell r="C577" t="str">
            <v>DS.G</v>
          </cell>
          <cell r="D577">
            <v>4</v>
          </cell>
          <cell r="E577">
            <v>76963.627860125664</v>
          </cell>
          <cell r="F577">
            <v>0</v>
          </cell>
          <cell r="G577">
            <v>206488139.20205903</v>
          </cell>
          <cell r="H577">
            <v>0</v>
          </cell>
          <cell r="I577">
            <v>0</v>
          </cell>
          <cell r="J577">
            <v>0</v>
          </cell>
          <cell r="K577">
            <v>210531345.07210183</v>
          </cell>
          <cell r="L577">
            <v>0</v>
          </cell>
          <cell r="M577">
            <v>0</v>
          </cell>
          <cell r="N577">
            <v>0</v>
          </cell>
          <cell r="O577">
            <v>0</v>
          </cell>
          <cell r="P577">
            <v>0</v>
          </cell>
          <cell r="Q577">
            <v>0</v>
          </cell>
          <cell r="R577">
            <v>0</v>
          </cell>
          <cell r="S577">
            <v>0</v>
          </cell>
          <cell r="T577">
            <v>0</v>
          </cell>
        </row>
        <row r="578">
          <cell r="B578" t="str">
            <v>Subtransmission Demand S</v>
          </cell>
          <cell r="C578" t="str">
            <v>DS.S</v>
          </cell>
          <cell r="D578">
            <v>2</v>
          </cell>
          <cell r="E578">
            <v>93498.0498073739</v>
          </cell>
          <cell r="F578">
            <v>0</v>
          </cell>
          <cell r="G578">
            <v>186241819.23323989</v>
          </cell>
          <cell r="H578">
            <v>0</v>
          </cell>
          <cell r="I578">
            <v>0</v>
          </cell>
          <cell r="J578">
            <v>0</v>
          </cell>
          <cell r="K578">
            <v>232333388.08352861</v>
          </cell>
          <cell r="L578">
            <v>0</v>
          </cell>
          <cell r="M578">
            <v>0</v>
          </cell>
          <cell r="N578">
            <v>0</v>
          </cell>
          <cell r="O578">
            <v>0</v>
          </cell>
          <cell r="P578">
            <v>0</v>
          </cell>
          <cell r="Q578">
            <v>0</v>
          </cell>
          <cell r="R578">
            <v>0</v>
          </cell>
          <cell r="S578">
            <v>0</v>
          </cell>
          <cell r="T578">
            <v>0</v>
          </cell>
        </row>
        <row r="579">
          <cell r="B579" t="str">
            <v>Subtransmission Demand (kVa)</v>
          </cell>
          <cell r="C579" t="str">
            <v>DSk</v>
          </cell>
          <cell r="D579">
            <v>1</v>
          </cell>
          <cell r="E579">
            <v>0</v>
          </cell>
          <cell r="F579">
            <v>0.99964319369199661</v>
          </cell>
          <cell r="G579">
            <v>0.99946109603268696</v>
          </cell>
          <cell r="H579">
            <v>0</v>
          </cell>
          <cell r="I579">
            <v>0</v>
          </cell>
          <cell r="J579">
            <v>0</v>
          </cell>
          <cell r="K579">
            <v>0.99946109603268696</v>
          </cell>
          <cell r="L579">
            <v>0</v>
          </cell>
          <cell r="M579">
            <v>0</v>
          </cell>
          <cell r="N579">
            <v>0</v>
          </cell>
          <cell r="O579">
            <v>0</v>
          </cell>
          <cell r="P579">
            <v>0</v>
          </cell>
          <cell r="Q579">
            <v>0</v>
          </cell>
          <cell r="R579">
            <v>0</v>
          </cell>
          <cell r="S579">
            <v>0</v>
          </cell>
          <cell r="T579">
            <v>0</v>
          </cell>
        </row>
        <row r="580">
          <cell r="B580" t="str">
            <v>New Tariff 5</v>
          </cell>
          <cell r="C580" t="str">
            <v/>
          </cell>
          <cell r="D580">
            <v>0</v>
          </cell>
          <cell r="E580">
            <v>0</v>
          </cell>
          <cell r="F580">
            <v>0</v>
          </cell>
          <cell r="G580">
            <v>0</v>
          </cell>
          <cell r="H580">
            <v>0</v>
          </cell>
          <cell r="I580">
            <v>0</v>
          </cell>
          <cell r="J580">
            <v>0</v>
          </cell>
          <cell r="K580">
            <v>0</v>
          </cell>
          <cell r="L580">
            <v>0</v>
          </cell>
          <cell r="M580">
            <v>0</v>
          </cell>
          <cell r="N580">
            <v>0</v>
          </cell>
          <cell r="O580">
            <v>0</v>
          </cell>
          <cell r="P580">
            <v>0</v>
          </cell>
          <cell r="Q580">
            <v>0</v>
          </cell>
          <cell r="R580">
            <v>0</v>
          </cell>
          <cell r="S580">
            <v>0</v>
          </cell>
          <cell r="T580">
            <v>0</v>
          </cell>
        </row>
        <row r="581">
          <cell r="B581" t="str">
            <v>New Tariff 6</v>
          </cell>
          <cell r="C581" t="str">
            <v/>
          </cell>
          <cell r="D581">
            <v>0</v>
          </cell>
          <cell r="E581">
            <v>0</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row>
        <row r="582">
          <cell r="B582" t="str">
            <v>New Tariff 7</v>
          </cell>
          <cell r="C582" t="str">
            <v/>
          </cell>
          <cell r="D582">
            <v>0</v>
          </cell>
          <cell r="E582">
            <v>0</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row>
        <row r="583">
          <cell r="B583" t="str">
            <v>New Tariff 8</v>
          </cell>
          <cell r="C583" t="str">
            <v/>
          </cell>
          <cell r="D583">
            <v>0</v>
          </cell>
          <cell r="E583">
            <v>0</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row>
        <row r="584">
          <cell r="B584" t="str">
            <v>New Tariff 9</v>
          </cell>
          <cell r="C584" t="str">
            <v/>
          </cell>
          <cell r="D584">
            <v>0</v>
          </cell>
          <cell r="E584">
            <v>0</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row>
        <row r="585">
          <cell r="B585" t="str">
            <v>New Tariff 10</v>
          </cell>
          <cell r="C585" t="str">
            <v/>
          </cell>
          <cell r="D585">
            <v>0</v>
          </cell>
          <cell r="E585">
            <v>0</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row>
        <row r="586">
          <cell r="B586" t="str">
            <v>New Tariff 11</v>
          </cell>
          <cell r="C586" t="str">
            <v/>
          </cell>
          <cell r="D586">
            <v>0</v>
          </cell>
          <cell r="E586">
            <v>0</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row>
        <row r="587">
          <cell r="B587" t="str">
            <v xml:space="preserve">Total </v>
          </cell>
          <cell r="D587">
            <v>713772.80431856378</v>
          </cell>
          <cell r="E587">
            <v>1350378.6446315493</v>
          </cell>
          <cell r="F587">
            <v>6.1943419940679494</v>
          </cell>
          <cell r="G587">
            <v>4912035793.6877298</v>
          </cell>
          <cell r="H587">
            <v>1338555264.8819618</v>
          </cell>
          <cell r="I587">
            <v>433684667.99518007</v>
          </cell>
          <cell r="J587">
            <v>267958992.29169545</v>
          </cell>
          <cell r="K587">
            <v>4083265017.6497564</v>
          </cell>
          <cell r="L587">
            <v>0</v>
          </cell>
          <cell r="M587">
            <v>0</v>
          </cell>
          <cell r="N587">
            <v>0</v>
          </cell>
          <cell r="O587">
            <v>0</v>
          </cell>
          <cell r="P587">
            <v>0</v>
          </cell>
          <cell r="Q587">
            <v>0</v>
          </cell>
          <cell r="R587">
            <v>0</v>
          </cell>
          <cell r="S587">
            <v>0</v>
          </cell>
          <cell r="T587">
            <v>0</v>
          </cell>
        </row>
        <row r="595">
          <cell r="E595" t="str">
            <v>Max Demand</v>
          </cell>
          <cell r="G595" t="str">
            <v>Peak consumption</v>
          </cell>
          <cell r="K595" t="str">
            <v>Off Peak consumption</v>
          </cell>
          <cell r="M595" t="str">
            <v>Summer Time of Use Tariffs</v>
          </cell>
          <cell r="Q595" t="str">
            <v>Winter Time of use tariffs</v>
          </cell>
        </row>
        <row r="596">
          <cell r="B596" t="str">
            <v>Network Tariffs</v>
          </cell>
          <cell r="C596" t="str">
            <v>Network Tariff Category</v>
          </cell>
          <cell r="D596" t="str">
            <v>Customer No</v>
          </cell>
          <cell r="E596" t="str">
            <v>kW</v>
          </cell>
          <cell r="F596" t="str">
            <v>kVA</v>
          </cell>
          <cell r="G596" t="str">
            <v>Block1</v>
          </cell>
          <cell r="H596" t="str">
            <v>Block 2</v>
          </cell>
          <cell r="I596" t="str">
            <v>Block 3</v>
          </cell>
          <cell r="J596" t="str">
            <v>Block 4</v>
          </cell>
          <cell r="K596" t="str">
            <v>Block 1</v>
          </cell>
          <cell r="L596" t="str">
            <v>Block 2</v>
          </cell>
          <cell r="M596" t="str">
            <v>Block 1</v>
          </cell>
          <cell r="N596" t="str">
            <v>Block 2</v>
          </cell>
          <cell r="O596" t="str">
            <v>Block 3</v>
          </cell>
          <cell r="P596" t="str">
            <v>Block 4</v>
          </cell>
          <cell r="Q596" t="str">
            <v>Block1</v>
          </cell>
          <cell r="R596" t="str">
            <v>Block 2</v>
          </cell>
          <cell r="S596" t="str">
            <v>Block 3</v>
          </cell>
          <cell r="T596" t="str">
            <v>Block 4</v>
          </cell>
        </row>
        <row r="597">
          <cell r="G597" t="str">
            <v>kWh</v>
          </cell>
          <cell r="H597" t="str">
            <v>kWh</v>
          </cell>
          <cell r="I597" t="str">
            <v>kWh</v>
          </cell>
          <cell r="J597" t="str">
            <v>kWh</v>
          </cell>
          <cell r="K597" t="str">
            <v>kWh</v>
          </cell>
          <cell r="L597" t="str">
            <v>kWh</v>
          </cell>
          <cell r="M597" t="str">
            <v>kWh</v>
          </cell>
          <cell r="N597" t="str">
            <v>kWh</v>
          </cell>
          <cell r="O597" t="str">
            <v>kWh</v>
          </cell>
          <cell r="P597" t="str">
            <v>kWh</v>
          </cell>
          <cell r="Q597" t="str">
            <v>kWh</v>
          </cell>
          <cell r="R597" t="str">
            <v>kWh</v>
          </cell>
          <cell r="S597" t="str">
            <v>kWh</v>
          </cell>
          <cell r="T597" t="str">
            <v>kWh</v>
          </cell>
        </row>
        <row r="598">
          <cell r="B598" t="str">
            <v>Residential Single Rate</v>
          </cell>
          <cell r="C598" t="str">
            <v>D1</v>
          </cell>
          <cell r="D598">
            <v>547376.94220346143</v>
          </cell>
          <cell r="E598">
            <v>0</v>
          </cell>
          <cell r="F598">
            <v>0</v>
          </cell>
          <cell r="G598">
            <v>1680134927.6522889</v>
          </cell>
          <cell r="H598">
            <v>838196171.37069094</v>
          </cell>
          <cell r="I598">
            <v>25055318.575476963</v>
          </cell>
          <cell r="J598">
            <v>4958278.2410162119</v>
          </cell>
          <cell r="K598">
            <v>0</v>
          </cell>
          <cell r="L598">
            <v>0</v>
          </cell>
          <cell r="M598">
            <v>0</v>
          </cell>
          <cell r="N598">
            <v>0</v>
          </cell>
          <cell r="O598">
            <v>0</v>
          </cell>
          <cell r="P598">
            <v>0</v>
          </cell>
          <cell r="Q598">
            <v>0</v>
          </cell>
          <cell r="R598">
            <v>0</v>
          </cell>
          <cell r="S598">
            <v>0</v>
          </cell>
          <cell r="T598">
            <v>0</v>
          </cell>
        </row>
        <row r="599">
          <cell r="B599" t="str">
            <v>ClimateSaver</v>
          </cell>
          <cell r="C599" t="str">
            <v>D1.CS</v>
          </cell>
          <cell r="D599">
            <v>19245</v>
          </cell>
          <cell r="E599">
            <v>0</v>
          </cell>
          <cell r="F599">
            <v>0</v>
          </cell>
          <cell r="G599">
            <v>13491681.01753414</v>
          </cell>
          <cell r="H599">
            <v>3189127.7965171197</v>
          </cell>
          <cell r="I599">
            <v>65632.132962982738</v>
          </cell>
          <cell r="J599">
            <v>86.199259800291912</v>
          </cell>
          <cell r="K599">
            <v>21847963.810718544</v>
          </cell>
          <cell r="L599">
            <v>0</v>
          </cell>
          <cell r="M599">
            <v>0</v>
          </cell>
          <cell r="N599">
            <v>0</v>
          </cell>
          <cell r="O599">
            <v>0</v>
          </cell>
          <cell r="P599">
            <v>0</v>
          </cell>
          <cell r="Q599">
            <v>0</v>
          </cell>
          <cell r="R599">
            <v>0</v>
          </cell>
          <cell r="S599">
            <v>0</v>
          </cell>
          <cell r="T599">
            <v>0</v>
          </cell>
        </row>
        <row r="600">
          <cell r="B600" t="str">
            <v>ClimateSaver Interval</v>
          </cell>
          <cell r="C600" t="str">
            <v>D3.CS</v>
          </cell>
          <cell r="D600">
            <v>4151</v>
          </cell>
          <cell r="E600">
            <v>0</v>
          </cell>
          <cell r="F600">
            <v>0</v>
          </cell>
          <cell r="G600">
            <v>3891378.8336500404</v>
          </cell>
          <cell r="H600">
            <v>961055.14282355807</v>
          </cell>
          <cell r="I600">
            <v>11934.642210100836</v>
          </cell>
          <cell r="J600">
            <v>4583.4808315940045</v>
          </cell>
          <cell r="K600">
            <v>7746644.5331433974</v>
          </cell>
          <cell r="L600">
            <v>0</v>
          </cell>
          <cell r="M600">
            <v>0</v>
          </cell>
          <cell r="N600">
            <v>0</v>
          </cell>
          <cell r="O600">
            <v>0</v>
          </cell>
          <cell r="P600">
            <v>0</v>
          </cell>
          <cell r="Q600">
            <v>0</v>
          </cell>
          <cell r="R600">
            <v>0</v>
          </cell>
          <cell r="S600">
            <v>0</v>
          </cell>
          <cell r="T600">
            <v>0</v>
          </cell>
        </row>
        <row r="601">
          <cell r="B601" t="str">
            <v>New Tariff 3</v>
          </cell>
          <cell r="C601">
            <v>0</v>
          </cell>
          <cell r="D601">
            <v>0</v>
          </cell>
          <cell r="E601">
            <v>0</v>
          </cell>
          <cell r="F601">
            <v>0</v>
          </cell>
          <cell r="G601">
            <v>0</v>
          </cell>
          <cell r="H601">
            <v>0</v>
          </cell>
          <cell r="I601">
            <v>0</v>
          </cell>
          <cell r="J601">
            <v>0</v>
          </cell>
          <cell r="K601">
            <v>0</v>
          </cell>
          <cell r="L601">
            <v>0</v>
          </cell>
          <cell r="M601">
            <v>0</v>
          </cell>
          <cell r="N601">
            <v>0</v>
          </cell>
          <cell r="O601">
            <v>0</v>
          </cell>
          <cell r="P601">
            <v>0</v>
          </cell>
          <cell r="Q601">
            <v>0</v>
          </cell>
          <cell r="R601">
            <v>0</v>
          </cell>
          <cell r="S601">
            <v>0</v>
          </cell>
          <cell r="T601">
            <v>0</v>
          </cell>
        </row>
        <row r="602">
          <cell r="B602" t="str">
            <v>New Tariff 4</v>
          </cell>
          <cell r="C602" t="str">
            <v/>
          </cell>
          <cell r="D602">
            <v>0</v>
          </cell>
          <cell r="E602">
            <v>0</v>
          </cell>
          <cell r="F602">
            <v>0</v>
          </cell>
          <cell r="G602">
            <v>0</v>
          </cell>
          <cell r="H602">
            <v>0</v>
          </cell>
          <cell r="I602">
            <v>0</v>
          </cell>
          <cell r="J602">
            <v>0</v>
          </cell>
          <cell r="K602">
            <v>0</v>
          </cell>
          <cell r="L602">
            <v>0</v>
          </cell>
          <cell r="M602">
            <v>0</v>
          </cell>
          <cell r="N602">
            <v>0</v>
          </cell>
          <cell r="O602">
            <v>0</v>
          </cell>
          <cell r="P602">
            <v>0</v>
          </cell>
          <cell r="Q602">
            <v>0</v>
          </cell>
          <cell r="R602">
            <v>0</v>
          </cell>
          <cell r="S602">
            <v>0</v>
          </cell>
          <cell r="T602">
            <v>0</v>
          </cell>
        </row>
        <row r="603">
          <cell r="B603" t="str">
            <v>New Tariff 5</v>
          </cell>
          <cell r="C603" t="str">
            <v/>
          </cell>
          <cell r="D603">
            <v>0</v>
          </cell>
          <cell r="E603">
            <v>0</v>
          </cell>
          <cell r="F603">
            <v>0</v>
          </cell>
          <cell r="G603">
            <v>0</v>
          </cell>
          <cell r="H603">
            <v>0</v>
          </cell>
          <cell r="I603">
            <v>0</v>
          </cell>
          <cell r="J603">
            <v>0</v>
          </cell>
          <cell r="K603">
            <v>0</v>
          </cell>
          <cell r="L603">
            <v>0</v>
          </cell>
          <cell r="M603">
            <v>0</v>
          </cell>
          <cell r="N603">
            <v>0</v>
          </cell>
          <cell r="O603">
            <v>0</v>
          </cell>
          <cell r="P603">
            <v>0</v>
          </cell>
          <cell r="Q603">
            <v>0</v>
          </cell>
          <cell r="R603">
            <v>0</v>
          </cell>
          <cell r="S603">
            <v>0</v>
          </cell>
          <cell r="T603">
            <v>0</v>
          </cell>
        </row>
        <row r="604">
          <cell r="B604" t="str">
            <v>New Tariff 6</v>
          </cell>
          <cell r="C604" t="str">
            <v/>
          </cell>
          <cell r="D604">
            <v>0</v>
          </cell>
          <cell r="E604">
            <v>0</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row>
        <row r="605">
          <cell r="B605" t="str">
            <v>New Tariff 7</v>
          </cell>
          <cell r="C605" t="str">
            <v/>
          </cell>
          <cell r="D605">
            <v>0</v>
          </cell>
          <cell r="E605">
            <v>0</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row>
        <row r="606">
          <cell r="B606" t="str">
            <v>New Tariff 8</v>
          </cell>
          <cell r="C606" t="str">
            <v/>
          </cell>
          <cell r="D606">
            <v>0</v>
          </cell>
          <cell r="E606">
            <v>0</v>
          </cell>
          <cell r="F606">
            <v>0</v>
          </cell>
          <cell r="G606">
            <v>0</v>
          </cell>
          <cell r="H606">
            <v>0</v>
          </cell>
          <cell r="I606">
            <v>0</v>
          </cell>
          <cell r="J606">
            <v>0</v>
          </cell>
          <cell r="K606">
            <v>0</v>
          </cell>
          <cell r="L606">
            <v>0</v>
          </cell>
          <cell r="M606">
            <v>0</v>
          </cell>
          <cell r="N606">
            <v>0</v>
          </cell>
          <cell r="O606">
            <v>0</v>
          </cell>
          <cell r="P606">
            <v>0</v>
          </cell>
          <cell r="Q606">
            <v>0</v>
          </cell>
          <cell r="R606">
            <v>0</v>
          </cell>
          <cell r="S606">
            <v>0</v>
          </cell>
          <cell r="T606">
            <v>0</v>
          </cell>
        </row>
        <row r="607">
          <cell r="B607" t="str">
            <v>New Tariff 9</v>
          </cell>
          <cell r="C607" t="str">
            <v/>
          </cell>
          <cell r="D607">
            <v>0</v>
          </cell>
          <cell r="E607">
            <v>0</v>
          </cell>
          <cell r="F607">
            <v>0</v>
          </cell>
          <cell r="G607">
            <v>0</v>
          </cell>
          <cell r="H607">
            <v>0</v>
          </cell>
          <cell r="I607">
            <v>0</v>
          </cell>
          <cell r="J607">
            <v>0</v>
          </cell>
          <cell r="K607">
            <v>0</v>
          </cell>
          <cell r="L607">
            <v>0</v>
          </cell>
          <cell r="M607">
            <v>0</v>
          </cell>
          <cell r="N607">
            <v>0</v>
          </cell>
          <cell r="O607">
            <v>0</v>
          </cell>
          <cell r="P607">
            <v>0</v>
          </cell>
          <cell r="Q607">
            <v>0</v>
          </cell>
          <cell r="R607">
            <v>0</v>
          </cell>
          <cell r="S607">
            <v>0</v>
          </cell>
          <cell r="T607">
            <v>0</v>
          </cell>
        </row>
        <row r="608">
          <cell r="B608" t="str">
            <v>New Tariff 10</v>
          </cell>
          <cell r="C608" t="str">
            <v/>
          </cell>
          <cell r="D608">
            <v>0</v>
          </cell>
          <cell r="E608">
            <v>0</v>
          </cell>
          <cell r="F608">
            <v>0</v>
          </cell>
          <cell r="G608">
            <v>0</v>
          </cell>
          <cell r="H608">
            <v>0</v>
          </cell>
          <cell r="I608">
            <v>0</v>
          </cell>
          <cell r="J608">
            <v>0</v>
          </cell>
          <cell r="K608">
            <v>0</v>
          </cell>
          <cell r="L608">
            <v>0</v>
          </cell>
          <cell r="M608">
            <v>0</v>
          </cell>
          <cell r="N608">
            <v>0</v>
          </cell>
          <cell r="O608">
            <v>0</v>
          </cell>
          <cell r="P608">
            <v>0</v>
          </cell>
          <cell r="Q608">
            <v>0</v>
          </cell>
          <cell r="R608">
            <v>0</v>
          </cell>
          <cell r="S608">
            <v>0</v>
          </cell>
          <cell r="T608">
            <v>0</v>
          </cell>
        </row>
        <row r="609">
          <cell r="B609" t="str">
            <v>New Tariff 11</v>
          </cell>
          <cell r="C609" t="str">
            <v/>
          </cell>
          <cell r="D609">
            <v>0</v>
          </cell>
          <cell r="E609">
            <v>0</v>
          </cell>
          <cell r="F609">
            <v>0</v>
          </cell>
          <cell r="G609">
            <v>0</v>
          </cell>
          <cell r="H609">
            <v>0</v>
          </cell>
          <cell r="I609">
            <v>0</v>
          </cell>
          <cell r="J609">
            <v>0</v>
          </cell>
          <cell r="K609">
            <v>0</v>
          </cell>
          <cell r="L609">
            <v>0</v>
          </cell>
          <cell r="M609">
            <v>0</v>
          </cell>
          <cell r="N609">
            <v>0</v>
          </cell>
          <cell r="O609">
            <v>0</v>
          </cell>
          <cell r="P609">
            <v>0</v>
          </cell>
          <cell r="Q609">
            <v>0</v>
          </cell>
          <cell r="R609">
            <v>0</v>
          </cell>
          <cell r="S609">
            <v>0</v>
          </cell>
          <cell r="T609">
            <v>0</v>
          </cell>
        </row>
        <row r="610">
          <cell r="B610" t="str">
            <v>Residential Two Rate 5d</v>
          </cell>
          <cell r="C610" t="str">
            <v>D2</v>
          </cell>
          <cell r="D610">
            <v>52554.945756343128</v>
          </cell>
          <cell r="E610">
            <v>0</v>
          </cell>
          <cell r="F610">
            <v>0</v>
          </cell>
          <cell r="G610">
            <v>117349248.07006733</v>
          </cell>
          <cell r="H610">
            <v>30011537.747632366</v>
          </cell>
          <cell r="I610">
            <v>920696.19483179844</v>
          </cell>
          <cell r="J610">
            <v>291360.40867948259</v>
          </cell>
          <cell r="K610">
            <v>267907288.62894377</v>
          </cell>
          <cell r="L610">
            <v>0</v>
          </cell>
          <cell r="M610">
            <v>0</v>
          </cell>
          <cell r="N610">
            <v>0</v>
          </cell>
          <cell r="O610">
            <v>0</v>
          </cell>
          <cell r="P610">
            <v>0</v>
          </cell>
          <cell r="Q610">
            <v>0</v>
          </cell>
          <cell r="R610">
            <v>0</v>
          </cell>
          <cell r="S610">
            <v>0</v>
          </cell>
          <cell r="T610">
            <v>0</v>
          </cell>
        </row>
        <row r="611">
          <cell r="B611" t="str">
            <v>Docklands Two Rate 5d</v>
          </cell>
          <cell r="C611" t="str">
            <v>D2.DK</v>
          </cell>
          <cell r="D611">
            <v>593.58076360792836</v>
          </cell>
          <cell r="E611">
            <v>0</v>
          </cell>
          <cell r="F611">
            <v>0</v>
          </cell>
          <cell r="G611">
            <v>2060589.699065059</v>
          </cell>
          <cell r="H611">
            <v>478496.62344611896</v>
          </cell>
          <cell r="I611">
            <v>105409.43183288162</v>
          </cell>
          <cell r="J611">
            <v>60002.229115970797</v>
          </cell>
          <cell r="K611">
            <v>2415680.0339402342</v>
          </cell>
          <cell r="L611">
            <v>0</v>
          </cell>
          <cell r="M611">
            <v>0</v>
          </cell>
          <cell r="N611">
            <v>0</v>
          </cell>
          <cell r="O611">
            <v>0</v>
          </cell>
          <cell r="P611">
            <v>0</v>
          </cell>
          <cell r="Q611">
            <v>0</v>
          </cell>
          <cell r="R611">
            <v>0</v>
          </cell>
          <cell r="S611">
            <v>0</v>
          </cell>
          <cell r="T611">
            <v>0</v>
          </cell>
        </row>
        <row r="612">
          <cell r="B612" t="str">
            <v>Residential Interval</v>
          </cell>
          <cell r="C612" t="str">
            <v>D3</v>
          </cell>
          <cell r="D612">
            <v>14163.890473600108</v>
          </cell>
          <cell r="E612">
            <v>0</v>
          </cell>
          <cell r="F612">
            <v>0</v>
          </cell>
          <cell r="G612">
            <v>35701149.504520938</v>
          </cell>
          <cell r="H612">
            <v>12648375.745883806</v>
          </cell>
          <cell r="I612">
            <v>1031751.0726580962</v>
          </cell>
          <cell r="J612">
            <v>978086.07401202549</v>
          </cell>
          <cell r="K612">
            <v>45823212.052388161</v>
          </cell>
          <cell r="L612">
            <v>0</v>
          </cell>
          <cell r="M612">
            <v>0</v>
          </cell>
          <cell r="N612">
            <v>0</v>
          </cell>
          <cell r="O612">
            <v>0</v>
          </cell>
          <cell r="P612">
            <v>0</v>
          </cell>
          <cell r="Q612">
            <v>0</v>
          </cell>
          <cell r="R612">
            <v>0</v>
          </cell>
          <cell r="S612">
            <v>0</v>
          </cell>
          <cell r="T612">
            <v>0</v>
          </cell>
        </row>
        <row r="613">
          <cell r="B613" t="str">
            <v>Residential AMI</v>
          </cell>
          <cell r="C613" t="str">
            <v>D4</v>
          </cell>
          <cell r="D613">
            <v>6578.7351227405234</v>
          </cell>
          <cell r="E613">
            <v>0</v>
          </cell>
          <cell r="F613">
            <v>0</v>
          </cell>
          <cell r="G613">
            <v>20857293.540649466</v>
          </cell>
          <cell r="H613">
            <v>0</v>
          </cell>
          <cell r="I613">
            <v>0</v>
          </cell>
          <cell r="J613">
            <v>0</v>
          </cell>
          <cell r="K613">
            <v>0</v>
          </cell>
          <cell r="L613">
            <v>0</v>
          </cell>
          <cell r="M613">
            <v>0</v>
          </cell>
          <cell r="N613">
            <v>0</v>
          </cell>
          <cell r="O613">
            <v>0</v>
          </cell>
          <cell r="P613">
            <v>0</v>
          </cell>
          <cell r="Q613">
            <v>0</v>
          </cell>
          <cell r="R613">
            <v>0</v>
          </cell>
          <cell r="S613">
            <v>0</v>
          </cell>
          <cell r="T613">
            <v>0</v>
          </cell>
        </row>
        <row r="614">
          <cell r="B614" t="str">
            <v>Residential Docklands AMI</v>
          </cell>
          <cell r="C614" t="str">
            <v>D4.DK</v>
          </cell>
          <cell r="D614">
            <v>0</v>
          </cell>
          <cell r="E614">
            <v>0</v>
          </cell>
          <cell r="F614">
            <v>0</v>
          </cell>
          <cell r="G614">
            <v>0</v>
          </cell>
          <cell r="H614">
            <v>0</v>
          </cell>
          <cell r="I614">
            <v>0</v>
          </cell>
          <cell r="J614">
            <v>0</v>
          </cell>
          <cell r="K614">
            <v>0</v>
          </cell>
          <cell r="L614">
            <v>0</v>
          </cell>
          <cell r="M614">
            <v>0</v>
          </cell>
          <cell r="N614">
            <v>0</v>
          </cell>
          <cell r="O614">
            <v>0</v>
          </cell>
          <cell r="P614">
            <v>0</v>
          </cell>
          <cell r="Q614">
            <v>0</v>
          </cell>
          <cell r="R614">
            <v>0</v>
          </cell>
          <cell r="S614">
            <v>0</v>
          </cell>
          <cell r="T614">
            <v>0</v>
          </cell>
        </row>
        <row r="615">
          <cell r="B615" t="str">
            <v>New Tariff 5</v>
          </cell>
          <cell r="C615" t="str">
            <v/>
          </cell>
          <cell r="D615">
            <v>0</v>
          </cell>
          <cell r="E615">
            <v>0</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row>
        <row r="616">
          <cell r="B616" t="str">
            <v>New Tariff 6</v>
          </cell>
          <cell r="C616" t="str">
            <v/>
          </cell>
          <cell r="D616">
            <v>0</v>
          </cell>
          <cell r="E616">
            <v>0</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row>
        <row r="617">
          <cell r="B617" t="str">
            <v>New Tariff 7</v>
          </cell>
          <cell r="C617" t="str">
            <v/>
          </cell>
          <cell r="D617">
            <v>0</v>
          </cell>
          <cell r="E617">
            <v>0</v>
          </cell>
          <cell r="F617">
            <v>0</v>
          </cell>
          <cell r="G617">
            <v>0</v>
          </cell>
          <cell r="H617">
            <v>0</v>
          </cell>
          <cell r="I617">
            <v>0</v>
          </cell>
          <cell r="J617">
            <v>0</v>
          </cell>
          <cell r="K617">
            <v>0</v>
          </cell>
          <cell r="L617">
            <v>0</v>
          </cell>
          <cell r="M617">
            <v>0</v>
          </cell>
          <cell r="N617">
            <v>0</v>
          </cell>
          <cell r="O617">
            <v>0</v>
          </cell>
          <cell r="P617">
            <v>0</v>
          </cell>
          <cell r="Q617">
            <v>0</v>
          </cell>
          <cell r="R617">
            <v>0</v>
          </cell>
          <cell r="S617">
            <v>0</v>
          </cell>
          <cell r="T617">
            <v>0</v>
          </cell>
        </row>
        <row r="618">
          <cell r="B618" t="str">
            <v>New Tariff 8</v>
          </cell>
          <cell r="C618" t="str">
            <v/>
          </cell>
          <cell r="D618">
            <v>0</v>
          </cell>
          <cell r="E618">
            <v>0</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row>
        <row r="619">
          <cell r="B619" t="str">
            <v>New Tariff 9</v>
          </cell>
          <cell r="C619" t="str">
            <v/>
          </cell>
          <cell r="D619">
            <v>0</v>
          </cell>
          <cell r="E619">
            <v>0</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row>
        <row r="620">
          <cell r="B620" t="str">
            <v>New Tariff 10</v>
          </cell>
          <cell r="C620" t="str">
            <v/>
          </cell>
          <cell r="D620">
            <v>0</v>
          </cell>
          <cell r="E620">
            <v>0</v>
          </cell>
          <cell r="F620">
            <v>0</v>
          </cell>
          <cell r="G620">
            <v>0</v>
          </cell>
          <cell r="H620">
            <v>0</v>
          </cell>
          <cell r="I620">
            <v>0</v>
          </cell>
          <cell r="J620">
            <v>0</v>
          </cell>
          <cell r="K620">
            <v>0</v>
          </cell>
          <cell r="L620">
            <v>0</v>
          </cell>
          <cell r="M620">
            <v>0</v>
          </cell>
          <cell r="N620">
            <v>0</v>
          </cell>
          <cell r="O620">
            <v>0</v>
          </cell>
          <cell r="P620">
            <v>0</v>
          </cell>
          <cell r="Q620">
            <v>0</v>
          </cell>
          <cell r="R620">
            <v>0</v>
          </cell>
          <cell r="S620">
            <v>0</v>
          </cell>
          <cell r="T620">
            <v>0</v>
          </cell>
        </row>
        <row r="621">
          <cell r="B621" t="str">
            <v>New Tariff 11</v>
          </cell>
          <cell r="C621" t="str">
            <v/>
          </cell>
          <cell r="D621">
            <v>0</v>
          </cell>
          <cell r="E621">
            <v>0</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row>
        <row r="622">
          <cell r="B622" t="str">
            <v>Dedicated circuit</v>
          </cell>
          <cell r="C622" t="str">
            <v>DD1</v>
          </cell>
          <cell r="D622">
            <v>151891.55842760584</v>
          </cell>
          <cell r="E622">
            <v>0</v>
          </cell>
          <cell r="F622">
            <v>0</v>
          </cell>
          <cell r="G622">
            <v>0</v>
          </cell>
          <cell r="H622">
            <v>0</v>
          </cell>
          <cell r="I622">
            <v>0</v>
          </cell>
          <cell r="J622">
            <v>0</v>
          </cell>
          <cell r="K622">
            <v>441614080.05628961</v>
          </cell>
          <cell r="L622">
            <v>0</v>
          </cell>
          <cell r="M622">
            <v>0</v>
          </cell>
          <cell r="N622">
            <v>0</v>
          </cell>
          <cell r="O622">
            <v>0</v>
          </cell>
          <cell r="P622">
            <v>0</v>
          </cell>
          <cell r="Q622">
            <v>0</v>
          </cell>
          <cell r="R622">
            <v>0</v>
          </cell>
          <cell r="S622">
            <v>0</v>
          </cell>
          <cell r="T622">
            <v>0</v>
          </cell>
        </row>
        <row r="623">
          <cell r="B623" t="str">
            <v>Hot Water Interval</v>
          </cell>
          <cell r="C623" t="str">
            <v>D3.HW</v>
          </cell>
          <cell r="D623">
            <v>4078.1875191328841</v>
          </cell>
          <cell r="E623">
            <v>0</v>
          </cell>
          <cell r="F623">
            <v>0</v>
          </cell>
          <cell r="G623">
            <v>0</v>
          </cell>
          <cell r="H623">
            <v>0</v>
          </cell>
          <cell r="I623">
            <v>0</v>
          </cell>
          <cell r="J623">
            <v>0</v>
          </cell>
          <cell r="K623">
            <v>11162977.54671637</v>
          </cell>
          <cell r="L623">
            <v>0</v>
          </cell>
          <cell r="M623">
            <v>0</v>
          </cell>
          <cell r="N623">
            <v>0</v>
          </cell>
          <cell r="O623">
            <v>0</v>
          </cell>
          <cell r="P623">
            <v>0</v>
          </cell>
          <cell r="Q623">
            <v>0</v>
          </cell>
          <cell r="R623">
            <v>0</v>
          </cell>
          <cell r="S623">
            <v>0</v>
          </cell>
          <cell r="T623">
            <v>0</v>
          </cell>
        </row>
        <row r="624">
          <cell r="B624" t="str">
            <v>Dedicated Circuit AMI - Slab Heat</v>
          </cell>
          <cell r="C624" t="str">
            <v>DCSH</v>
          </cell>
          <cell r="D624">
            <v>0.83706640376290709</v>
          </cell>
          <cell r="E624">
            <v>0</v>
          </cell>
          <cell r="F624">
            <v>0</v>
          </cell>
          <cell r="G624">
            <v>0</v>
          </cell>
          <cell r="H624">
            <v>0</v>
          </cell>
          <cell r="I624">
            <v>0</v>
          </cell>
          <cell r="J624">
            <v>0</v>
          </cell>
          <cell r="K624">
            <v>0.83574569266479215</v>
          </cell>
          <cell r="L624">
            <v>0</v>
          </cell>
          <cell r="M624">
            <v>0</v>
          </cell>
          <cell r="N624">
            <v>0</v>
          </cell>
          <cell r="O624">
            <v>0</v>
          </cell>
          <cell r="P624">
            <v>0</v>
          </cell>
          <cell r="Q624">
            <v>0</v>
          </cell>
          <cell r="R624">
            <v>0</v>
          </cell>
          <cell r="S624">
            <v>0</v>
          </cell>
          <cell r="T624">
            <v>0</v>
          </cell>
        </row>
        <row r="625">
          <cell r="B625" t="str">
            <v>Dedicated Circuit AMI - Hot Water</v>
          </cell>
          <cell r="C625" t="str">
            <v>DCHW</v>
          </cell>
          <cell r="D625">
            <v>0.83706640376290709</v>
          </cell>
          <cell r="E625">
            <v>0</v>
          </cell>
          <cell r="F625">
            <v>0</v>
          </cell>
          <cell r="G625">
            <v>0</v>
          </cell>
          <cell r="H625">
            <v>0</v>
          </cell>
          <cell r="I625">
            <v>0</v>
          </cell>
          <cell r="J625">
            <v>0</v>
          </cell>
          <cell r="K625">
            <v>0.83574569266479215</v>
          </cell>
          <cell r="L625">
            <v>0</v>
          </cell>
          <cell r="M625">
            <v>0</v>
          </cell>
          <cell r="N625">
            <v>0</v>
          </cell>
          <cell r="O625">
            <v>0</v>
          </cell>
          <cell r="P625">
            <v>0</v>
          </cell>
          <cell r="Q625">
            <v>0</v>
          </cell>
          <cell r="R625">
            <v>0</v>
          </cell>
          <cell r="S625">
            <v>0</v>
          </cell>
          <cell r="T625">
            <v>0</v>
          </cell>
        </row>
        <row r="626">
          <cell r="B626" t="str">
            <v>New Tariff 4</v>
          </cell>
          <cell r="C626" t="str">
            <v/>
          </cell>
          <cell r="D626">
            <v>0</v>
          </cell>
          <cell r="E626">
            <v>0</v>
          </cell>
          <cell r="F626">
            <v>0</v>
          </cell>
          <cell r="G626">
            <v>0</v>
          </cell>
          <cell r="H626">
            <v>0</v>
          </cell>
          <cell r="I626">
            <v>0</v>
          </cell>
          <cell r="J626">
            <v>0</v>
          </cell>
          <cell r="K626">
            <v>0</v>
          </cell>
          <cell r="L626">
            <v>0</v>
          </cell>
          <cell r="M626">
            <v>0</v>
          </cell>
          <cell r="N626">
            <v>0</v>
          </cell>
          <cell r="O626">
            <v>0</v>
          </cell>
          <cell r="P626">
            <v>0</v>
          </cell>
          <cell r="Q626">
            <v>0</v>
          </cell>
          <cell r="R626">
            <v>0</v>
          </cell>
          <cell r="S626">
            <v>0</v>
          </cell>
          <cell r="T626">
            <v>0</v>
          </cell>
        </row>
        <row r="627">
          <cell r="B627" t="str">
            <v>New Tariff 5</v>
          </cell>
          <cell r="C627" t="str">
            <v/>
          </cell>
          <cell r="D627">
            <v>0</v>
          </cell>
          <cell r="E627">
            <v>0</v>
          </cell>
          <cell r="F627">
            <v>0</v>
          </cell>
          <cell r="G627">
            <v>0</v>
          </cell>
          <cell r="H627">
            <v>0</v>
          </cell>
          <cell r="I627">
            <v>0</v>
          </cell>
          <cell r="J627">
            <v>0</v>
          </cell>
          <cell r="K627">
            <v>0</v>
          </cell>
          <cell r="L627">
            <v>0</v>
          </cell>
          <cell r="M627">
            <v>0</v>
          </cell>
          <cell r="N627">
            <v>0</v>
          </cell>
          <cell r="O627">
            <v>0</v>
          </cell>
          <cell r="P627">
            <v>0</v>
          </cell>
          <cell r="Q627">
            <v>0</v>
          </cell>
          <cell r="R627">
            <v>0</v>
          </cell>
          <cell r="S627">
            <v>0</v>
          </cell>
          <cell r="T627">
            <v>0</v>
          </cell>
        </row>
        <row r="628">
          <cell r="B628" t="str">
            <v>New Tariff 6</v>
          </cell>
          <cell r="C628" t="str">
            <v/>
          </cell>
          <cell r="D628">
            <v>0</v>
          </cell>
          <cell r="E628">
            <v>0</v>
          </cell>
          <cell r="F628">
            <v>0</v>
          </cell>
          <cell r="G628">
            <v>0</v>
          </cell>
          <cell r="H628">
            <v>0</v>
          </cell>
          <cell r="I628">
            <v>0</v>
          </cell>
          <cell r="J628">
            <v>0</v>
          </cell>
          <cell r="K628">
            <v>0</v>
          </cell>
          <cell r="L628">
            <v>0</v>
          </cell>
          <cell r="M628">
            <v>0</v>
          </cell>
          <cell r="N628">
            <v>0</v>
          </cell>
          <cell r="O628">
            <v>0</v>
          </cell>
          <cell r="P628">
            <v>0</v>
          </cell>
          <cell r="Q628">
            <v>0</v>
          </cell>
          <cell r="R628">
            <v>0</v>
          </cell>
          <cell r="S628">
            <v>0</v>
          </cell>
          <cell r="T628">
            <v>0</v>
          </cell>
        </row>
        <row r="629">
          <cell r="B629" t="str">
            <v>New Tariff 7</v>
          </cell>
          <cell r="C629" t="str">
            <v/>
          </cell>
          <cell r="D629">
            <v>0</v>
          </cell>
          <cell r="E629">
            <v>0</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row>
        <row r="630">
          <cell r="B630" t="str">
            <v>New Tariff 8</v>
          </cell>
          <cell r="C630" t="str">
            <v/>
          </cell>
          <cell r="D630">
            <v>0</v>
          </cell>
          <cell r="E630">
            <v>0</v>
          </cell>
          <cell r="F630">
            <v>0</v>
          </cell>
          <cell r="G630">
            <v>0</v>
          </cell>
          <cell r="H630">
            <v>0</v>
          </cell>
          <cell r="I630">
            <v>0</v>
          </cell>
          <cell r="J630">
            <v>0</v>
          </cell>
          <cell r="K630">
            <v>0</v>
          </cell>
          <cell r="L630">
            <v>0</v>
          </cell>
          <cell r="M630">
            <v>0</v>
          </cell>
          <cell r="N630">
            <v>0</v>
          </cell>
          <cell r="O630">
            <v>0</v>
          </cell>
          <cell r="P630">
            <v>0</v>
          </cell>
          <cell r="Q630">
            <v>0</v>
          </cell>
          <cell r="R630">
            <v>0</v>
          </cell>
          <cell r="S630">
            <v>0</v>
          </cell>
          <cell r="T630">
            <v>0</v>
          </cell>
        </row>
        <row r="631">
          <cell r="B631" t="str">
            <v>New Tariff 9</v>
          </cell>
          <cell r="C631" t="str">
            <v/>
          </cell>
          <cell r="D631">
            <v>0</v>
          </cell>
          <cell r="E631">
            <v>0</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row>
        <row r="632">
          <cell r="B632" t="str">
            <v>New Tariff 10</v>
          </cell>
          <cell r="C632" t="str">
            <v/>
          </cell>
          <cell r="D632">
            <v>0</v>
          </cell>
          <cell r="E632">
            <v>0</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row>
        <row r="633">
          <cell r="B633" t="str">
            <v>New Tariff 11</v>
          </cell>
          <cell r="C633" t="str">
            <v/>
          </cell>
          <cell r="D633">
            <v>0</v>
          </cell>
          <cell r="E633">
            <v>0</v>
          </cell>
          <cell r="F633">
            <v>0</v>
          </cell>
          <cell r="G633">
            <v>0</v>
          </cell>
          <cell r="H633">
            <v>0</v>
          </cell>
          <cell r="I633">
            <v>0</v>
          </cell>
          <cell r="J633">
            <v>0</v>
          </cell>
          <cell r="K633">
            <v>0</v>
          </cell>
          <cell r="L633">
            <v>0</v>
          </cell>
          <cell r="M633">
            <v>0</v>
          </cell>
          <cell r="N633">
            <v>0</v>
          </cell>
          <cell r="O633">
            <v>0</v>
          </cell>
          <cell r="P633">
            <v>0</v>
          </cell>
          <cell r="Q633">
            <v>0</v>
          </cell>
          <cell r="R633">
            <v>0</v>
          </cell>
          <cell r="S633">
            <v>0</v>
          </cell>
          <cell r="T633">
            <v>0</v>
          </cell>
        </row>
        <row r="634">
          <cell r="B634" t="str">
            <v>Non-Residential Single Rate</v>
          </cell>
          <cell r="C634" t="str">
            <v>ND1</v>
          </cell>
          <cell r="D634">
            <v>44477.62927412818</v>
          </cell>
          <cell r="E634">
            <v>0</v>
          </cell>
          <cell r="F634">
            <v>0</v>
          </cell>
          <cell r="G634">
            <v>89877179.774429992</v>
          </cell>
          <cell r="H634">
            <v>117724150.99699283</v>
          </cell>
          <cell r="I634">
            <v>63917254.719952963</v>
          </cell>
          <cell r="J634">
            <v>23050446.93517318</v>
          </cell>
          <cell r="K634">
            <v>0</v>
          </cell>
          <cell r="L634">
            <v>0</v>
          </cell>
          <cell r="M634">
            <v>0</v>
          </cell>
          <cell r="N634">
            <v>0</v>
          </cell>
          <cell r="O634">
            <v>0</v>
          </cell>
          <cell r="P634">
            <v>0</v>
          </cell>
          <cell r="Q634">
            <v>0</v>
          </cell>
          <cell r="R634">
            <v>0</v>
          </cell>
          <cell r="S634">
            <v>0</v>
          </cell>
          <cell r="T634">
            <v>0</v>
          </cell>
        </row>
        <row r="635">
          <cell r="B635" t="str">
            <v>Non-Residential Single Rate (R)</v>
          </cell>
          <cell r="C635" t="str">
            <v>ND1.R</v>
          </cell>
          <cell r="D635">
            <v>0</v>
          </cell>
          <cell r="E635">
            <v>0</v>
          </cell>
          <cell r="F635">
            <v>0</v>
          </cell>
          <cell r="G635">
            <v>1</v>
          </cell>
          <cell r="H635">
            <v>0</v>
          </cell>
          <cell r="I635">
            <v>0</v>
          </cell>
          <cell r="J635">
            <v>0</v>
          </cell>
          <cell r="K635">
            <v>0</v>
          </cell>
          <cell r="L635">
            <v>0</v>
          </cell>
          <cell r="M635">
            <v>0</v>
          </cell>
          <cell r="N635">
            <v>0</v>
          </cell>
          <cell r="O635">
            <v>0</v>
          </cell>
          <cell r="P635">
            <v>0</v>
          </cell>
          <cell r="Q635">
            <v>0</v>
          </cell>
          <cell r="R635">
            <v>0</v>
          </cell>
          <cell r="S635">
            <v>0</v>
          </cell>
          <cell r="T635">
            <v>0</v>
          </cell>
        </row>
        <row r="636">
          <cell r="B636" t="str">
            <v>New Tariff 2</v>
          </cell>
          <cell r="C636" t="str">
            <v/>
          </cell>
          <cell r="D636">
            <v>0</v>
          </cell>
          <cell r="E636">
            <v>0</v>
          </cell>
          <cell r="F636">
            <v>0</v>
          </cell>
          <cell r="G636">
            <v>0</v>
          </cell>
          <cell r="H636">
            <v>0</v>
          </cell>
          <cell r="I636">
            <v>0</v>
          </cell>
          <cell r="J636">
            <v>0</v>
          </cell>
          <cell r="K636">
            <v>0</v>
          </cell>
          <cell r="L636">
            <v>0</v>
          </cell>
          <cell r="M636">
            <v>0</v>
          </cell>
          <cell r="N636">
            <v>0</v>
          </cell>
          <cell r="O636">
            <v>0</v>
          </cell>
          <cell r="P636">
            <v>0</v>
          </cell>
          <cell r="Q636">
            <v>0</v>
          </cell>
          <cell r="R636">
            <v>0</v>
          </cell>
          <cell r="S636">
            <v>0</v>
          </cell>
          <cell r="T636">
            <v>0</v>
          </cell>
        </row>
        <row r="637">
          <cell r="B637" t="str">
            <v>New Tariff 3</v>
          </cell>
          <cell r="C637" t="str">
            <v/>
          </cell>
          <cell r="D637">
            <v>0</v>
          </cell>
          <cell r="E637">
            <v>0</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row>
        <row r="638">
          <cell r="B638" t="str">
            <v>New Tariff 4</v>
          </cell>
          <cell r="C638" t="str">
            <v/>
          </cell>
          <cell r="D638">
            <v>0</v>
          </cell>
          <cell r="E638">
            <v>0</v>
          </cell>
          <cell r="F638">
            <v>0</v>
          </cell>
          <cell r="G638">
            <v>0</v>
          </cell>
          <cell r="H638">
            <v>0</v>
          </cell>
          <cell r="I638">
            <v>0</v>
          </cell>
          <cell r="J638">
            <v>0</v>
          </cell>
          <cell r="K638">
            <v>0</v>
          </cell>
          <cell r="L638">
            <v>0</v>
          </cell>
          <cell r="M638">
            <v>0</v>
          </cell>
          <cell r="N638">
            <v>0</v>
          </cell>
          <cell r="O638">
            <v>0</v>
          </cell>
          <cell r="P638">
            <v>0</v>
          </cell>
          <cell r="Q638">
            <v>0</v>
          </cell>
          <cell r="R638">
            <v>0</v>
          </cell>
          <cell r="S638">
            <v>0</v>
          </cell>
          <cell r="T638">
            <v>0</v>
          </cell>
        </row>
        <row r="639">
          <cell r="B639" t="str">
            <v>New Tariff 5</v>
          </cell>
          <cell r="C639" t="str">
            <v/>
          </cell>
          <cell r="D639">
            <v>0</v>
          </cell>
          <cell r="E639">
            <v>0</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row>
        <row r="640">
          <cell r="B640" t="str">
            <v>New Tariff 6</v>
          </cell>
          <cell r="C640" t="str">
            <v/>
          </cell>
          <cell r="D640">
            <v>0</v>
          </cell>
          <cell r="E640">
            <v>0</v>
          </cell>
          <cell r="F640">
            <v>0</v>
          </cell>
          <cell r="G640">
            <v>0</v>
          </cell>
          <cell r="H640">
            <v>0</v>
          </cell>
          <cell r="I640">
            <v>0</v>
          </cell>
          <cell r="J640">
            <v>0</v>
          </cell>
          <cell r="K640">
            <v>0</v>
          </cell>
          <cell r="L640">
            <v>0</v>
          </cell>
          <cell r="M640">
            <v>0</v>
          </cell>
          <cell r="N640">
            <v>0</v>
          </cell>
          <cell r="O640">
            <v>0</v>
          </cell>
          <cell r="P640">
            <v>0</v>
          </cell>
          <cell r="Q640">
            <v>0</v>
          </cell>
          <cell r="R640">
            <v>0</v>
          </cell>
          <cell r="S640">
            <v>0</v>
          </cell>
          <cell r="T640">
            <v>0</v>
          </cell>
        </row>
        <row r="641">
          <cell r="B641" t="str">
            <v>New Tariff 7</v>
          </cell>
          <cell r="C641" t="str">
            <v/>
          </cell>
          <cell r="D641">
            <v>0</v>
          </cell>
          <cell r="E641">
            <v>0</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row>
        <row r="642">
          <cell r="B642" t="str">
            <v>New Tariff 8</v>
          </cell>
          <cell r="C642" t="str">
            <v/>
          </cell>
          <cell r="D642">
            <v>0</v>
          </cell>
          <cell r="E642">
            <v>0</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row>
        <row r="643">
          <cell r="B643" t="str">
            <v>New Tariff 9</v>
          </cell>
          <cell r="C643" t="str">
            <v/>
          </cell>
          <cell r="D643">
            <v>0</v>
          </cell>
          <cell r="E643">
            <v>0</v>
          </cell>
          <cell r="F643">
            <v>0</v>
          </cell>
          <cell r="G643">
            <v>0</v>
          </cell>
          <cell r="H643">
            <v>0</v>
          </cell>
          <cell r="I643">
            <v>0</v>
          </cell>
          <cell r="J643">
            <v>0</v>
          </cell>
          <cell r="K643">
            <v>0</v>
          </cell>
          <cell r="L643">
            <v>0</v>
          </cell>
          <cell r="M643">
            <v>0</v>
          </cell>
          <cell r="N643">
            <v>0</v>
          </cell>
          <cell r="O643">
            <v>0</v>
          </cell>
          <cell r="P643">
            <v>0</v>
          </cell>
          <cell r="Q643">
            <v>0</v>
          </cell>
          <cell r="R643">
            <v>0</v>
          </cell>
          <cell r="S643">
            <v>0</v>
          </cell>
          <cell r="T643">
            <v>0</v>
          </cell>
        </row>
        <row r="644">
          <cell r="B644" t="str">
            <v>New Tariff 10</v>
          </cell>
          <cell r="C644" t="str">
            <v/>
          </cell>
          <cell r="D644">
            <v>0</v>
          </cell>
          <cell r="E644">
            <v>0</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row>
        <row r="645">
          <cell r="B645" t="str">
            <v>New Tariff 11</v>
          </cell>
          <cell r="C645" t="str">
            <v/>
          </cell>
          <cell r="D645">
            <v>0</v>
          </cell>
          <cell r="E645">
            <v>0</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row>
        <row r="646">
          <cell r="B646" t="str">
            <v>Non-Residential Two Rate 5d</v>
          </cell>
          <cell r="C646" t="str">
            <v>ND2</v>
          </cell>
          <cell r="D646">
            <v>39068.143724608133</v>
          </cell>
          <cell r="E646">
            <v>0</v>
          </cell>
          <cell r="F646">
            <v>0</v>
          </cell>
          <cell r="G646">
            <v>117707374.51033059</v>
          </cell>
          <cell r="H646">
            <v>268336073.74829569</v>
          </cell>
          <cell r="I646">
            <v>282554776.78970855</v>
          </cell>
          <cell r="J646">
            <v>184849118.12196329</v>
          </cell>
          <cell r="K646">
            <v>703303475.86258042</v>
          </cell>
          <cell r="L646">
            <v>0</v>
          </cell>
          <cell r="M646">
            <v>0</v>
          </cell>
          <cell r="N646">
            <v>0</v>
          </cell>
          <cell r="O646">
            <v>0</v>
          </cell>
          <cell r="P646">
            <v>0</v>
          </cell>
          <cell r="Q646">
            <v>0</v>
          </cell>
          <cell r="R646">
            <v>0</v>
          </cell>
          <cell r="S646">
            <v>0</v>
          </cell>
          <cell r="T646">
            <v>0</v>
          </cell>
        </row>
        <row r="647">
          <cell r="B647" t="str">
            <v>Business Sunraysia</v>
          </cell>
          <cell r="C647">
            <v>0</v>
          </cell>
          <cell r="D647">
            <v>0</v>
          </cell>
          <cell r="E647">
            <v>0</v>
          </cell>
          <cell r="F647">
            <v>0</v>
          </cell>
          <cell r="G647">
            <v>1</v>
          </cell>
          <cell r="H647">
            <v>0</v>
          </cell>
          <cell r="I647">
            <v>0</v>
          </cell>
          <cell r="J647">
            <v>0</v>
          </cell>
          <cell r="K647">
            <v>0</v>
          </cell>
          <cell r="L647">
            <v>0</v>
          </cell>
          <cell r="M647">
            <v>0</v>
          </cell>
          <cell r="N647">
            <v>0</v>
          </cell>
          <cell r="O647">
            <v>0</v>
          </cell>
          <cell r="P647">
            <v>0</v>
          </cell>
          <cell r="Q647">
            <v>0</v>
          </cell>
          <cell r="R647">
            <v>0</v>
          </cell>
          <cell r="S647">
            <v>0</v>
          </cell>
          <cell r="T647">
            <v>0</v>
          </cell>
        </row>
        <row r="648">
          <cell r="B648" t="str">
            <v>Non-Residential Interval</v>
          </cell>
          <cell r="C648" t="str">
            <v>ND5</v>
          </cell>
          <cell r="D648">
            <v>6728.738687152867</v>
          </cell>
          <cell r="E648">
            <v>0</v>
          </cell>
          <cell r="F648">
            <v>0</v>
          </cell>
          <cell r="G648">
            <v>18478316.756841835</v>
          </cell>
          <cell r="H648">
            <v>39559497.313640378</v>
          </cell>
          <cell r="I648">
            <v>40495219.838304922</v>
          </cell>
          <cell r="J648">
            <v>23315985.763813864</v>
          </cell>
          <cell r="K648">
            <v>98896459.519997925</v>
          </cell>
          <cell r="L648">
            <v>0</v>
          </cell>
          <cell r="M648">
            <v>0</v>
          </cell>
          <cell r="N648">
            <v>0</v>
          </cell>
          <cell r="O648">
            <v>0</v>
          </cell>
          <cell r="P648">
            <v>0</v>
          </cell>
          <cell r="Q648">
            <v>0</v>
          </cell>
          <cell r="R648">
            <v>0</v>
          </cell>
          <cell r="S648">
            <v>0</v>
          </cell>
          <cell r="T648">
            <v>0</v>
          </cell>
        </row>
        <row r="649">
          <cell r="B649" t="str">
            <v>Non-Residential AMI</v>
          </cell>
          <cell r="C649" t="str">
            <v>ND7</v>
          </cell>
          <cell r="D649">
            <v>0</v>
          </cell>
          <cell r="E649">
            <v>0</v>
          </cell>
          <cell r="F649">
            <v>0</v>
          </cell>
          <cell r="G649">
            <v>0</v>
          </cell>
          <cell r="H649">
            <v>0</v>
          </cell>
          <cell r="I649">
            <v>0</v>
          </cell>
          <cell r="J649">
            <v>0</v>
          </cell>
          <cell r="K649">
            <v>0</v>
          </cell>
          <cell r="L649">
            <v>0</v>
          </cell>
          <cell r="M649">
            <v>0</v>
          </cell>
          <cell r="N649">
            <v>0</v>
          </cell>
          <cell r="O649">
            <v>0</v>
          </cell>
          <cell r="P649">
            <v>0</v>
          </cell>
          <cell r="Q649">
            <v>0</v>
          </cell>
          <cell r="R649">
            <v>0</v>
          </cell>
          <cell r="S649">
            <v>0</v>
          </cell>
          <cell r="T649">
            <v>0</v>
          </cell>
        </row>
        <row r="650">
          <cell r="B650" t="str">
            <v>New Tariff 4</v>
          </cell>
          <cell r="C650" t="str">
            <v/>
          </cell>
          <cell r="D650">
            <v>0</v>
          </cell>
          <cell r="E650">
            <v>0</v>
          </cell>
          <cell r="F650">
            <v>0</v>
          </cell>
          <cell r="G650">
            <v>0</v>
          </cell>
          <cell r="H650">
            <v>0</v>
          </cell>
          <cell r="I650">
            <v>0</v>
          </cell>
          <cell r="J650">
            <v>0</v>
          </cell>
          <cell r="K650">
            <v>0</v>
          </cell>
          <cell r="L650">
            <v>0</v>
          </cell>
          <cell r="M650">
            <v>0</v>
          </cell>
          <cell r="N650">
            <v>0</v>
          </cell>
          <cell r="O650">
            <v>0</v>
          </cell>
          <cell r="P650">
            <v>0</v>
          </cell>
          <cell r="Q650">
            <v>0</v>
          </cell>
          <cell r="R650">
            <v>0</v>
          </cell>
          <cell r="S650">
            <v>0</v>
          </cell>
          <cell r="T650">
            <v>0</v>
          </cell>
        </row>
        <row r="651">
          <cell r="B651" t="str">
            <v>New Tariff 5</v>
          </cell>
          <cell r="C651" t="str">
            <v/>
          </cell>
          <cell r="D651">
            <v>0</v>
          </cell>
          <cell r="E651">
            <v>0</v>
          </cell>
          <cell r="F651">
            <v>0</v>
          </cell>
          <cell r="G651">
            <v>0</v>
          </cell>
          <cell r="H651">
            <v>0</v>
          </cell>
          <cell r="I651">
            <v>0</v>
          </cell>
          <cell r="J651">
            <v>0</v>
          </cell>
          <cell r="K651">
            <v>0</v>
          </cell>
          <cell r="L651">
            <v>0</v>
          </cell>
          <cell r="M651">
            <v>0</v>
          </cell>
          <cell r="N651">
            <v>0</v>
          </cell>
          <cell r="O651">
            <v>0</v>
          </cell>
          <cell r="P651">
            <v>0</v>
          </cell>
          <cell r="Q651">
            <v>0</v>
          </cell>
          <cell r="R651">
            <v>0</v>
          </cell>
          <cell r="S651">
            <v>0</v>
          </cell>
          <cell r="T651">
            <v>0</v>
          </cell>
        </row>
        <row r="652">
          <cell r="B652" t="str">
            <v>New Tariff 6</v>
          </cell>
          <cell r="C652" t="str">
            <v/>
          </cell>
          <cell r="D652">
            <v>0</v>
          </cell>
          <cell r="E652">
            <v>0</v>
          </cell>
          <cell r="F652">
            <v>0</v>
          </cell>
          <cell r="G652">
            <v>0</v>
          </cell>
          <cell r="H652">
            <v>0</v>
          </cell>
          <cell r="I652">
            <v>0</v>
          </cell>
          <cell r="J652">
            <v>0</v>
          </cell>
          <cell r="K652">
            <v>0</v>
          </cell>
          <cell r="L652">
            <v>0</v>
          </cell>
          <cell r="M652">
            <v>0</v>
          </cell>
          <cell r="N652">
            <v>0</v>
          </cell>
          <cell r="O652">
            <v>0</v>
          </cell>
          <cell r="P652">
            <v>0</v>
          </cell>
          <cell r="Q652">
            <v>0</v>
          </cell>
          <cell r="R652">
            <v>0</v>
          </cell>
          <cell r="S652">
            <v>0</v>
          </cell>
          <cell r="T652">
            <v>0</v>
          </cell>
        </row>
        <row r="653">
          <cell r="B653" t="str">
            <v>New Tariff 7</v>
          </cell>
          <cell r="C653" t="str">
            <v/>
          </cell>
          <cell r="D653">
            <v>0</v>
          </cell>
          <cell r="E653">
            <v>0</v>
          </cell>
          <cell r="F653">
            <v>0</v>
          </cell>
          <cell r="G653">
            <v>0</v>
          </cell>
          <cell r="H653">
            <v>0</v>
          </cell>
          <cell r="I653">
            <v>0</v>
          </cell>
          <cell r="J653">
            <v>0</v>
          </cell>
          <cell r="K653">
            <v>0</v>
          </cell>
          <cell r="L653">
            <v>0</v>
          </cell>
          <cell r="M653">
            <v>0</v>
          </cell>
          <cell r="N653">
            <v>0</v>
          </cell>
          <cell r="O653">
            <v>0</v>
          </cell>
          <cell r="P653">
            <v>0</v>
          </cell>
          <cell r="Q653">
            <v>0</v>
          </cell>
          <cell r="R653">
            <v>0</v>
          </cell>
          <cell r="S653">
            <v>0</v>
          </cell>
          <cell r="T653">
            <v>0</v>
          </cell>
        </row>
        <row r="654">
          <cell r="B654" t="str">
            <v>New Tariff 8</v>
          </cell>
          <cell r="C654" t="str">
            <v/>
          </cell>
          <cell r="D654">
            <v>0</v>
          </cell>
          <cell r="E654">
            <v>0</v>
          </cell>
          <cell r="F654">
            <v>0</v>
          </cell>
          <cell r="G654">
            <v>0</v>
          </cell>
          <cell r="H654">
            <v>0</v>
          </cell>
          <cell r="I654">
            <v>0</v>
          </cell>
          <cell r="J654">
            <v>0</v>
          </cell>
          <cell r="K654">
            <v>0</v>
          </cell>
          <cell r="L654">
            <v>0</v>
          </cell>
          <cell r="M654">
            <v>0</v>
          </cell>
          <cell r="N654">
            <v>0</v>
          </cell>
          <cell r="O654">
            <v>0</v>
          </cell>
          <cell r="P654">
            <v>0</v>
          </cell>
          <cell r="Q654">
            <v>0</v>
          </cell>
          <cell r="R654">
            <v>0</v>
          </cell>
          <cell r="S654">
            <v>0</v>
          </cell>
          <cell r="T654">
            <v>0</v>
          </cell>
        </row>
        <row r="655">
          <cell r="B655" t="str">
            <v>New Tariff 9</v>
          </cell>
          <cell r="C655" t="str">
            <v/>
          </cell>
          <cell r="D655">
            <v>0</v>
          </cell>
          <cell r="E655">
            <v>0</v>
          </cell>
          <cell r="F655">
            <v>0</v>
          </cell>
          <cell r="G655">
            <v>0</v>
          </cell>
          <cell r="H655">
            <v>0</v>
          </cell>
          <cell r="I655">
            <v>0</v>
          </cell>
          <cell r="J655">
            <v>0</v>
          </cell>
          <cell r="K655">
            <v>0</v>
          </cell>
          <cell r="L655">
            <v>0</v>
          </cell>
          <cell r="M655">
            <v>0</v>
          </cell>
          <cell r="N655">
            <v>0</v>
          </cell>
          <cell r="O655">
            <v>0</v>
          </cell>
          <cell r="P655">
            <v>0</v>
          </cell>
          <cell r="Q655">
            <v>0</v>
          </cell>
          <cell r="R655">
            <v>0</v>
          </cell>
          <cell r="S655">
            <v>0</v>
          </cell>
          <cell r="T655">
            <v>0</v>
          </cell>
        </row>
        <row r="656">
          <cell r="B656" t="str">
            <v>New Tariff 10</v>
          </cell>
          <cell r="C656" t="str">
            <v/>
          </cell>
          <cell r="D656">
            <v>0</v>
          </cell>
          <cell r="E656">
            <v>0</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row>
        <row r="657">
          <cell r="B657" t="str">
            <v>New Tariff 11</v>
          </cell>
          <cell r="C657" t="str">
            <v/>
          </cell>
          <cell r="D657">
            <v>0</v>
          </cell>
          <cell r="E657">
            <v>0</v>
          </cell>
          <cell r="F657">
            <v>0</v>
          </cell>
          <cell r="G657">
            <v>0</v>
          </cell>
          <cell r="H657">
            <v>0</v>
          </cell>
          <cell r="I657">
            <v>0</v>
          </cell>
          <cell r="J657">
            <v>0</v>
          </cell>
          <cell r="K657">
            <v>0</v>
          </cell>
          <cell r="L657">
            <v>0</v>
          </cell>
          <cell r="M657">
            <v>0</v>
          </cell>
          <cell r="N657">
            <v>0</v>
          </cell>
          <cell r="O657">
            <v>0</v>
          </cell>
          <cell r="P657">
            <v>0</v>
          </cell>
          <cell r="Q657">
            <v>0</v>
          </cell>
          <cell r="R657">
            <v>0</v>
          </cell>
          <cell r="S657">
            <v>0</v>
          </cell>
          <cell r="T657">
            <v>0</v>
          </cell>
        </row>
        <row r="658">
          <cell r="B658" t="str">
            <v>Non-Residential Two Rate 7d</v>
          </cell>
          <cell r="C658" t="str">
            <v>ND3</v>
          </cell>
          <cell r="D658">
            <v>9309.8090726266219</v>
          </cell>
          <cell r="E658">
            <v>0</v>
          </cell>
          <cell r="F658">
            <v>0</v>
          </cell>
          <cell r="G658">
            <v>20784008.460371543</v>
          </cell>
          <cell r="H658">
            <v>40237320.243439898</v>
          </cell>
          <cell r="I658">
            <v>35543690.729637273</v>
          </cell>
          <cell r="J658">
            <v>40267155.961690448</v>
          </cell>
          <cell r="K658">
            <v>56355526.425084248</v>
          </cell>
          <cell r="L658">
            <v>0</v>
          </cell>
          <cell r="M658">
            <v>0</v>
          </cell>
          <cell r="N658">
            <v>0</v>
          </cell>
          <cell r="O658">
            <v>0</v>
          </cell>
          <cell r="P658">
            <v>0</v>
          </cell>
          <cell r="Q658">
            <v>0</v>
          </cell>
          <cell r="R658">
            <v>0</v>
          </cell>
          <cell r="S658">
            <v>0</v>
          </cell>
          <cell r="T658">
            <v>0</v>
          </cell>
        </row>
        <row r="659">
          <cell r="B659" t="str">
            <v>New Tariff  1</v>
          </cell>
          <cell r="C659" t="str">
            <v/>
          </cell>
          <cell r="D659">
            <v>0</v>
          </cell>
          <cell r="E659">
            <v>0</v>
          </cell>
          <cell r="F659">
            <v>0</v>
          </cell>
          <cell r="G659">
            <v>0</v>
          </cell>
          <cell r="H659">
            <v>0</v>
          </cell>
          <cell r="I659">
            <v>0</v>
          </cell>
          <cell r="J659">
            <v>0</v>
          </cell>
          <cell r="K659">
            <v>0</v>
          </cell>
          <cell r="L659">
            <v>0</v>
          </cell>
          <cell r="M659">
            <v>0</v>
          </cell>
          <cell r="N659">
            <v>0</v>
          </cell>
          <cell r="O659">
            <v>0</v>
          </cell>
          <cell r="P659">
            <v>0</v>
          </cell>
          <cell r="Q659">
            <v>0</v>
          </cell>
          <cell r="R659">
            <v>0</v>
          </cell>
          <cell r="S659">
            <v>0</v>
          </cell>
          <cell r="T659">
            <v>0</v>
          </cell>
        </row>
        <row r="660">
          <cell r="B660" t="str">
            <v>New Tariff  2</v>
          </cell>
          <cell r="C660" t="str">
            <v/>
          </cell>
          <cell r="D660">
            <v>0</v>
          </cell>
          <cell r="E660">
            <v>0</v>
          </cell>
          <cell r="F660">
            <v>0</v>
          </cell>
          <cell r="G660">
            <v>0</v>
          </cell>
          <cell r="H660">
            <v>0</v>
          </cell>
          <cell r="I660">
            <v>0</v>
          </cell>
          <cell r="J660">
            <v>0</v>
          </cell>
          <cell r="K660">
            <v>0</v>
          </cell>
          <cell r="L660">
            <v>0</v>
          </cell>
          <cell r="M660">
            <v>0</v>
          </cell>
          <cell r="N660">
            <v>0</v>
          </cell>
          <cell r="O660">
            <v>0</v>
          </cell>
          <cell r="P660">
            <v>0</v>
          </cell>
          <cell r="Q660">
            <v>0</v>
          </cell>
          <cell r="R660">
            <v>0</v>
          </cell>
          <cell r="S660">
            <v>0</v>
          </cell>
          <cell r="T660">
            <v>0</v>
          </cell>
        </row>
        <row r="661">
          <cell r="B661" t="str">
            <v>New Tariff  3</v>
          </cell>
          <cell r="C661" t="str">
            <v/>
          </cell>
          <cell r="D661">
            <v>0</v>
          </cell>
          <cell r="E661">
            <v>0</v>
          </cell>
          <cell r="F661">
            <v>0</v>
          </cell>
          <cell r="G661">
            <v>0</v>
          </cell>
          <cell r="H661">
            <v>0</v>
          </cell>
          <cell r="I661">
            <v>0</v>
          </cell>
          <cell r="J661">
            <v>0</v>
          </cell>
          <cell r="K661">
            <v>0</v>
          </cell>
          <cell r="L661">
            <v>0</v>
          </cell>
          <cell r="M661">
            <v>0</v>
          </cell>
          <cell r="N661">
            <v>0</v>
          </cell>
          <cell r="O661">
            <v>0</v>
          </cell>
          <cell r="P661">
            <v>0</v>
          </cell>
          <cell r="Q661">
            <v>0</v>
          </cell>
          <cell r="R661">
            <v>0</v>
          </cell>
          <cell r="S661">
            <v>0</v>
          </cell>
          <cell r="T661">
            <v>0</v>
          </cell>
        </row>
        <row r="662">
          <cell r="B662" t="str">
            <v>New Tariff  4</v>
          </cell>
          <cell r="C662" t="str">
            <v/>
          </cell>
          <cell r="D662">
            <v>0</v>
          </cell>
          <cell r="E662">
            <v>0</v>
          </cell>
          <cell r="F662">
            <v>0</v>
          </cell>
          <cell r="G662">
            <v>0</v>
          </cell>
          <cell r="H662">
            <v>0</v>
          </cell>
          <cell r="I662">
            <v>0</v>
          </cell>
          <cell r="J662">
            <v>0</v>
          </cell>
          <cell r="K662">
            <v>0</v>
          </cell>
          <cell r="L662">
            <v>0</v>
          </cell>
          <cell r="M662">
            <v>0</v>
          </cell>
          <cell r="N662">
            <v>0</v>
          </cell>
          <cell r="O662">
            <v>0</v>
          </cell>
          <cell r="P662">
            <v>0</v>
          </cell>
          <cell r="Q662">
            <v>0</v>
          </cell>
          <cell r="R662">
            <v>0</v>
          </cell>
          <cell r="S662">
            <v>0</v>
          </cell>
          <cell r="T662">
            <v>0</v>
          </cell>
        </row>
        <row r="663">
          <cell r="B663" t="str">
            <v>New Tariff  5</v>
          </cell>
          <cell r="C663" t="str">
            <v/>
          </cell>
          <cell r="D663">
            <v>0</v>
          </cell>
          <cell r="E663">
            <v>0</v>
          </cell>
          <cell r="F663">
            <v>0</v>
          </cell>
          <cell r="G663">
            <v>0</v>
          </cell>
          <cell r="H663">
            <v>0</v>
          </cell>
          <cell r="I663">
            <v>0</v>
          </cell>
          <cell r="J663">
            <v>0</v>
          </cell>
          <cell r="K663">
            <v>0</v>
          </cell>
          <cell r="L663">
            <v>0</v>
          </cell>
          <cell r="M663">
            <v>0</v>
          </cell>
          <cell r="N663">
            <v>0</v>
          </cell>
          <cell r="O663">
            <v>0</v>
          </cell>
          <cell r="P663">
            <v>0</v>
          </cell>
          <cell r="Q663">
            <v>0</v>
          </cell>
          <cell r="R663">
            <v>0</v>
          </cell>
          <cell r="S663">
            <v>0</v>
          </cell>
          <cell r="T663">
            <v>0</v>
          </cell>
        </row>
        <row r="664">
          <cell r="B664" t="str">
            <v>New Tariff  6</v>
          </cell>
          <cell r="C664" t="str">
            <v/>
          </cell>
          <cell r="D664">
            <v>0</v>
          </cell>
          <cell r="E664">
            <v>0</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row>
        <row r="665">
          <cell r="B665" t="str">
            <v>New Tariff  7</v>
          </cell>
          <cell r="C665" t="str">
            <v/>
          </cell>
          <cell r="D665">
            <v>0</v>
          </cell>
          <cell r="E665">
            <v>0</v>
          </cell>
          <cell r="F665">
            <v>0</v>
          </cell>
          <cell r="G665">
            <v>0</v>
          </cell>
          <cell r="H665">
            <v>0</v>
          </cell>
          <cell r="I665">
            <v>0</v>
          </cell>
          <cell r="J665">
            <v>0</v>
          </cell>
          <cell r="K665">
            <v>0</v>
          </cell>
          <cell r="L665">
            <v>0</v>
          </cell>
          <cell r="M665">
            <v>0</v>
          </cell>
          <cell r="N665">
            <v>0</v>
          </cell>
          <cell r="O665">
            <v>0</v>
          </cell>
          <cell r="P665">
            <v>0</v>
          </cell>
          <cell r="Q665">
            <v>0</v>
          </cell>
          <cell r="R665">
            <v>0</v>
          </cell>
          <cell r="S665">
            <v>0</v>
          </cell>
          <cell r="T665">
            <v>0</v>
          </cell>
        </row>
        <row r="666">
          <cell r="B666" t="str">
            <v>New Tariff  8</v>
          </cell>
          <cell r="C666" t="str">
            <v/>
          </cell>
          <cell r="D666">
            <v>0</v>
          </cell>
          <cell r="E666">
            <v>0</v>
          </cell>
          <cell r="F666">
            <v>0</v>
          </cell>
          <cell r="G666">
            <v>0</v>
          </cell>
          <cell r="H666">
            <v>0</v>
          </cell>
          <cell r="I666">
            <v>0</v>
          </cell>
          <cell r="J666">
            <v>0</v>
          </cell>
          <cell r="K666">
            <v>0</v>
          </cell>
          <cell r="L666">
            <v>0</v>
          </cell>
          <cell r="M666">
            <v>0</v>
          </cell>
          <cell r="N666">
            <v>0</v>
          </cell>
          <cell r="O666">
            <v>0</v>
          </cell>
          <cell r="P666">
            <v>0</v>
          </cell>
          <cell r="Q666">
            <v>0</v>
          </cell>
          <cell r="R666">
            <v>0</v>
          </cell>
          <cell r="S666">
            <v>0</v>
          </cell>
          <cell r="T666">
            <v>0</v>
          </cell>
        </row>
        <row r="667">
          <cell r="B667" t="str">
            <v>New Tariff  9</v>
          </cell>
          <cell r="C667" t="str">
            <v/>
          </cell>
          <cell r="D667">
            <v>0</v>
          </cell>
          <cell r="E667">
            <v>0</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row>
        <row r="668">
          <cell r="B668" t="str">
            <v>New Tariff  10</v>
          </cell>
          <cell r="C668" t="str">
            <v/>
          </cell>
          <cell r="D668">
            <v>0</v>
          </cell>
          <cell r="E668">
            <v>0</v>
          </cell>
          <cell r="F668">
            <v>0</v>
          </cell>
          <cell r="G668">
            <v>0</v>
          </cell>
          <cell r="H668">
            <v>0</v>
          </cell>
          <cell r="I668">
            <v>0</v>
          </cell>
          <cell r="J668">
            <v>0</v>
          </cell>
          <cell r="K668">
            <v>0</v>
          </cell>
          <cell r="L668">
            <v>0</v>
          </cell>
          <cell r="M668">
            <v>0</v>
          </cell>
          <cell r="N668">
            <v>0</v>
          </cell>
          <cell r="O668">
            <v>0</v>
          </cell>
          <cell r="P668">
            <v>0</v>
          </cell>
          <cell r="Q668">
            <v>0</v>
          </cell>
          <cell r="R668">
            <v>0</v>
          </cell>
          <cell r="S668">
            <v>0</v>
          </cell>
          <cell r="T668">
            <v>0</v>
          </cell>
        </row>
        <row r="669">
          <cell r="B669" t="str">
            <v>New Tariff  11</v>
          </cell>
          <cell r="C669" t="str">
            <v/>
          </cell>
          <cell r="D669">
            <v>0</v>
          </cell>
          <cell r="E669">
            <v>0</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row>
        <row r="670">
          <cell r="B670" t="str">
            <v>Unmetered supplies</v>
          </cell>
          <cell r="C670" t="str">
            <v>PL2</v>
          </cell>
          <cell r="D670">
            <v>6488.1713825299767</v>
          </cell>
          <cell r="E670">
            <v>0</v>
          </cell>
          <cell r="F670">
            <v>0</v>
          </cell>
          <cell r="G670">
            <v>31109240.260363892</v>
          </cell>
          <cell r="H670">
            <v>0</v>
          </cell>
          <cell r="I670">
            <v>0</v>
          </cell>
          <cell r="J670">
            <v>0</v>
          </cell>
          <cell r="K670">
            <v>76721914.98032622</v>
          </cell>
          <cell r="L670">
            <v>0</v>
          </cell>
          <cell r="M670">
            <v>0</v>
          </cell>
          <cell r="N670">
            <v>0</v>
          </cell>
          <cell r="O670">
            <v>0</v>
          </cell>
          <cell r="P670">
            <v>0</v>
          </cell>
          <cell r="Q670">
            <v>0</v>
          </cell>
          <cell r="R670">
            <v>0</v>
          </cell>
          <cell r="S670">
            <v>0</v>
          </cell>
          <cell r="T670">
            <v>0</v>
          </cell>
        </row>
        <row r="671">
          <cell r="B671" t="str">
            <v>New Tariff 1</v>
          </cell>
          <cell r="C671">
            <v>0</v>
          </cell>
          <cell r="D671">
            <v>0</v>
          </cell>
          <cell r="E671">
            <v>0</v>
          </cell>
          <cell r="F671">
            <v>0</v>
          </cell>
          <cell r="G671">
            <v>0</v>
          </cell>
          <cell r="H671">
            <v>0</v>
          </cell>
          <cell r="I671">
            <v>0</v>
          </cell>
          <cell r="J671">
            <v>0</v>
          </cell>
          <cell r="K671">
            <v>0</v>
          </cell>
          <cell r="L671">
            <v>0</v>
          </cell>
          <cell r="M671">
            <v>0</v>
          </cell>
          <cell r="N671">
            <v>0</v>
          </cell>
          <cell r="O671">
            <v>0</v>
          </cell>
          <cell r="P671">
            <v>0</v>
          </cell>
          <cell r="Q671">
            <v>0</v>
          </cell>
          <cell r="R671">
            <v>0</v>
          </cell>
          <cell r="S671">
            <v>0</v>
          </cell>
          <cell r="T671">
            <v>0</v>
          </cell>
        </row>
        <row r="672">
          <cell r="B672" t="str">
            <v>New Tariff 2</v>
          </cell>
          <cell r="C672" t="str">
            <v/>
          </cell>
          <cell r="D672">
            <v>0</v>
          </cell>
          <cell r="E672">
            <v>0</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row>
        <row r="673">
          <cell r="B673" t="str">
            <v>Large Low Voltage Demand (kVa)</v>
          </cell>
          <cell r="C673" t="str">
            <v>DLk</v>
          </cell>
          <cell r="D673">
            <v>1.0555302224248873</v>
          </cell>
          <cell r="E673">
            <v>0</v>
          </cell>
          <cell r="F673">
            <v>1.0903071814844438</v>
          </cell>
          <cell r="G673">
            <v>1.086140089418778</v>
          </cell>
          <cell r="H673">
            <v>0</v>
          </cell>
          <cell r="I673">
            <v>0</v>
          </cell>
          <cell r="J673">
            <v>0</v>
          </cell>
          <cell r="K673">
            <v>1.086140089418778</v>
          </cell>
          <cell r="L673">
            <v>0</v>
          </cell>
          <cell r="M673">
            <v>0</v>
          </cell>
          <cell r="N673">
            <v>0</v>
          </cell>
          <cell r="O673">
            <v>0</v>
          </cell>
          <cell r="P673">
            <v>0</v>
          </cell>
          <cell r="Q673">
            <v>0</v>
          </cell>
          <cell r="R673">
            <v>0</v>
          </cell>
          <cell r="S673">
            <v>0</v>
          </cell>
          <cell r="T673">
            <v>0</v>
          </cell>
        </row>
        <row r="674">
          <cell r="B674" t="str">
            <v>Large Low Voltage Demand Docklands (kVa)</v>
          </cell>
          <cell r="C674" t="str">
            <v>DLDKk</v>
          </cell>
          <cell r="D674">
            <v>1.0555302224248873</v>
          </cell>
          <cell r="E674">
            <v>0</v>
          </cell>
          <cell r="F674">
            <v>1.0903071814844438</v>
          </cell>
          <cell r="G674">
            <v>1.086140089418778</v>
          </cell>
          <cell r="H674">
            <v>0</v>
          </cell>
          <cell r="I674">
            <v>0</v>
          </cell>
          <cell r="J674">
            <v>0</v>
          </cell>
          <cell r="K674">
            <v>1.086140089418778</v>
          </cell>
          <cell r="L674">
            <v>0</v>
          </cell>
          <cell r="M674">
            <v>0</v>
          </cell>
          <cell r="N674">
            <v>0</v>
          </cell>
          <cell r="O674">
            <v>0</v>
          </cell>
          <cell r="P674">
            <v>0</v>
          </cell>
          <cell r="Q674">
            <v>0</v>
          </cell>
          <cell r="R674">
            <v>0</v>
          </cell>
          <cell r="S674">
            <v>0</v>
          </cell>
          <cell r="T674">
            <v>0</v>
          </cell>
        </row>
        <row r="675">
          <cell r="B675" t="str">
            <v>Large Low Voltage Demand CXX (kVa)</v>
          </cell>
          <cell r="C675" t="str">
            <v>DLCXXk</v>
          </cell>
          <cell r="D675">
            <v>1.0555302224248873</v>
          </cell>
          <cell r="E675">
            <v>0</v>
          </cell>
          <cell r="F675">
            <v>1.0903071814844438</v>
          </cell>
          <cell r="G675">
            <v>1.086140089418778</v>
          </cell>
          <cell r="H675">
            <v>0</v>
          </cell>
          <cell r="I675">
            <v>0</v>
          </cell>
          <cell r="J675">
            <v>0</v>
          </cell>
          <cell r="K675">
            <v>1.0861400894187778</v>
          </cell>
          <cell r="L675">
            <v>0</v>
          </cell>
          <cell r="M675">
            <v>0</v>
          </cell>
          <cell r="N675">
            <v>0</v>
          </cell>
          <cell r="O675">
            <v>0</v>
          </cell>
          <cell r="P675">
            <v>0</v>
          </cell>
          <cell r="Q675">
            <v>0</v>
          </cell>
          <cell r="R675">
            <v>0</v>
          </cell>
          <cell r="S675">
            <v>0</v>
          </cell>
          <cell r="T675">
            <v>0</v>
          </cell>
        </row>
        <row r="676">
          <cell r="B676" t="str">
            <v>New Tariff 6</v>
          </cell>
          <cell r="C676" t="str">
            <v/>
          </cell>
          <cell r="D676">
            <v>0</v>
          </cell>
          <cell r="E676">
            <v>0</v>
          </cell>
          <cell r="F676">
            <v>0</v>
          </cell>
          <cell r="G676">
            <v>0</v>
          </cell>
          <cell r="H676">
            <v>0</v>
          </cell>
          <cell r="I676">
            <v>0</v>
          </cell>
          <cell r="J676">
            <v>0</v>
          </cell>
          <cell r="K676">
            <v>0</v>
          </cell>
          <cell r="L676">
            <v>0</v>
          </cell>
          <cell r="M676">
            <v>0</v>
          </cell>
          <cell r="N676">
            <v>0</v>
          </cell>
          <cell r="O676">
            <v>0</v>
          </cell>
          <cell r="P676">
            <v>0</v>
          </cell>
          <cell r="Q676">
            <v>0</v>
          </cell>
          <cell r="R676">
            <v>0</v>
          </cell>
          <cell r="S676">
            <v>0</v>
          </cell>
          <cell r="T676">
            <v>0</v>
          </cell>
        </row>
        <row r="677">
          <cell r="B677" t="str">
            <v>New Tariff 7</v>
          </cell>
          <cell r="C677" t="str">
            <v/>
          </cell>
          <cell r="D677">
            <v>0</v>
          </cell>
          <cell r="E677">
            <v>0</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row>
        <row r="678">
          <cell r="B678" t="str">
            <v>New Tariff 8</v>
          </cell>
          <cell r="C678" t="str">
            <v/>
          </cell>
          <cell r="D678">
            <v>0</v>
          </cell>
          <cell r="E678">
            <v>0</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row>
        <row r="679">
          <cell r="B679" t="str">
            <v>New Tariff 9</v>
          </cell>
          <cell r="C679" t="str">
            <v/>
          </cell>
          <cell r="D679">
            <v>0</v>
          </cell>
          <cell r="E679">
            <v>0</v>
          </cell>
          <cell r="F679">
            <v>0</v>
          </cell>
          <cell r="G679">
            <v>0</v>
          </cell>
          <cell r="H679">
            <v>0</v>
          </cell>
          <cell r="I679">
            <v>0</v>
          </cell>
          <cell r="J679">
            <v>0</v>
          </cell>
          <cell r="K679">
            <v>0</v>
          </cell>
          <cell r="L679">
            <v>0</v>
          </cell>
          <cell r="M679">
            <v>0</v>
          </cell>
          <cell r="N679">
            <v>0</v>
          </cell>
          <cell r="O679">
            <v>0</v>
          </cell>
          <cell r="P679">
            <v>0</v>
          </cell>
          <cell r="Q679">
            <v>0</v>
          </cell>
          <cell r="R679">
            <v>0</v>
          </cell>
          <cell r="S679">
            <v>0</v>
          </cell>
          <cell r="T679">
            <v>0</v>
          </cell>
        </row>
        <row r="680">
          <cell r="B680" t="str">
            <v>New Tariff 10</v>
          </cell>
          <cell r="C680" t="str">
            <v/>
          </cell>
          <cell r="D680">
            <v>0</v>
          </cell>
          <cell r="E680">
            <v>0</v>
          </cell>
          <cell r="F680">
            <v>0</v>
          </cell>
          <cell r="G680">
            <v>0</v>
          </cell>
          <cell r="H680">
            <v>0</v>
          </cell>
          <cell r="I680">
            <v>0</v>
          </cell>
          <cell r="J680">
            <v>0</v>
          </cell>
          <cell r="K680">
            <v>0</v>
          </cell>
          <cell r="L680">
            <v>0</v>
          </cell>
          <cell r="M680">
            <v>0</v>
          </cell>
          <cell r="N680">
            <v>0</v>
          </cell>
          <cell r="O680">
            <v>0</v>
          </cell>
          <cell r="P680">
            <v>0</v>
          </cell>
          <cell r="Q680">
            <v>0</v>
          </cell>
          <cell r="R680">
            <v>0</v>
          </cell>
          <cell r="S680">
            <v>0</v>
          </cell>
          <cell r="T680">
            <v>0</v>
          </cell>
        </row>
        <row r="681">
          <cell r="B681" t="str">
            <v>New Tariff 11</v>
          </cell>
          <cell r="C681" t="str">
            <v/>
          </cell>
          <cell r="D681">
            <v>0</v>
          </cell>
          <cell r="E681">
            <v>0</v>
          </cell>
          <cell r="F681">
            <v>0</v>
          </cell>
          <cell r="G681">
            <v>0</v>
          </cell>
          <cell r="H681">
            <v>0</v>
          </cell>
          <cell r="I681">
            <v>0</v>
          </cell>
          <cell r="J681">
            <v>0</v>
          </cell>
          <cell r="K681">
            <v>0</v>
          </cell>
          <cell r="L681">
            <v>0</v>
          </cell>
          <cell r="M681">
            <v>0</v>
          </cell>
          <cell r="N681">
            <v>0</v>
          </cell>
          <cell r="O681">
            <v>0</v>
          </cell>
          <cell r="P681">
            <v>0</v>
          </cell>
          <cell r="Q681">
            <v>0</v>
          </cell>
          <cell r="R681">
            <v>0</v>
          </cell>
          <cell r="S681">
            <v>0</v>
          </cell>
          <cell r="T681">
            <v>0</v>
          </cell>
        </row>
        <row r="682">
          <cell r="B682" t="str">
            <v>Large Low Voltage Demand</v>
          </cell>
          <cell r="C682" t="str">
            <v>DL</v>
          </cell>
          <cell r="D682">
            <v>765.25941125804331</v>
          </cell>
          <cell r="E682">
            <v>348014.20672198571</v>
          </cell>
          <cell r="F682">
            <v>0</v>
          </cell>
          <cell r="G682">
            <v>608807132.21025562</v>
          </cell>
          <cell r="H682">
            <v>0</v>
          </cell>
          <cell r="I682">
            <v>0</v>
          </cell>
          <cell r="J682">
            <v>0</v>
          </cell>
          <cell r="K682">
            <v>443071802.47688681</v>
          </cell>
          <cell r="L682">
            <v>0</v>
          </cell>
          <cell r="M682">
            <v>0</v>
          </cell>
          <cell r="N682">
            <v>0</v>
          </cell>
          <cell r="O682">
            <v>0</v>
          </cell>
          <cell r="P682">
            <v>0</v>
          </cell>
          <cell r="Q682">
            <v>0</v>
          </cell>
          <cell r="R682">
            <v>0</v>
          </cell>
          <cell r="S682">
            <v>0</v>
          </cell>
          <cell r="T682">
            <v>0</v>
          </cell>
        </row>
        <row r="683">
          <cell r="B683" t="str">
            <v>Large Low Voltage Demand A</v>
          </cell>
          <cell r="C683" t="str">
            <v>DL.A</v>
          </cell>
          <cell r="D683">
            <v>1.0555302224248873</v>
          </cell>
          <cell r="E683">
            <v>1344.7310298334648</v>
          </cell>
          <cell r="F683">
            <v>0</v>
          </cell>
          <cell r="G683">
            <v>3330618.4559243135</v>
          </cell>
          <cell r="H683">
            <v>0</v>
          </cell>
          <cell r="I683">
            <v>0</v>
          </cell>
          <cell r="J683">
            <v>0</v>
          </cell>
          <cell r="K683">
            <v>3222516.9321779227</v>
          </cell>
          <cell r="L683">
            <v>0</v>
          </cell>
          <cell r="M683">
            <v>0</v>
          </cell>
          <cell r="N683">
            <v>0</v>
          </cell>
          <cell r="O683">
            <v>0</v>
          </cell>
          <cell r="P683">
            <v>0</v>
          </cell>
          <cell r="Q683">
            <v>0</v>
          </cell>
          <cell r="R683">
            <v>0</v>
          </cell>
          <cell r="S683">
            <v>0</v>
          </cell>
          <cell r="T683">
            <v>0</v>
          </cell>
        </row>
        <row r="684">
          <cell r="B684" t="str">
            <v>Large Low Voltage Demand C</v>
          </cell>
          <cell r="C684" t="str">
            <v>DL.C</v>
          </cell>
          <cell r="D684">
            <v>500.32132542939667</v>
          </cell>
          <cell r="E684">
            <v>233239.69621603569</v>
          </cell>
          <cell r="F684">
            <v>0</v>
          </cell>
          <cell r="G684">
            <v>453487572.63328248</v>
          </cell>
          <cell r="H684">
            <v>0</v>
          </cell>
          <cell r="I684">
            <v>0</v>
          </cell>
          <cell r="J684">
            <v>0</v>
          </cell>
          <cell r="K684">
            <v>314366518.20376581</v>
          </cell>
          <cell r="L684">
            <v>0</v>
          </cell>
          <cell r="M684">
            <v>0</v>
          </cell>
          <cell r="N684">
            <v>0</v>
          </cell>
          <cell r="O684">
            <v>0</v>
          </cell>
          <cell r="P684">
            <v>0</v>
          </cell>
          <cell r="Q684">
            <v>0</v>
          </cell>
          <cell r="R684">
            <v>0</v>
          </cell>
          <cell r="S684">
            <v>0</v>
          </cell>
          <cell r="T684">
            <v>0</v>
          </cell>
        </row>
        <row r="685">
          <cell r="B685" t="str">
            <v>Large Low Voltage Demand S</v>
          </cell>
          <cell r="C685" t="str">
            <v>DL.S</v>
          </cell>
          <cell r="D685">
            <v>63.331813345493245</v>
          </cell>
          <cell r="E685">
            <v>18658.750409271899</v>
          </cell>
          <cell r="F685">
            <v>0</v>
          </cell>
          <cell r="G685">
            <v>22203554.884965181</v>
          </cell>
          <cell r="H685">
            <v>0</v>
          </cell>
          <cell r="I685">
            <v>0</v>
          </cell>
          <cell r="J685">
            <v>0</v>
          </cell>
          <cell r="K685">
            <v>13599645.538776135</v>
          </cell>
          <cell r="L685">
            <v>0</v>
          </cell>
          <cell r="M685">
            <v>0</v>
          </cell>
          <cell r="N685">
            <v>0</v>
          </cell>
          <cell r="O685">
            <v>0</v>
          </cell>
          <cell r="P685">
            <v>0</v>
          </cell>
          <cell r="Q685">
            <v>0</v>
          </cell>
          <cell r="R685">
            <v>0</v>
          </cell>
          <cell r="S685">
            <v>0</v>
          </cell>
          <cell r="T685">
            <v>0</v>
          </cell>
        </row>
        <row r="686">
          <cell r="B686" t="str">
            <v>Large Low Voltage Demand Docklands</v>
          </cell>
          <cell r="C686" t="str">
            <v>DL.DK</v>
          </cell>
          <cell r="D686">
            <v>8.444241779399098</v>
          </cell>
          <cell r="E686">
            <v>2212.849484549241</v>
          </cell>
          <cell r="F686">
            <v>0</v>
          </cell>
          <cell r="G686">
            <v>4695221.19041635</v>
          </cell>
          <cell r="H686">
            <v>0</v>
          </cell>
          <cell r="I686">
            <v>0</v>
          </cell>
          <cell r="J686">
            <v>0</v>
          </cell>
          <cell r="K686">
            <v>4771126.430048015</v>
          </cell>
          <cell r="L686">
            <v>0</v>
          </cell>
          <cell r="M686">
            <v>0</v>
          </cell>
          <cell r="N686">
            <v>0</v>
          </cell>
          <cell r="O686">
            <v>0</v>
          </cell>
          <cell r="P686">
            <v>0</v>
          </cell>
          <cell r="Q686">
            <v>0</v>
          </cell>
          <cell r="R686">
            <v>0</v>
          </cell>
          <cell r="S686">
            <v>0</v>
          </cell>
          <cell r="T686">
            <v>0</v>
          </cell>
        </row>
        <row r="687">
          <cell r="B687" t="str">
            <v>Large Low Voltage Demand CXX</v>
          </cell>
          <cell r="C687" t="str">
            <v>DL.CXX</v>
          </cell>
          <cell r="D687">
            <v>736.76009525257143</v>
          </cell>
          <cell r="E687">
            <v>108889.06751427501</v>
          </cell>
          <cell r="F687">
            <v>0</v>
          </cell>
          <cell r="G687">
            <v>194222157.77344286</v>
          </cell>
          <cell r="H687">
            <v>0</v>
          </cell>
          <cell r="I687">
            <v>0</v>
          </cell>
          <cell r="J687">
            <v>0</v>
          </cell>
          <cell r="K687">
            <v>135969136.40720594</v>
          </cell>
          <cell r="L687">
            <v>0</v>
          </cell>
          <cell r="M687">
            <v>0</v>
          </cell>
          <cell r="N687">
            <v>0</v>
          </cell>
          <cell r="O687">
            <v>0</v>
          </cell>
          <cell r="P687">
            <v>0</v>
          </cell>
          <cell r="Q687">
            <v>0</v>
          </cell>
          <cell r="R687">
            <v>0</v>
          </cell>
          <cell r="S687">
            <v>0</v>
          </cell>
          <cell r="T687">
            <v>0</v>
          </cell>
        </row>
        <row r="688">
          <cell r="B688" t="str">
            <v>Large Low Voltage Demand EN.R</v>
          </cell>
          <cell r="C688" t="str">
            <v>DL.R</v>
          </cell>
          <cell r="D688">
            <v>0</v>
          </cell>
          <cell r="E688">
            <v>0.27402584364284582</v>
          </cell>
          <cell r="F688">
            <v>0</v>
          </cell>
          <cell r="G688">
            <v>1.086140089418778</v>
          </cell>
          <cell r="H688">
            <v>0</v>
          </cell>
          <cell r="I688">
            <v>0</v>
          </cell>
          <cell r="J688">
            <v>0</v>
          </cell>
          <cell r="K688">
            <v>0.25691506795656976</v>
          </cell>
          <cell r="L688">
            <v>0</v>
          </cell>
          <cell r="M688">
            <v>0</v>
          </cell>
          <cell r="N688">
            <v>0</v>
          </cell>
          <cell r="O688">
            <v>0</v>
          </cell>
          <cell r="P688">
            <v>0</v>
          </cell>
          <cell r="Q688">
            <v>0</v>
          </cell>
          <cell r="R688">
            <v>0</v>
          </cell>
          <cell r="S688">
            <v>0</v>
          </cell>
          <cell r="T688">
            <v>0</v>
          </cell>
        </row>
        <row r="689">
          <cell r="B689" t="str">
            <v>Large Low Voltage Demand EN.NR</v>
          </cell>
          <cell r="C689" t="str">
            <v>DL.NR</v>
          </cell>
          <cell r="D689">
            <v>9.4997720018239846</v>
          </cell>
          <cell r="E689">
            <v>2631.919266834786</v>
          </cell>
          <cell r="F689">
            <v>0</v>
          </cell>
          <cell r="G689">
            <v>10616116.273450613</v>
          </cell>
          <cell r="H689">
            <v>0</v>
          </cell>
          <cell r="I689">
            <v>0</v>
          </cell>
          <cell r="J689">
            <v>0</v>
          </cell>
          <cell r="K689">
            <v>6611061.7833014904</v>
          </cell>
          <cell r="L689">
            <v>0</v>
          </cell>
          <cell r="M689">
            <v>0</v>
          </cell>
          <cell r="N689">
            <v>0</v>
          </cell>
          <cell r="O689">
            <v>0</v>
          </cell>
          <cell r="P689">
            <v>0</v>
          </cell>
          <cell r="Q689">
            <v>0</v>
          </cell>
          <cell r="R689">
            <v>0</v>
          </cell>
          <cell r="S689">
            <v>0</v>
          </cell>
          <cell r="T689">
            <v>0</v>
          </cell>
        </row>
        <row r="690">
          <cell r="B690" t="str">
            <v>Large Low Voltage Demand EN.R CXX</v>
          </cell>
          <cell r="C690" t="str">
            <v>DL.CXXR</v>
          </cell>
          <cell r="D690">
            <v>1.0555302224248873</v>
          </cell>
          <cell r="E690">
            <v>75.556731826219959</v>
          </cell>
          <cell r="F690">
            <v>0</v>
          </cell>
          <cell r="G690">
            <v>1798.6479880774964</v>
          </cell>
          <cell r="H690">
            <v>0</v>
          </cell>
          <cell r="I690">
            <v>0</v>
          </cell>
          <cell r="J690">
            <v>0</v>
          </cell>
          <cell r="K690">
            <v>1431.8724477740636</v>
          </cell>
          <cell r="L690">
            <v>0</v>
          </cell>
          <cell r="M690">
            <v>0</v>
          </cell>
          <cell r="N690">
            <v>0</v>
          </cell>
          <cell r="O690">
            <v>0</v>
          </cell>
          <cell r="P690">
            <v>0</v>
          </cell>
          <cell r="Q690">
            <v>0</v>
          </cell>
          <cell r="R690">
            <v>0</v>
          </cell>
          <cell r="S690">
            <v>0</v>
          </cell>
          <cell r="T690">
            <v>0</v>
          </cell>
        </row>
        <row r="691">
          <cell r="B691" t="str">
            <v>Large Low Voltage Demand EN.NR CXX</v>
          </cell>
          <cell r="C691" t="str">
            <v>DL.CXXNR</v>
          </cell>
          <cell r="D691">
            <v>0</v>
          </cell>
          <cell r="E691">
            <v>0.27402584364284582</v>
          </cell>
          <cell r="F691">
            <v>0</v>
          </cell>
          <cell r="G691">
            <v>1.086140089418778</v>
          </cell>
          <cell r="H691">
            <v>0</v>
          </cell>
          <cell r="I691">
            <v>0</v>
          </cell>
          <cell r="J691">
            <v>0</v>
          </cell>
          <cell r="K691">
            <v>0.33980992011397981</v>
          </cell>
          <cell r="L691">
            <v>0</v>
          </cell>
          <cell r="M691">
            <v>0</v>
          </cell>
          <cell r="N691">
            <v>0</v>
          </cell>
          <cell r="O691">
            <v>0</v>
          </cell>
          <cell r="P691">
            <v>0</v>
          </cell>
          <cell r="Q691">
            <v>0</v>
          </cell>
          <cell r="R691">
            <v>0</v>
          </cell>
          <cell r="S691">
            <v>0</v>
          </cell>
          <cell r="T691">
            <v>0</v>
          </cell>
        </row>
        <row r="692">
          <cell r="B692" t="str">
            <v>New Tariff 10</v>
          </cell>
          <cell r="C692">
            <v>0</v>
          </cell>
          <cell r="D692">
            <v>0</v>
          </cell>
          <cell r="E692">
            <v>0</v>
          </cell>
          <cell r="F692">
            <v>0</v>
          </cell>
          <cell r="G692">
            <v>0</v>
          </cell>
          <cell r="H692">
            <v>0</v>
          </cell>
          <cell r="I692">
            <v>0</v>
          </cell>
          <cell r="J692">
            <v>0</v>
          </cell>
          <cell r="K692">
            <v>0</v>
          </cell>
          <cell r="L692">
            <v>0</v>
          </cell>
          <cell r="M692">
            <v>0</v>
          </cell>
          <cell r="N692">
            <v>0</v>
          </cell>
          <cell r="O692">
            <v>0</v>
          </cell>
          <cell r="P692">
            <v>0</v>
          </cell>
          <cell r="Q692">
            <v>0</v>
          </cell>
          <cell r="R692">
            <v>0</v>
          </cell>
          <cell r="S692">
            <v>0</v>
          </cell>
          <cell r="T692">
            <v>0</v>
          </cell>
        </row>
        <row r="693">
          <cell r="B693" t="str">
            <v>New Tariff 11</v>
          </cell>
          <cell r="C693" t="str">
            <v/>
          </cell>
          <cell r="D693">
            <v>0</v>
          </cell>
          <cell r="E693">
            <v>0</v>
          </cell>
          <cell r="F693">
            <v>0</v>
          </cell>
          <cell r="G693">
            <v>0</v>
          </cell>
          <cell r="H693">
            <v>0</v>
          </cell>
          <cell r="I693">
            <v>0</v>
          </cell>
          <cell r="J693">
            <v>0</v>
          </cell>
          <cell r="K693">
            <v>0</v>
          </cell>
          <cell r="L693">
            <v>0</v>
          </cell>
          <cell r="M693">
            <v>0</v>
          </cell>
          <cell r="N693">
            <v>0</v>
          </cell>
          <cell r="O693">
            <v>0</v>
          </cell>
          <cell r="P693">
            <v>0</v>
          </cell>
          <cell r="Q693">
            <v>0</v>
          </cell>
          <cell r="R693">
            <v>0</v>
          </cell>
          <cell r="S693">
            <v>0</v>
          </cell>
          <cell r="T693">
            <v>0</v>
          </cell>
        </row>
        <row r="694">
          <cell r="B694" t="str">
            <v>High Voltage Demand</v>
          </cell>
          <cell r="C694" t="str">
            <v>DH</v>
          </cell>
          <cell r="D694">
            <v>102.29066410009625</v>
          </cell>
          <cell r="E694">
            <v>251888.64745116161</v>
          </cell>
          <cell r="F694">
            <v>0</v>
          </cell>
          <cell r="G694">
            <v>536350887.04197228</v>
          </cell>
          <cell r="H694">
            <v>0</v>
          </cell>
          <cell r="I694">
            <v>0</v>
          </cell>
          <cell r="J694">
            <v>0</v>
          </cell>
          <cell r="K694">
            <v>481863796.99042916</v>
          </cell>
          <cell r="L694">
            <v>0</v>
          </cell>
          <cell r="M694">
            <v>0</v>
          </cell>
          <cell r="N694">
            <v>0</v>
          </cell>
          <cell r="O694">
            <v>0</v>
          </cell>
          <cell r="P694">
            <v>0</v>
          </cell>
          <cell r="Q694">
            <v>0</v>
          </cell>
          <cell r="R694">
            <v>0</v>
          </cell>
          <cell r="S694">
            <v>0</v>
          </cell>
          <cell r="T694">
            <v>0</v>
          </cell>
        </row>
        <row r="695">
          <cell r="B695" t="str">
            <v>High Voltage Demand A</v>
          </cell>
          <cell r="C695" t="str">
            <v>DH.A</v>
          </cell>
          <cell r="D695">
            <v>2.0458132820019244</v>
          </cell>
          <cell r="E695">
            <v>4774.1772703880615</v>
          </cell>
          <cell r="F695">
            <v>0</v>
          </cell>
          <cell r="G695">
            <v>6554289.0735006053</v>
          </cell>
          <cell r="H695">
            <v>0</v>
          </cell>
          <cell r="I695">
            <v>0</v>
          </cell>
          <cell r="J695">
            <v>0</v>
          </cell>
          <cell r="K695">
            <v>6316234.1063989466</v>
          </cell>
          <cell r="L695">
            <v>0</v>
          </cell>
          <cell r="M695">
            <v>0</v>
          </cell>
          <cell r="N695">
            <v>0</v>
          </cell>
          <cell r="O695">
            <v>0</v>
          </cell>
          <cell r="P695">
            <v>0</v>
          </cell>
          <cell r="Q695">
            <v>0</v>
          </cell>
          <cell r="R695">
            <v>0</v>
          </cell>
          <cell r="S695">
            <v>0</v>
          </cell>
          <cell r="T695">
            <v>0</v>
          </cell>
        </row>
        <row r="696">
          <cell r="B696" t="str">
            <v>High Voltage Demand C</v>
          </cell>
          <cell r="C696" t="str">
            <v>DH.C</v>
          </cell>
          <cell r="D696">
            <v>48.076612127045244</v>
          </cell>
          <cell r="E696">
            <v>127483.23739576245</v>
          </cell>
          <cell r="F696">
            <v>0</v>
          </cell>
          <cell r="G696">
            <v>301736400.83895528</v>
          </cell>
          <cell r="H696">
            <v>0</v>
          </cell>
          <cell r="I696">
            <v>0</v>
          </cell>
          <cell r="J696">
            <v>0</v>
          </cell>
          <cell r="K696">
            <v>271896119.73696816</v>
          </cell>
          <cell r="L696">
            <v>0</v>
          </cell>
          <cell r="M696">
            <v>0</v>
          </cell>
          <cell r="N696">
            <v>0</v>
          </cell>
          <cell r="O696">
            <v>0</v>
          </cell>
          <cell r="P696">
            <v>0</v>
          </cell>
          <cell r="Q696">
            <v>0</v>
          </cell>
          <cell r="R696">
            <v>0</v>
          </cell>
          <cell r="S696">
            <v>0</v>
          </cell>
          <cell r="T696">
            <v>0</v>
          </cell>
        </row>
        <row r="697">
          <cell r="B697" t="str">
            <v>High Voltage Demand D1</v>
          </cell>
          <cell r="C697" t="str">
            <v>DH.D1</v>
          </cell>
          <cell r="D697">
            <v>1.0229066410009622</v>
          </cell>
          <cell r="E697">
            <v>22786.002493754138</v>
          </cell>
          <cell r="F697">
            <v>0</v>
          </cell>
          <cell r="G697">
            <v>87166851.78531079</v>
          </cell>
          <cell r="H697">
            <v>0</v>
          </cell>
          <cell r="I697">
            <v>0</v>
          </cell>
          <cell r="J697">
            <v>0</v>
          </cell>
          <cell r="K697">
            <v>94311881.693489283</v>
          </cell>
          <cell r="L697">
            <v>0</v>
          </cell>
          <cell r="M697">
            <v>0</v>
          </cell>
          <cell r="N697">
            <v>0</v>
          </cell>
          <cell r="O697">
            <v>0</v>
          </cell>
          <cell r="P697">
            <v>0</v>
          </cell>
          <cell r="Q697">
            <v>0</v>
          </cell>
          <cell r="R697">
            <v>0</v>
          </cell>
          <cell r="S697">
            <v>0</v>
          </cell>
          <cell r="T697">
            <v>0</v>
          </cell>
        </row>
        <row r="698">
          <cell r="B698" t="str">
            <v>High Voltage Demand D2</v>
          </cell>
          <cell r="C698" t="str">
            <v>DH.D2</v>
          </cell>
          <cell r="D698">
            <v>1.0229066410009622</v>
          </cell>
          <cell r="E698">
            <v>12802.69674428301</v>
          </cell>
          <cell r="F698">
            <v>0</v>
          </cell>
          <cell r="G698">
            <v>42795970.241643399</v>
          </cell>
          <cell r="H698">
            <v>0</v>
          </cell>
          <cell r="I698">
            <v>0</v>
          </cell>
          <cell r="J698">
            <v>0</v>
          </cell>
          <cell r="K698">
            <v>46884853.3222275</v>
          </cell>
          <cell r="L698">
            <v>0</v>
          </cell>
          <cell r="M698">
            <v>0</v>
          </cell>
          <cell r="N698">
            <v>0</v>
          </cell>
          <cell r="O698">
            <v>0</v>
          </cell>
          <cell r="P698">
            <v>0</v>
          </cell>
          <cell r="Q698">
            <v>0</v>
          </cell>
          <cell r="R698">
            <v>0</v>
          </cell>
          <cell r="S698">
            <v>0</v>
          </cell>
          <cell r="T698">
            <v>0</v>
          </cell>
        </row>
        <row r="699">
          <cell r="B699" t="str">
            <v>High Voltage Demand Docklands</v>
          </cell>
          <cell r="C699" t="str">
            <v>DH.DK</v>
          </cell>
          <cell r="D699">
            <v>1.0229066410009622</v>
          </cell>
          <cell r="E699">
            <v>1035.7969185532513</v>
          </cell>
          <cell r="F699">
            <v>0</v>
          </cell>
          <cell r="G699">
            <v>1296022.5866183802</v>
          </cell>
          <cell r="H699">
            <v>0</v>
          </cell>
          <cell r="I699">
            <v>0</v>
          </cell>
          <cell r="J699">
            <v>0</v>
          </cell>
          <cell r="K699">
            <v>521613.36625330563</v>
          </cell>
          <cell r="L699">
            <v>0</v>
          </cell>
          <cell r="M699">
            <v>0</v>
          </cell>
          <cell r="N699">
            <v>0</v>
          </cell>
          <cell r="O699">
            <v>0</v>
          </cell>
          <cell r="P699">
            <v>0</v>
          </cell>
          <cell r="Q699">
            <v>0</v>
          </cell>
          <cell r="R699">
            <v>0</v>
          </cell>
          <cell r="S699">
            <v>0</v>
          </cell>
          <cell r="T699">
            <v>0</v>
          </cell>
        </row>
        <row r="700">
          <cell r="B700" t="str">
            <v>High Voltage Demand D3</v>
          </cell>
          <cell r="C700" t="str">
            <v>DH.D3</v>
          </cell>
          <cell r="D700">
            <v>1.0229066410009622</v>
          </cell>
          <cell r="E700">
            <v>14980.638726963838</v>
          </cell>
          <cell r="F700">
            <v>0</v>
          </cell>
          <cell r="G700">
            <v>19533879.059734665</v>
          </cell>
          <cell r="H700">
            <v>0</v>
          </cell>
          <cell r="I700">
            <v>0</v>
          </cell>
          <cell r="J700">
            <v>0</v>
          </cell>
          <cell r="K700">
            <v>20730843.470162496</v>
          </cell>
          <cell r="L700">
            <v>0</v>
          </cell>
          <cell r="M700">
            <v>0</v>
          </cell>
          <cell r="N700">
            <v>0</v>
          </cell>
          <cell r="O700">
            <v>0</v>
          </cell>
          <cell r="P700">
            <v>0</v>
          </cell>
          <cell r="Q700">
            <v>0</v>
          </cell>
          <cell r="R700">
            <v>0</v>
          </cell>
          <cell r="S700">
            <v>0</v>
          </cell>
          <cell r="T700">
            <v>0</v>
          </cell>
        </row>
        <row r="701">
          <cell r="B701" t="str">
            <v>High Voltage Demand D4</v>
          </cell>
          <cell r="C701" t="str">
            <v>DH.D4</v>
          </cell>
          <cell r="D701">
            <v>1.0229066410009622</v>
          </cell>
          <cell r="E701">
            <v>11371.680767138378</v>
          </cell>
          <cell r="F701">
            <v>0</v>
          </cell>
          <cell r="G701">
            <v>27009584.839897864</v>
          </cell>
          <cell r="H701">
            <v>0</v>
          </cell>
          <cell r="I701">
            <v>0</v>
          </cell>
          <cell r="J701">
            <v>0</v>
          </cell>
          <cell r="K701">
            <v>29352053.367740594</v>
          </cell>
          <cell r="L701">
            <v>0</v>
          </cell>
          <cell r="M701">
            <v>0</v>
          </cell>
          <cell r="N701">
            <v>0</v>
          </cell>
          <cell r="O701">
            <v>0</v>
          </cell>
          <cell r="P701">
            <v>0</v>
          </cell>
          <cell r="Q701">
            <v>0</v>
          </cell>
          <cell r="R701">
            <v>0</v>
          </cell>
          <cell r="S701">
            <v>0</v>
          </cell>
          <cell r="T701">
            <v>0</v>
          </cell>
        </row>
        <row r="702">
          <cell r="B702" t="str">
            <v>High Voltage Demand D5</v>
          </cell>
          <cell r="C702">
            <v>0</v>
          </cell>
          <cell r="D702">
            <v>0</v>
          </cell>
          <cell r="E702">
            <v>0</v>
          </cell>
          <cell r="F702">
            <v>0</v>
          </cell>
          <cell r="G702">
            <v>1</v>
          </cell>
          <cell r="H702">
            <v>0</v>
          </cell>
          <cell r="I702">
            <v>0</v>
          </cell>
          <cell r="J702">
            <v>0</v>
          </cell>
          <cell r="K702">
            <v>0</v>
          </cell>
          <cell r="L702">
            <v>0</v>
          </cell>
          <cell r="M702">
            <v>0</v>
          </cell>
          <cell r="N702">
            <v>0</v>
          </cell>
          <cell r="O702">
            <v>0</v>
          </cell>
          <cell r="P702">
            <v>0</v>
          </cell>
          <cell r="Q702">
            <v>0</v>
          </cell>
          <cell r="R702">
            <v>0</v>
          </cell>
          <cell r="S702">
            <v>0</v>
          </cell>
          <cell r="T702">
            <v>0</v>
          </cell>
        </row>
        <row r="703">
          <cell r="B703" t="str">
            <v>High Voltage Demand EN.R</v>
          </cell>
          <cell r="C703">
            <v>0</v>
          </cell>
          <cell r="D703">
            <v>0</v>
          </cell>
          <cell r="E703">
            <v>0</v>
          </cell>
          <cell r="F703">
            <v>0</v>
          </cell>
          <cell r="G703">
            <v>1.0438482384823848</v>
          </cell>
          <cell r="H703">
            <v>0</v>
          </cell>
          <cell r="I703">
            <v>0</v>
          </cell>
          <cell r="J703">
            <v>0</v>
          </cell>
          <cell r="K703">
            <v>0</v>
          </cell>
          <cell r="L703">
            <v>0</v>
          </cell>
          <cell r="M703">
            <v>0</v>
          </cell>
          <cell r="N703">
            <v>0</v>
          </cell>
          <cell r="O703">
            <v>0</v>
          </cell>
          <cell r="P703">
            <v>0</v>
          </cell>
          <cell r="Q703">
            <v>0</v>
          </cell>
          <cell r="R703">
            <v>0</v>
          </cell>
          <cell r="S703">
            <v>0</v>
          </cell>
          <cell r="T703">
            <v>0</v>
          </cell>
        </row>
        <row r="704">
          <cell r="B704" t="str">
            <v>High Voltage Demand EN.NR</v>
          </cell>
          <cell r="C704">
            <v>0</v>
          </cell>
          <cell r="D704">
            <v>0</v>
          </cell>
          <cell r="E704">
            <v>0</v>
          </cell>
          <cell r="F704">
            <v>0</v>
          </cell>
          <cell r="G704">
            <v>1.0438482384823848</v>
          </cell>
          <cell r="H704">
            <v>0</v>
          </cell>
          <cell r="I704">
            <v>0</v>
          </cell>
          <cell r="J704">
            <v>0</v>
          </cell>
          <cell r="K704">
            <v>0</v>
          </cell>
          <cell r="L704">
            <v>0</v>
          </cell>
          <cell r="M704">
            <v>0</v>
          </cell>
          <cell r="N704">
            <v>0</v>
          </cell>
          <cell r="O704">
            <v>0</v>
          </cell>
          <cell r="P704">
            <v>0</v>
          </cell>
          <cell r="Q704">
            <v>0</v>
          </cell>
          <cell r="R704">
            <v>0</v>
          </cell>
          <cell r="S704">
            <v>0</v>
          </cell>
          <cell r="T704">
            <v>0</v>
          </cell>
        </row>
        <row r="705">
          <cell r="B705" t="str">
            <v>New Tariff 11</v>
          </cell>
          <cell r="C705" t="str">
            <v/>
          </cell>
          <cell r="D705">
            <v>0</v>
          </cell>
          <cell r="E705">
            <v>0</v>
          </cell>
          <cell r="F705">
            <v>0</v>
          </cell>
          <cell r="G705">
            <v>0</v>
          </cell>
          <cell r="H705">
            <v>0</v>
          </cell>
          <cell r="I705">
            <v>0</v>
          </cell>
          <cell r="J705">
            <v>0</v>
          </cell>
          <cell r="K705">
            <v>0</v>
          </cell>
          <cell r="L705">
            <v>0</v>
          </cell>
          <cell r="M705">
            <v>0</v>
          </cell>
          <cell r="N705">
            <v>0</v>
          </cell>
          <cell r="O705">
            <v>0</v>
          </cell>
          <cell r="P705">
            <v>0</v>
          </cell>
          <cell r="Q705">
            <v>0</v>
          </cell>
          <cell r="R705">
            <v>0</v>
          </cell>
          <cell r="S705">
            <v>0</v>
          </cell>
          <cell r="T705">
            <v>0</v>
          </cell>
        </row>
        <row r="706">
          <cell r="B706" t="str">
            <v>New Tariff 1</v>
          </cell>
          <cell r="C706" t="str">
            <v/>
          </cell>
          <cell r="D706">
            <v>0</v>
          </cell>
          <cell r="E706">
            <v>0</v>
          </cell>
          <cell r="F706">
            <v>0</v>
          </cell>
          <cell r="G706">
            <v>0</v>
          </cell>
          <cell r="H706">
            <v>0</v>
          </cell>
          <cell r="I706">
            <v>0</v>
          </cell>
          <cell r="J706">
            <v>0</v>
          </cell>
          <cell r="K706">
            <v>0</v>
          </cell>
          <cell r="L706">
            <v>0</v>
          </cell>
          <cell r="M706">
            <v>0</v>
          </cell>
          <cell r="N706">
            <v>0</v>
          </cell>
          <cell r="O706">
            <v>0</v>
          </cell>
          <cell r="P706">
            <v>0</v>
          </cell>
          <cell r="Q706">
            <v>0</v>
          </cell>
          <cell r="R706">
            <v>0</v>
          </cell>
          <cell r="S706">
            <v>0</v>
          </cell>
          <cell r="T706">
            <v>0</v>
          </cell>
        </row>
        <row r="707">
          <cell r="B707" t="str">
            <v>New Tariff 2</v>
          </cell>
          <cell r="C707" t="str">
            <v/>
          </cell>
          <cell r="D707">
            <v>0</v>
          </cell>
          <cell r="E707">
            <v>0</v>
          </cell>
          <cell r="F707">
            <v>0</v>
          </cell>
          <cell r="G707">
            <v>0</v>
          </cell>
          <cell r="H707">
            <v>0</v>
          </cell>
          <cell r="I707">
            <v>0</v>
          </cell>
          <cell r="J707">
            <v>0</v>
          </cell>
          <cell r="K707">
            <v>0</v>
          </cell>
          <cell r="L707">
            <v>0</v>
          </cell>
          <cell r="M707">
            <v>0</v>
          </cell>
          <cell r="N707">
            <v>0</v>
          </cell>
          <cell r="O707">
            <v>0</v>
          </cell>
          <cell r="P707">
            <v>0</v>
          </cell>
          <cell r="Q707">
            <v>0</v>
          </cell>
          <cell r="R707">
            <v>0</v>
          </cell>
          <cell r="S707">
            <v>0</v>
          </cell>
          <cell r="T707">
            <v>0</v>
          </cell>
        </row>
        <row r="708">
          <cell r="B708" t="str">
            <v>High Voltage Demand (kVa)</v>
          </cell>
          <cell r="C708" t="str">
            <v>DHk</v>
          </cell>
          <cell r="D708">
            <v>1.0229066410009624</v>
          </cell>
          <cell r="E708">
            <v>0</v>
          </cell>
          <cell r="F708">
            <v>1.0371041258425351</v>
          </cell>
          <cell r="G708">
            <v>1.0438482384823848</v>
          </cell>
          <cell r="H708">
            <v>0</v>
          </cell>
          <cell r="I708">
            <v>0</v>
          </cell>
          <cell r="J708">
            <v>0</v>
          </cell>
          <cell r="K708">
            <v>1.0438482384823848</v>
          </cell>
          <cell r="L708">
            <v>0</v>
          </cell>
          <cell r="M708">
            <v>0</v>
          </cell>
          <cell r="N708">
            <v>0</v>
          </cell>
          <cell r="O708">
            <v>0</v>
          </cell>
          <cell r="P708">
            <v>0</v>
          </cell>
          <cell r="Q708">
            <v>0</v>
          </cell>
          <cell r="R708">
            <v>0</v>
          </cell>
          <cell r="S708">
            <v>0</v>
          </cell>
          <cell r="T708">
            <v>0</v>
          </cell>
        </row>
        <row r="709">
          <cell r="B709" t="str">
            <v>High Voltage Demand Docklands (kVa)</v>
          </cell>
          <cell r="C709" t="str">
            <v>DHDKk</v>
          </cell>
          <cell r="D709">
            <v>1.0229066410009622</v>
          </cell>
          <cell r="E709">
            <v>0</v>
          </cell>
          <cell r="F709">
            <v>1.0371041258425351</v>
          </cell>
          <cell r="G709">
            <v>1.0438482384823846</v>
          </cell>
          <cell r="H709">
            <v>0</v>
          </cell>
          <cell r="I709">
            <v>0</v>
          </cell>
          <cell r="J709">
            <v>0</v>
          </cell>
          <cell r="K709">
            <v>1.0438482384823846</v>
          </cell>
          <cell r="L709">
            <v>0</v>
          </cell>
          <cell r="M709">
            <v>0</v>
          </cell>
          <cell r="N709">
            <v>0</v>
          </cell>
          <cell r="O709">
            <v>0</v>
          </cell>
          <cell r="P709">
            <v>0</v>
          </cell>
          <cell r="Q709">
            <v>0</v>
          </cell>
          <cell r="R709">
            <v>0</v>
          </cell>
          <cell r="S709">
            <v>0</v>
          </cell>
          <cell r="T709">
            <v>0</v>
          </cell>
        </row>
        <row r="710">
          <cell r="B710" t="str">
            <v>New Tariff 5</v>
          </cell>
          <cell r="C710" t="str">
            <v/>
          </cell>
          <cell r="D710">
            <v>0</v>
          </cell>
          <cell r="E710">
            <v>0</v>
          </cell>
          <cell r="F710">
            <v>0</v>
          </cell>
          <cell r="G710">
            <v>0</v>
          </cell>
          <cell r="H710">
            <v>0</v>
          </cell>
          <cell r="I710">
            <v>0</v>
          </cell>
          <cell r="J710">
            <v>0</v>
          </cell>
          <cell r="K710">
            <v>0</v>
          </cell>
          <cell r="L710">
            <v>0</v>
          </cell>
          <cell r="M710">
            <v>0</v>
          </cell>
          <cell r="N710">
            <v>0</v>
          </cell>
          <cell r="O710">
            <v>0</v>
          </cell>
          <cell r="P710">
            <v>0</v>
          </cell>
          <cell r="Q710">
            <v>0</v>
          </cell>
          <cell r="R710">
            <v>0</v>
          </cell>
          <cell r="S710">
            <v>0</v>
          </cell>
          <cell r="T710">
            <v>0</v>
          </cell>
        </row>
        <row r="711">
          <cell r="B711" t="str">
            <v>New Tariff 6</v>
          </cell>
          <cell r="C711" t="str">
            <v/>
          </cell>
          <cell r="D711">
            <v>0</v>
          </cell>
          <cell r="E711">
            <v>0</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row>
        <row r="712">
          <cell r="B712" t="str">
            <v>New Tariff 7</v>
          </cell>
          <cell r="C712" t="str">
            <v/>
          </cell>
          <cell r="D712">
            <v>0</v>
          </cell>
          <cell r="E712">
            <v>0</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row>
        <row r="713">
          <cell r="B713" t="str">
            <v>New Tariff 8</v>
          </cell>
          <cell r="C713" t="str">
            <v/>
          </cell>
          <cell r="D713">
            <v>0</v>
          </cell>
          <cell r="E713">
            <v>0</v>
          </cell>
          <cell r="F713">
            <v>0</v>
          </cell>
          <cell r="G713">
            <v>0</v>
          </cell>
          <cell r="H713">
            <v>0</v>
          </cell>
          <cell r="I713">
            <v>0</v>
          </cell>
          <cell r="J713">
            <v>0</v>
          </cell>
          <cell r="K713">
            <v>0</v>
          </cell>
          <cell r="L713">
            <v>0</v>
          </cell>
          <cell r="M713">
            <v>0</v>
          </cell>
          <cell r="N713">
            <v>0</v>
          </cell>
          <cell r="O713">
            <v>0</v>
          </cell>
          <cell r="P713">
            <v>0</v>
          </cell>
          <cell r="Q713">
            <v>0</v>
          </cell>
          <cell r="R713">
            <v>0</v>
          </cell>
          <cell r="S713">
            <v>0</v>
          </cell>
          <cell r="T713">
            <v>0</v>
          </cell>
        </row>
        <row r="714">
          <cell r="B714" t="str">
            <v>New Tariff 9</v>
          </cell>
          <cell r="C714" t="str">
            <v/>
          </cell>
          <cell r="D714">
            <v>0</v>
          </cell>
          <cell r="E714">
            <v>0</v>
          </cell>
          <cell r="F714">
            <v>0</v>
          </cell>
          <cell r="G714">
            <v>0</v>
          </cell>
          <cell r="H714">
            <v>0</v>
          </cell>
          <cell r="I714">
            <v>0</v>
          </cell>
          <cell r="J714">
            <v>0</v>
          </cell>
          <cell r="K714">
            <v>0</v>
          </cell>
          <cell r="L714">
            <v>0</v>
          </cell>
          <cell r="M714">
            <v>0</v>
          </cell>
          <cell r="N714">
            <v>0</v>
          </cell>
          <cell r="O714">
            <v>0</v>
          </cell>
          <cell r="P714">
            <v>0</v>
          </cell>
          <cell r="Q714">
            <v>0</v>
          </cell>
          <cell r="R714">
            <v>0</v>
          </cell>
          <cell r="S714">
            <v>0</v>
          </cell>
          <cell r="T714">
            <v>0</v>
          </cell>
        </row>
        <row r="715">
          <cell r="B715" t="str">
            <v>New Tariff 10</v>
          </cell>
          <cell r="C715" t="str">
            <v/>
          </cell>
          <cell r="D715">
            <v>0</v>
          </cell>
          <cell r="E715">
            <v>0</v>
          </cell>
          <cell r="F715">
            <v>0</v>
          </cell>
          <cell r="G715">
            <v>0</v>
          </cell>
          <cell r="H715">
            <v>0</v>
          </cell>
          <cell r="I715">
            <v>0</v>
          </cell>
          <cell r="J715">
            <v>0</v>
          </cell>
          <cell r="K715">
            <v>0</v>
          </cell>
          <cell r="L715">
            <v>0</v>
          </cell>
          <cell r="M715">
            <v>0</v>
          </cell>
          <cell r="N715">
            <v>0</v>
          </cell>
          <cell r="O715">
            <v>0</v>
          </cell>
          <cell r="P715">
            <v>0</v>
          </cell>
          <cell r="Q715">
            <v>0</v>
          </cell>
          <cell r="R715">
            <v>0</v>
          </cell>
          <cell r="S715">
            <v>0</v>
          </cell>
          <cell r="T715">
            <v>0</v>
          </cell>
        </row>
        <row r="716">
          <cell r="B716" t="str">
            <v>New Tariff 11</v>
          </cell>
          <cell r="C716" t="str">
            <v/>
          </cell>
          <cell r="D716">
            <v>0</v>
          </cell>
          <cell r="E716">
            <v>0</v>
          </cell>
          <cell r="F716">
            <v>0</v>
          </cell>
          <cell r="G716">
            <v>0</v>
          </cell>
          <cell r="H716">
            <v>0</v>
          </cell>
          <cell r="I716">
            <v>0</v>
          </cell>
          <cell r="J716">
            <v>0</v>
          </cell>
          <cell r="K716">
            <v>0</v>
          </cell>
          <cell r="L716">
            <v>0</v>
          </cell>
          <cell r="M716">
            <v>0</v>
          </cell>
          <cell r="N716">
            <v>0</v>
          </cell>
          <cell r="O716">
            <v>0</v>
          </cell>
          <cell r="P716">
            <v>0</v>
          </cell>
          <cell r="Q716">
            <v>0</v>
          </cell>
          <cell r="R716">
            <v>0</v>
          </cell>
          <cell r="S716">
            <v>0</v>
          </cell>
          <cell r="T716">
            <v>0</v>
          </cell>
        </row>
        <row r="717">
          <cell r="B717" t="str">
            <v>New Tariff 12</v>
          </cell>
          <cell r="C717" t="str">
            <v/>
          </cell>
          <cell r="D717">
            <v>0</v>
          </cell>
          <cell r="E717">
            <v>0</v>
          </cell>
          <cell r="F717">
            <v>0</v>
          </cell>
          <cell r="G717">
            <v>0</v>
          </cell>
          <cell r="H717">
            <v>0</v>
          </cell>
          <cell r="I717">
            <v>0</v>
          </cell>
          <cell r="J717">
            <v>0</v>
          </cell>
          <cell r="K717">
            <v>0</v>
          </cell>
          <cell r="L717">
            <v>0</v>
          </cell>
          <cell r="M717">
            <v>0</v>
          </cell>
          <cell r="N717">
            <v>0</v>
          </cell>
          <cell r="O717">
            <v>0</v>
          </cell>
          <cell r="P717">
            <v>0</v>
          </cell>
          <cell r="Q717">
            <v>0</v>
          </cell>
          <cell r="R717">
            <v>0</v>
          </cell>
          <cell r="S717">
            <v>0</v>
          </cell>
          <cell r="T717">
            <v>0</v>
          </cell>
        </row>
        <row r="718">
          <cell r="B718" t="str">
            <v>New Tariff 1</v>
          </cell>
          <cell r="C718" t="str">
            <v/>
          </cell>
          <cell r="D718">
            <v>0</v>
          </cell>
          <cell r="E718">
            <v>0</v>
          </cell>
          <cell r="F718">
            <v>0</v>
          </cell>
          <cell r="G718">
            <v>0</v>
          </cell>
          <cell r="H718">
            <v>0</v>
          </cell>
          <cell r="I718">
            <v>0</v>
          </cell>
          <cell r="J718">
            <v>0</v>
          </cell>
          <cell r="K718">
            <v>0</v>
          </cell>
          <cell r="L718">
            <v>0</v>
          </cell>
          <cell r="M718">
            <v>0</v>
          </cell>
          <cell r="N718">
            <v>0</v>
          </cell>
          <cell r="O718">
            <v>0</v>
          </cell>
          <cell r="P718">
            <v>0</v>
          </cell>
          <cell r="Q718">
            <v>0</v>
          </cell>
          <cell r="R718">
            <v>0</v>
          </cell>
          <cell r="S718">
            <v>0</v>
          </cell>
          <cell r="T718">
            <v>0</v>
          </cell>
        </row>
        <row r="719">
          <cell r="B719" t="str">
            <v>Subtransmission Demand A</v>
          </cell>
          <cell r="C719" t="str">
            <v>DS.A</v>
          </cell>
          <cell r="D719">
            <v>3</v>
          </cell>
          <cell r="E719">
            <v>44343.600652420886</v>
          </cell>
          <cell r="F719">
            <v>0</v>
          </cell>
          <cell r="G719">
            <v>118824328.51139283</v>
          </cell>
          <cell r="H719">
            <v>0</v>
          </cell>
          <cell r="I719">
            <v>0</v>
          </cell>
          <cell r="J719">
            <v>0</v>
          </cell>
          <cell r="K719">
            <v>98634157.372984201</v>
          </cell>
          <cell r="L719">
            <v>0</v>
          </cell>
          <cell r="M719">
            <v>0</v>
          </cell>
          <cell r="N719">
            <v>0</v>
          </cell>
          <cell r="O719">
            <v>0</v>
          </cell>
          <cell r="P719">
            <v>0</v>
          </cell>
          <cell r="Q719">
            <v>0</v>
          </cell>
          <cell r="R719">
            <v>0</v>
          </cell>
          <cell r="S719">
            <v>0</v>
          </cell>
          <cell r="T719">
            <v>0</v>
          </cell>
        </row>
        <row r="720">
          <cell r="B720" t="str">
            <v>Subtransmission Demand G</v>
          </cell>
          <cell r="C720" t="str">
            <v>DS.G</v>
          </cell>
          <cell r="D720">
            <v>4</v>
          </cell>
          <cell r="E720">
            <v>77334.458831243828</v>
          </cell>
          <cell r="F720">
            <v>0</v>
          </cell>
          <cell r="G720">
            <v>208303948.98269752</v>
          </cell>
          <cell r="H720">
            <v>0</v>
          </cell>
          <cell r="I720">
            <v>0</v>
          </cell>
          <cell r="J720">
            <v>0</v>
          </cell>
          <cell r="K720">
            <v>212382709.8865177</v>
          </cell>
          <cell r="L720">
            <v>0</v>
          </cell>
          <cell r="M720">
            <v>0</v>
          </cell>
          <cell r="N720">
            <v>0</v>
          </cell>
          <cell r="O720">
            <v>0</v>
          </cell>
          <cell r="P720">
            <v>0</v>
          </cell>
          <cell r="Q720">
            <v>0</v>
          </cell>
          <cell r="R720">
            <v>0</v>
          </cell>
          <cell r="S720">
            <v>0</v>
          </cell>
          <cell r="T720">
            <v>0</v>
          </cell>
        </row>
        <row r="721">
          <cell r="B721" t="str">
            <v>Subtransmission Demand S</v>
          </cell>
          <cell r="C721" t="str">
            <v>DS.S</v>
          </cell>
          <cell r="D721">
            <v>2</v>
          </cell>
          <cell r="E721">
            <v>93948.547965682345</v>
          </cell>
          <cell r="F721">
            <v>0</v>
          </cell>
          <cell r="G721">
            <v>187879587.47617367</v>
          </cell>
          <cell r="H721">
            <v>0</v>
          </cell>
          <cell r="I721">
            <v>0</v>
          </cell>
          <cell r="J721">
            <v>0</v>
          </cell>
          <cell r="K721">
            <v>234376475.11061507</v>
          </cell>
          <cell r="L721">
            <v>0</v>
          </cell>
          <cell r="M721">
            <v>0</v>
          </cell>
          <cell r="N721">
            <v>0</v>
          </cell>
          <cell r="O721">
            <v>0</v>
          </cell>
          <cell r="P721">
            <v>0</v>
          </cell>
          <cell r="Q721">
            <v>0</v>
          </cell>
          <cell r="R721">
            <v>0</v>
          </cell>
          <cell r="S721">
            <v>0</v>
          </cell>
          <cell r="T721">
            <v>0</v>
          </cell>
        </row>
        <row r="722">
          <cell r="B722" t="str">
            <v>Subtransmission Demand (kVa)</v>
          </cell>
          <cell r="C722" t="str">
            <v>DSk</v>
          </cell>
          <cell r="D722">
            <v>1</v>
          </cell>
          <cell r="E722">
            <v>0</v>
          </cell>
          <cell r="F722">
            <v>1.0056638729822545</v>
          </cell>
          <cell r="G722">
            <v>1.0082501298268649</v>
          </cell>
          <cell r="H722">
            <v>0</v>
          </cell>
          <cell r="I722">
            <v>0</v>
          </cell>
          <cell r="J722">
            <v>0</v>
          </cell>
          <cell r="K722">
            <v>1.0082501298268649</v>
          </cell>
          <cell r="L722">
            <v>0</v>
          </cell>
          <cell r="M722">
            <v>0</v>
          </cell>
          <cell r="N722">
            <v>0</v>
          </cell>
          <cell r="O722">
            <v>0</v>
          </cell>
          <cell r="P722">
            <v>0</v>
          </cell>
          <cell r="Q722">
            <v>0</v>
          </cell>
          <cell r="R722">
            <v>0</v>
          </cell>
          <cell r="S722">
            <v>0</v>
          </cell>
          <cell r="T722">
            <v>0</v>
          </cell>
        </row>
        <row r="723">
          <cell r="B723" t="str">
            <v>New Tariff 5</v>
          </cell>
          <cell r="C723" t="str">
            <v/>
          </cell>
          <cell r="D723">
            <v>0</v>
          </cell>
          <cell r="E723">
            <v>0</v>
          </cell>
          <cell r="F723">
            <v>0</v>
          </cell>
          <cell r="G723">
            <v>0</v>
          </cell>
          <cell r="H723">
            <v>0</v>
          </cell>
          <cell r="I723">
            <v>0</v>
          </cell>
          <cell r="J723">
            <v>0</v>
          </cell>
          <cell r="K723">
            <v>0</v>
          </cell>
          <cell r="L723">
            <v>0</v>
          </cell>
          <cell r="M723">
            <v>0</v>
          </cell>
          <cell r="N723">
            <v>0</v>
          </cell>
          <cell r="O723">
            <v>0</v>
          </cell>
          <cell r="P723">
            <v>0</v>
          </cell>
          <cell r="Q723">
            <v>0</v>
          </cell>
          <cell r="R723">
            <v>0</v>
          </cell>
          <cell r="S723">
            <v>0</v>
          </cell>
          <cell r="T723">
            <v>0</v>
          </cell>
        </row>
        <row r="724">
          <cell r="B724" t="str">
            <v>New Tariff 6</v>
          </cell>
          <cell r="C724" t="str">
            <v/>
          </cell>
          <cell r="D724">
            <v>0</v>
          </cell>
          <cell r="E724">
            <v>0</v>
          </cell>
          <cell r="F724">
            <v>0</v>
          </cell>
          <cell r="G724">
            <v>0</v>
          </cell>
          <cell r="H724">
            <v>0</v>
          </cell>
          <cell r="I724">
            <v>0</v>
          </cell>
          <cell r="J724">
            <v>0</v>
          </cell>
          <cell r="K724">
            <v>0</v>
          </cell>
          <cell r="L724">
            <v>0</v>
          </cell>
          <cell r="M724">
            <v>0</v>
          </cell>
          <cell r="N724">
            <v>0</v>
          </cell>
          <cell r="O724">
            <v>0</v>
          </cell>
          <cell r="P724">
            <v>0</v>
          </cell>
          <cell r="Q724">
            <v>0</v>
          </cell>
          <cell r="R724">
            <v>0</v>
          </cell>
          <cell r="S724">
            <v>0</v>
          </cell>
          <cell r="T724">
            <v>0</v>
          </cell>
        </row>
        <row r="725">
          <cell r="B725" t="str">
            <v>New Tariff 7</v>
          </cell>
          <cell r="C725" t="str">
            <v/>
          </cell>
          <cell r="D725">
            <v>0</v>
          </cell>
          <cell r="E725">
            <v>0</v>
          </cell>
          <cell r="F725">
            <v>0</v>
          </cell>
          <cell r="G725">
            <v>0</v>
          </cell>
          <cell r="H725">
            <v>0</v>
          </cell>
          <cell r="I725">
            <v>0</v>
          </cell>
          <cell r="J725">
            <v>0</v>
          </cell>
          <cell r="K725">
            <v>0</v>
          </cell>
          <cell r="L725">
            <v>0</v>
          </cell>
          <cell r="M725">
            <v>0</v>
          </cell>
          <cell r="N725">
            <v>0</v>
          </cell>
          <cell r="O725">
            <v>0</v>
          </cell>
          <cell r="P725">
            <v>0</v>
          </cell>
          <cell r="Q725">
            <v>0</v>
          </cell>
          <cell r="R725">
            <v>0</v>
          </cell>
          <cell r="S725">
            <v>0</v>
          </cell>
          <cell r="T725">
            <v>0</v>
          </cell>
        </row>
        <row r="726">
          <cell r="B726" t="str">
            <v>New Tariff 8</v>
          </cell>
          <cell r="C726" t="str">
            <v/>
          </cell>
          <cell r="D726">
            <v>0</v>
          </cell>
          <cell r="E726">
            <v>0</v>
          </cell>
          <cell r="F726">
            <v>0</v>
          </cell>
          <cell r="G726">
            <v>0</v>
          </cell>
          <cell r="H726">
            <v>0</v>
          </cell>
          <cell r="I726">
            <v>0</v>
          </cell>
          <cell r="J726">
            <v>0</v>
          </cell>
          <cell r="K726">
            <v>0</v>
          </cell>
          <cell r="L726">
            <v>0</v>
          </cell>
          <cell r="M726">
            <v>0</v>
          </cell>
          <cell r="N726">
            <v>0</v>
          </cell>
          <cell r="O726">
            <v>0</v>
          </cell>
          <cell r="P726">
            <v>0</v>
          </cell>
          <cell r="Q726">
            <v>0</v>
          </cell>
          <cell r="R726">
            <v>0</v>
          </cell>
          <cell r="S726">
            <v>0</v>
          </cell>
          <cell r="T726">
            <v>0</v>
          </cell>
        </row>
        <row r="727">
          <cell r="B727" t="str">
            <v>New Tariff 9</v>
          </cell>
          <cell r="C727" t="str">
            <v/>
          </cell>
          <cell r="D727">
            <v>0</v>
          </cell>
          <cell r="E727">
            <v>0</v>
          </cell>
          <cell r="F727">
            <v>0</v>
          </cell>
          <cell r="G727">
            <v>0</v>
          </cell>
          <cell r="H727">
            <v>0</v>
          </cell>
          <cell r="I727">
            <v>0</v>
          </cell>
          <cell r="J727">
            <v>0</v>
          </cell>
          <cell r="K727">
            <v>0</v>
          </cell>
          <cell r="L727">
            <v>0</v>
          </cell>
          <cell r="M727">
            <v>0</v>
          </cell>
          <cell r="N727">
            <v>0</v>
          </cell>
          <cell r="O727">
            <v>0</v>
          </cell>
          <cell r="P727">
            <v>0</v>
          </cell>
          <cell r="Q727">
            <v>0</v>
          </cell>
          <cell r="R727">
            <v>0</v>
          </cell>
          <cell r="S727">
            <v>0</v>
          </cell>
          <cell r="T727">
            <v>0</v>
          </cell>
        </row>
        <row r="728">
          <cell r="B728" t="str">
            <v>New Tariff 10</v>
          </cell>
          <cell r="C728" t="str">
            <v/>
          </cell>
          <cell r="D728">
            <v>0</v>
          </cell>
          <cell r="E728">
            <v>0</v>
          </cell>
          <cell r="F728">
            <v>0</v>
          </cell>
          <cell r="G728">
            <v>0</v>
          </cell>
          <cell r="H728">
            <v>0</v>
          </cell>
          <cell r="I728">
            <v>0</v>
          </cell>
          <cell r="J728">
            <v>0</v>
          </cell>
          <cell r="K728">
            <v>0</v>
          </cell>
          <cell r="L728">
            <v>0</v>
          </cell>
          <cell r="M728">
            <v>0</v>
          </cell>
          <cell r="N728">
            <v>0</v>
          </cell>
          <cell r="O728">
            <v>0</v>
          </cell>
          <cell r="P728">
            <v>0</v>
          </cell>
          <cell r="Q728">
            <v>0</v>
          </cell>
          <cell r="R728">
            <v>0</v>
          </cell>
          <cell r="S728">
            <v>0</v>
          </cell>
          <cell r="T728">
            <v>0</v>
          </cell>
        </row>
        <row r="729">
          <cell r="B729" t="str">
            <v>New Tariff 11</v>
          </cell>
          <cell r="C729" t="str">
            <v/>
          </cell>
          <cell r="D729">
            <v>0</v>
          </cell>
          <cell r="E729">
            <v>0</v>
          </cell>
          <cell r="F729">
            <v>0</v>
          </cell>
          <cell r="G729">
            <v>0</v>
          </cell>
          <cell r="H729">
            <v>0</v>
          </cell>
          <cell r="I729">
            <v>0</v>
          </cell>
          <cell r="J729">
            <v>0</v>
          </cell>
          <cell r="K729">
            <v>0</v>
          </cell>
          <cell r="L729">
            <v>0</v>
          </cell>
          <cell r="M729">
            <v>0</v>
          </cell>
          <cell r="N729">
            <v>0</v>
          </cell>
          <cell r="O729">
            <v>0</v>
          </cell>
          <cell r="P729">
            <v>0</v>
          </cell>
          <cell r="Q729">
            <v>0</v>
          </cell>
          <cell r="R729">
            <v>0</v>
          </cell>
          <cell r="S729">
            <v>0</v>
          </cell>
          <cell r="T729">
            <v>0</v>
          </cell>
        </row>
        <row r="730">
          <cell r="B730" t="str">
            <v xml:space="preserve">Total </v>
          </cell>
          <cell r="D730">
            <v>729599.05420697434</v>
          </cell>
          <cell r="E730">
            <v>1377816.8106436513</v>
          </cell>
          <cell r="F730">
            <v>6.3507936691206561</v>
          </cell>
          <cell r="G730">
            <v>4986258324.2020798</v>
          </cell>
          <cell r="H730">
            <v>1351341806.7293627</v>
          </cell>
          <cell r="I730">
            <v>449701684.12757653</v>
          </cell>
          <cell r="J730">
            <v>277775103.41555583</v>
          </cell>
          <cell r="K730">
            <v>4152679210.1411085</v>
          </cell>
          <cell r="L730">
            <v>0</v>
          </cell>
          <cell r="M730">
            <v>0</v>
          </cell>
          <cell r="N730">
            <v>0</v>
          </cell>
          <cell r="O730">
            <v>0</v>
          </cell>
          <cell r="P730">
            <v>0</v>
          </cell>
          <cell r="Q730">
            <v>0</v>
          </cell>
          <cell r="R730">
            <v>0</v>
          </cell>
          <cell r="S730">
            <v>0</v>
          </cell>
          <cell r="T730">
            <v>0</v>
          </cell>
        </row>
        <row r="738">
          <cell r="E738" t="str">
            <v>Max Demand</v>
          </cell>
          <cell r="G738" t="str">
            <v>Peak consumption</v>
          </cell>
          <cell r="K738" t="str">
            <v>Off Peak consumption</v>
          </cell>
          <cell r="M738" t="str">
            <v>Summer Time of Use Tariffs</v>
          </cell>
          <cell r="Q738" t="str">
            <v>Winter Time of use tariffs</v>
          </cell>
        </row>
        <row r="739">
          <cell r="B739" t="str">
            <v>Network Tariffs</v>
          </cell>
          <cell r="C739" t="str">
            <v>Network Tariff Category</v>
          </cell>
          <cell r="D739" t="str">
            <v>Customer No</v>
          </cell>
          <cell r="E739" t="str">
            <v>kW</v>
          </cell>
          <cell r="F739" t="str">
            <v>kVA</v>
          </cell>
          <cell r="G739" t="str">
            <v>Block1</v>
          </cell>
          <cell r="H739" t="str">
            <v>Block 2</v>
          </cell>
          <cell r="I739" t="str">
            <v>Block 3</v>
          </cell>
          <cell r="J739" t="str">
            <v>Block 4</v>
          </cell>
          <cell r="K739" t="str">
            <v>Block 1</v>
          </cell>
          <cell r="L739" t="str">
            <v>Block 2</v>
          </cell>
          <cell r="M739" t="str">
            <v>Block 1</v>
          </cell>
          <cell r="N739" t="str">
            <v>Block 2</v>
          </cell>
          <cell r="O739" t="str">
            <v>Block 3</v>
          </cell>
          <cell r="P739" t="str">
            <v>Block 4</v>
          </cell>
          <cell r="Q739" t="str">
            <v>Block1</v>
          </cell>
          <cell r="R739" t="str">
            <v>Block 2</v>
          </cell>
          <cell r="S739" t="str">
            <v>Block 3</v>
          </cell>
          <cell r="T739" t="str">
            <v>Block 4</v>
          </cell>
        </row>
        <row r="740">
          <cell r="G740" t="str">
            <v>kWh</v>
          </cell>
          <cell r="H740" t="str">
            <v>kWh</v>
          </cell>
          <cell r="I740" t="str">
            <v>kWh</v>
          </cell>
          <cell r="J740" t="str">
            <v>kWh</v>
          </cell>
          <cell r="K740" t="str">
            <v>kWh</v>
          </cell>
          <cell r="L740" t="str">
            <v>kWh</v>
          </cell>
          <cell r="M740" t="str">
            <v>kWh</v>
          </cell>
          <cell r="N740" t="str">
            <v>kWh</v>
          </cell>
          <cell r="O740" t="str">
            <v>kWh</v>
          </cell>
          <cell r="P740" t="str">
            <v>kWh</v>
          </cell>
          <cell r="Q740" t="str">
            <v>kWh</v>
          </cell>
          <cell r="R740" t="str">
            <v>kWh</v>
          </cell>
          <cell r="S740" t="str">
            <v>kWh</v>
          </cell>
          <cell r="T740" t="str">
            <v>kWh</v>
          </cell>
        </row>
        <row r="741">
          <cell r="B741" t="str">
            <v>Residential Single Rate</v>
          </cell>
          <cell r="C741" t="str">
            <v>D1</v>
          </cell>
          <cell r="D741">
            <v>559713.24432023079</v>
          </cell>
          <cell r="E741">
            <v>0</v>
          </cell>
          <cell r="F741">
            <v>0</v>
          </cell>
          <cell r="G741">
            <v>1663791555.1169438</v>
          </cell>
          <cell r="H741">
            <v>830042687.94447994</v>
          </cell>
          <cell r="I741">
            <v>24811595.051412761</v>
          </cell>
          <cell r="J741">
            <v>4910047.0025048768</v>
          </cell>
          <cell r="K741">
            <v>0</v>
          </cell>
          <cell r="L741">
            <v>0</v>
          </cell>
          <cell r="M741">
            <v>0</v>
          </cell>
          <cell r="N741">
            <v>0</v>
          </cell>
          <cell r="O741">
            <v>0</v>
          </cell>
          <cell r="P741">
            <v>0</v>
          </cell>
          <cell r="Q741">
            <v>0</v>
          </cell>
          <cell r="R741">
            <v>0</v>
          </cell>
          <cell r="S741">
            <v>0</v>
          </cell>
          <cell r="T741">
            <v>0</v>
          </cell>
        </row>
        <row r="742">
          <cell r="B742" t="str">
            <v>ClimateSaver</v>
          </cell>
          <cell r="C742" t="str">
            <v>D1.CS</v>
          </cell>
          <cell r="D742">
            <v>19245</v>
          </cell>
          <cell r="E742">
            <v>0</v>
          </cell>
          <cell r="F742">
            <v>0</v>
          </cell>
          <cell r="G742">
            <v>13491681.01753414</v>
          </cell>
          <cell r="H742">
            <v>3189127.7965171197</v>
          </cell>
          <cell r="I742">
            <v>65632.132962982738</v>
          </cell>
          <cell r="J742">
            <v>86.199259800291912</v>
          </cell>
          <cell r="K742">
            <v>21847963.810718544</v>
          </cell>
          <cell r="L742">
            <v>0</v>
          </cell>
          <cell r="M742">
            <v>0</v>
          </cell>
          <cell r="N742">
            <v>0</v>
          </cell>
          <cell r="O742">
            <v>0</v>
          </cell>
          <cell r="P742">
            <v>0</v>
          </cell>
          <cell r="Q742">
            <v>0</v>
          </cell>
          <cell r="R742">
            <v>0</v>
          </cell>
          <cell r="S742">
            <v>0</v>
          </cell>
          <cell r="T742">
            <v>0</v>
          </cell>
        </row>
        <row r="743">
          <cell r="B743" t="str">
            <v>ClimateSaver Interval</v>
          </cell>
          <cell r="C743" t="str">
            <v>D3.CS</v>
          </cell>
          <cell r="D743">
            <v>4151</v>
          </cell>
          <cell r="E743">
            <v>0</v>
          </cell>
          <cell r="F743">
            <v>0</v>
          </cell>
          <cell r="G743">
            <v>3891378.8336500404</v>
          </cell>
          <cell r="H743">
            <v>961055.14282355807</v>
          </cell>
          <cell r="I743">
            <v>11934.642210100836</v>
          </cell>
          <cell r="J743">
            <v>4583.4808315940045</v>
          </cell>
          <cell r="K743">
            <v>7746644.5331433974</v>
          </cell>
          <cell r="L743">
            <v>0</v>
          </cell>
          <cell r="M743">
            <v>0</v>
          </cell>
          <cell r="N743">
            <v>0</v>
          </cell>
          <cell r="O743">
            <v>0</v>
          </cell>
          <cell r="P743">
            <v>0</v>
          </cell>
          <cell r="Q743">
            <v>0</v>
          </cell>
          <cell r="R743">
            <v>0</v>
          </cell>
          <cell r="S743">
            <v>0</v>
          </cell>
          <cell r="T743">
            <v>0</v>
          </cell>
        </row>
        <row r="744">
          <cell r="B744" t="str">
            <v>New Tariff 3</v>
          </cell>
          <cell r="C744">
            <v>0</v>
          </cell>
          <cell r="D744">
            <v>0</v>
          </cell>
          <cell r="E744">
            <v>0</v>
          </cell>
          <cell r="F744">
            <v>0</v>
          </cell>
          <cell r="G744">
            <v>0</v>
          </cell>
          <cell r="H744">
            <v>0</v>
          </cell>
          <cell r="I744">
            <v>0</v>
          </cell>
          <cell r="J744">
            <v>0</v>
          </cell>
          <cell r="K744">
            <v>0</v>
          </cell>
          <cell r="L744">
            <v>0</v>
          </cell>
          <cell r="M744">
            <v>0</v>
          </cell>
          <cell r="N744">
            <v>0</v>
          </cell>
          <cell r="O744">
            <v>0</v>
          </cell>
          <cell r="P744">
            <v>0</v>
          </cell>
          <cell r="Q744">
            <v>0</v>
          </cell>
          <cell r="R744">
            <v>0</v>
          </cell>
          <cell r="S744">
            <v>0</v>
          </cell>
          <cell r="T744">
            <v>0</v>
          </cell>
        </row>
        <row r="745">
          <cell r="B745" t="str">
            <v>New Tariff 4</v>
          </cell>
          <cell r="C745" t="str">
            <v/>
          </cell>
          <cell r="D745">
            <v>0</v>
          </cell>
          <cell r="E745">
            <v>0</v>
          </cell>
          <cell r="F745">
            <v>0</v>
          </cell>
          <cell r="G745">
            <v>0</v>
          </cell>
          <cell r="H745">
            <v>0</v>
          </cell>
          <cell r="I745">
            <v>0</v>
          </cell>
          <cell r="J745">
            <v>0</v>
          </cell>
          <cell r="K745">
            <v>0</v>
          </cell>
          <cell r="L745">
            <v>0</v>
          </cell>
          <cell r="M745">
            <v>0</v>
          </cell>
          <cell r="N745">
            <v>0</v>
          </cell>
          <cell r="O745">
            <v>0</v>
          </cell>
          <cell r="P745">
            <v>0</v>
          </cell>
          <cell r="Q745">
            <v>0</v>
          </cell>
          <cell r="R745">
            <v>0</v>
          </cell>
          <cell r="S745">
            <v>0</v>
          </cell>
          <cell r="T745">
            <v>0</v>
          </cell>
        </row>
        <row r="746">
          <cell r="B746" t="str">
            <v>New Tariff 5</v>
          </cell>
          <cell r="C746" t="str">
            <v/>
          </cell>
          <cell r="D746">
            <v>0</v>
          </cell>
          <cell r="E746">
            <v>0</v>
          </cell>
          <cell r="F746">
            <v>0</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row>
        <row r="747">
          <cell r="B747" t="str">
            <v>New Tariff 6</v>
          </cell>
          <cell r="C747" t="str">
            <v/>
          </cell>
          <cell r="D747">
            <v>0</v>
          </cell>
          <cell r="E747">
            <v>0</v>
          </cell>
          <cell r="F747">
            <v>0</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row>
        <row r="748">
          <cell r="B748" t="str">
            <v>New Tariff 7</v>
          </cell>
          <cell r="C748" t="str">
            <v/>
          </cell>
          <cell r="D748">
            <v>0</v>
          </cell>
          <cell r="E748">
            <v>0</v>
          </cell>
          <cell r="F748">
            <v>0</v>
          </cell>
          <cell r="G748">
            <v>0</v>
          </cell>
          <cell r="H748">
            <v>0</v>
          </cell>
          <cell r="I748">
            <v>0</v>
          </cell>
          <cell r="J748">
            <v>0</v>
          </cell>
          <cell r="K748">
            <v>0</v>
          </cell>
          <cell r="L748">
            <v>0</v>
          </cell>
          <cell r="M748">
            <v>0</v>
          </cell>
          <cell r="N748">
            <v>0</v>
          </cell>
          <cell r="O748">
            <v>0</v>
          </cell>
          <cell r="P748">
            <v>0</v>
          </cell>
          <cell r="Q748">
            <v>0</v>
          </cell>
          <cell r="R748">
            <v>0</v>
          </cell>
          <cell r="S748">
            <v>0</v>
          </cell>
          <cell r="T748">
            <v>0</v>
          </cell>
        </row>
        <row r="749">
          <cell r="B749" t="str">
            <v>New Tariff 8</v>
          </cell>
          <cell r="C749" t="str">
            <v/>
          </cell>
          <cell r="D749">
            <v>0</v>
          </cell>
          <cell r="E749">
            <v>0</v>
          </cell>
          <cell r="F749">
            <v>0</v>
          </cell>
          <cell r="G749">
            <v>0</v>
          </cell>
          <cell r="H749">
            <v>0</v>
          </cell>
          <cell r="I749">
            <v>0</v>
          </cell>
          <cell r="J749">
            <v>0</v>
          </cell>
          <cell r="K749">
            <v>0</v>
          </cell>
          <cell r="L749">
            <v>0</v>
          </cell>
          <cell r="M749">
            <v>0</v>
          </cell>
          <cell r="N749">
            <v>0</v>
          </cell>
          <cell r="O749">
            <v>0</v>
          </cell>
          <cell r="P749">
            <v>0</v>
          </cell>
          <cell r="Q749">
            <v>0</v>
          </cell>
          <cell r="R749">
            <v>0</v>
          </cell>
          <cell r="S749">
            <v>0</v>
          </cell>
          <cell r="T749">
            <v>0</v>
          </cell>
        </row>
        <row r="750">
          <cell r="B750" t="str">
            <v>New Tariff 9</v>
          </cell>
          <cell r="C750" t="str">
            <v/>
          </cell>
          <cell r="D750">
            <v>0</v>
          </cell>
          <cell r="E750">
            <v>0</v>
          </cell>
          <cell r="F750">
            <v>0</v>
          </cell>
          <cell r="G750">
            <v>0</v>
          </cell>
          <cell r="H750">
            <v>0</v>
          </cell>
          <cell r="I750">
            <v>0</v>
          </cell>
          <cell r="J750">
            <v>0</v>
          </cell>
          <cell r="K750">
            <v>0</v>
          </cell>
          <cell r="L750">
            <v>0</v>
          </cell>
          <cell r="M750">
            <v>0</v>
          </cell>
          <cell r="N750">
            <v>0</v>
          </cell>
          <cell r="O750">
            <v>0</v>
          </cell>
          <cell r="P750">
            <v>0</v>
          </cell>
          <cell r="Q750">
            <v>0</v>
          </cell>
          <cell r="R750">
            <v>0</v>
          </cell>
          <cell r="S750">
            <v>0</v>
          </cell>
          <cell r="T750">
            <v>0</v>
          </cell>
        </row>
        <row r="751">
          <cell r="B751" t="str">
            <v>New Tariff 10</v>
          </cell>
          <cell r="C751" t="str">
            <v/>
          </cell>
          <cell r="D751">
            <v>0</v>
          </cell>
          <cell r="E751">
            <v>0</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row>
        <row r="752">
          <cell r="B752" t="str">
            <v>New Tariff 11</v>
          </cell>
          <cell r="C752" t="str">
            <v/>
          </cell>
          <cell r="D752">
            <v>0</v>
          </cell>
          <cell r="E752">
            <v>0</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row>
        <row r="753">
          <cell r="B753" t="str">
            <v>Residential Two Rate 5d</v>
          </cell>
          <cell r="C753" t="str">
            <v>D2</v>
          </cell>
          <cell r="D753">
            <v>52554.945756343128</v>
          </cell>
          <cell r="E753">
            <v>0</v>
          </cell>
          <cell r="F753">
            <v>0</v>
          </cell>
          <cell r="G753">
            <v>109022576.78584833</v>
          </cell>
          <cell r="H753">
            <v>27882029.347124714</v>
          </cell>
          <cell r="I753">
            <v>855366.97719234508</v>
          </cell>
          <cell r="J753">
            <v>270686.54507823312</v>
          </cell>
          <cell r="K753">
            <v>265012367.82307807</v>
          </cell>
          <cell r="L753">
            <v>0</v>
          </cell>
          <cell r="M753">
            <v>0</v>
          </cell>
          <cell r="N753">
            <v>0</v>
          </cell>
          <cell r="O753">
            <v>0</v>
          </cell>
          <cell r="P753">
            <v>0</v>
          </cell>
          <cell r="Q753">
            <v>0</v>
          </cell>
          <cell r="R753">
            <v>0</v>
          </cell>
          <cell r="S753">
            <v>0</v>
          </cell>
          <cell r="T753">
            <v>0</v>
          </cell>
        </row>
        <row r="754">
          <cell r="B754" t="str">
            <v>Docklands Two Rate 5d</v>
          </cell>
          <cell r="C754" t="str">
            <v>D2.DK</v>
          </cell>
          <cell r="D754">
            <v>595.63284942032419</v>
          </cell>
          <cell r="E754">
            <v>0</v>
          </cell>
          <cell r="F754">
            <v>0</v>
          </cell>
          <cell r="G754">
            <v>2070144.888259226</v>
          </cell>
          <cell r="H754">
            <v>480715.46680337359</v>
          </cell>
          <cell r="I754">
            <v>105898.22737741425</v>
          </cell>
          <cell r="J754">
            <v>60280.46628833704</v>
          </cell>
          <cell r="K754">
            <v>2426939.5595221585</v>
          </cell>
          <cell r="L754">
            <v>0</v>
          </cell>
          <cell r="M754">
            <v>0</v>
          </cell>
          <cell r="N754">
            <v>0</v>
          </cell>
          <cell r="O754">
            <v>0</v>
          </cell>
          <cell r="P754">
            <v>0</v>
          </cell>
          <cell r="Q754">
            <v>0</v>
          </cell>
          <cell r="R754">
            <v>0</v>
          </cell>
          <cell r="S754">
            <v>0</v>
          </cell>
          <cell r="T754">
            <v>0</v>
          </cell>
        </row>
        <row r="755">
          <cell r="B755" t="str">
            <v>Residential Interval</v>
          </cell>
          <cell r="C755" t="str">
            <v>D3</v>
          </cell>
          <cell r="D755">
            <v>14212.856883010911</v>
          </cell>
          <cell r="E755">
            <v>0</v>
          </cell>
          <cell r="F755">
            <v>0</v>
          </cell>
          <cell r="G755">
            <v>35866699.80214677</v>
          </cell>
          <cell r="H755">
            <v>12707027.705226159</v>
          </cell>
          <cell r="I755">
            <v>1036535.4199277181</v>
          </cell>
          <cell r="J755">
            <v>982621.57056896039</v>
          </cell>
          <cell r="K755">
            <v>46036794.820428945</v>
          </cell>
          <cell r="L755">
            <v>0</v>
          </cell>
          <cell r="M755">
            <v>0</v>
          </cell>
          <cell r="N755">
            <v>0</v>
          </cell>
          <cell r="O755">
            <v>0</v>
          </cell>
          <cell r="P755">
            <v>0</v>
          </cell>
          <cell r="Q755">
            <v>0</v>
          </cell>
          <cell r="R755">
            <v>0</v>
          </cell>
          <cell r="S755">
            <v>0</v>
          </cell>
          <cell r="T755">
            <v>0</v>
          </cell>
        </row>
        <row r="756">
          <cell r="B756" t="str">
            <v>Residential AMI</v>
          </cell>
          <cell r="C756" t="str">
            <v>D4</v>
          </cell>
          <cell r="D756">
            <v>8364.1908439018753</v>
          </cell>
          <cell r="E756">
            <v>0</v>
          </cell>
          <cell r="F756">
            <v>0</v>
          </cell>
          <cell r="G756">
            <v>25879950.967293695</v>
          </cell>
          <cell r="H756">
            <v>0</v>
          </cell>
          <cell r="I756">
            <v>0</v>
          </cell>
          <cell r="J756">
            <v>0</v>
          </cell>
          <cell r="K756">
            <v>0</v>
          </cell>
          <cell r="L756">
            <v>0</v>
          </cell>
          <cell r="M756">
            <v>0</v>
          </cell>
          <cell r="N756">
            <v>0</v>
          </cell>
          <cell r="O756">
            <v>0</v>
          </cell>
          <cell r="P756">
            <v>0</v>
          </cell>
          <cell r="Q756">
            <v>0</v>
          </cell>
          <cell r="R756">
            <v>0</v>
          </cell>
          <cell r="S756">
            <v>0</v>
          </cell>
          <cell r="T756">
            <v>0</v>
          </cell>
        </row>
        <row r="757">
          <cell r="B757" t="str">
            <v>Residential Docklands AMI</v>
          </cell>
          <cell r="C757" t="str">
            <v>D4.DK</v>
          </cell>
          <cell r="D757">
            <v>0</v>
          </cell>
          <cell r="E757">
            <v>0</v>
          </cell>
          <cell r="F757">
            <v>0</v>
          </cell>
          <cell r="G757">
            <v>0</v>
          </cell>
          <cell r="H757">
            <v>0</v>
          </cell>
          <cell r="I757">
            <v>0</v>
          </cell>
          <cell r="J757">
            <v>0</v>
          </cell>
          <cell r="K757">
            <v>0</v>
          </cell>
          <cell r="L757">
            <v>0</v>
          </cell>
          <cell r="M757">
            <v>0</v>
          </cell>
          <cell r="N757">
            <v>0</v>
          </cell>
          <cell r="O757">
            <v>0</v>
          </cell>
          <cell r="P757">
            <v>0</v>
          </cell>
          <cell r="Q757">
            <v>0</v>
          </cell>
          <cell r="R757">
            <v>0</v>
          </cell>
          <cell r="S757">
            <v>0</v>
          </cell>
          <cell r="T757">
            <v>0</v>
          </cell>
        </row>
        <row r="758">
          <cell r="B758" t="str">
            <v>New Tariff 5</v>
          </cell>
          <cell r="C758" t="str">
            <v/>
          </cell>
          <cell r="D758">
            <v>0</v>
          </cell>
          <cell r="E758">
            <v>0</v>
          </cell>
          <cell r="F758">
            <v>0</v>
          </cell>
          <cell r="G758">
            <v>0</v>
          </cell>
          <cell r="H758">
            <v>0</v>
          </cell>
          <cell r="I758">
            <v>0</v>
          </cell>
          <cell r="J758">
            <v>0</v>
          </cell>
          <cell r="K758">
            <v>0</v>
          </cell>
          <cell r="L758">
            <v>0</v>
          </cell>
          <cell r="M758">
            <v>0</v>
          </cell>
          <cell r="N758">
            <v>0</v>
          </cell>
          <cell r="O758">
            <v>0</v>
          </cell>
          <cell r="P758">
            <v>0</v>
          </cell>
          <cell r="Q758">
            <v>0</v>
          </cell>
          <cell r="R758">
            <v>0</v>
          </cell>
          <cell r="S758">
            <v>0</v>
          </cell>
          <cell r="T758">
            <v>0</v>
          </cell>
        </row>
        <row r="759">
          <cell r="B759" t="str">
            <v>New Tariff 6</v>
          </cell>
          <cell r="C759" t="str">
            <v/>
          </cell>
          <cell r="D759">
            <v>0</v>
          </cell>
          <cell r="E759">
            <v>0</v>
          </cell>
          <cell r="F759">
            <v>0</v>
          </cell>
          <cell r="G759">
            <v>0</v>
          </cell>
          <cell r="H759">
            <v>0</v>
          </cell>
          <cell r="I759">
            <v>0</v>
          </cell>
          <cell r="J759">
            <v>0</v>
          </cell>
          <cell r="K759">
            <v>0</v>
          </cell>
          <cell r="L759">
            <v>0</v>
          </cell>
          <cell r="M759">
            <v>0</v>
          </cell>
          <cell r="N759">
            <v>0</v>
          </cell>
          <cell r="O759">
            <v>0</v>
          </cell>
          <cell r="P759">
            <v>0</v>
          </cell>
          <cell r="Q759">
            <v>0</v>
          </cell>
          <cell r="R759">
            <v>0</v>
          </cell>
          <cell r="S759">
            <v>0</v>
          </cell>
          <cell r="T759">
            <v>0</v>
          </cell>
        </row>
        <row r="760">
          <cell r="B760" t="str">
            <v>New Tariff 7</v>
          </cell>
          <cell r="C760" t="str">
            <v/>
          </cell>
          <cell r="D760">
            <v>0</v>
          </cell>
          <cell r="E760">
            <v>0</v>
          </cell>
          <cell r="F760">
            <v>0</v>
          </cell>
          <cell r="G760">
            <v>0</v>
          </cell>
          <cell r="H760">
            <v>0</v>
          </cell>
          <cell r="I760">
            <v>0</v>
          </cell>
          <cell r="J760">
            <v>0</v>
          </cell>
          <cell r="K760">
            <v>0</v>
          </cell>
          <cell r="L760">
            <v>0</v>
          </cell>
          <cell r="M760">
            <v>0</v>
          </cell>
          <cell r="N760">
            <v>0</v>
          </cell>
          <cell r="O760">
            <v>0</v>
          </cell>
          <cell r="P760">
            <v>0</v>
          </cell>
          <cell r="Q760">
            <v>0</v>
          </cell>
          <cell r="R760">
            <v>0</v>
          </cell>
          <cell r="S760">
            <v>0</v>
          </cell>
          <cell r="T760">
            <v>0</v>
          </cell>
        </row>
        <row r="761">
          <cell r="B761" t="str">
            <v>New Tariff 8</v>
          </cell>
          <cell r="C761" t="str">
            <v/>
          </cell>
          <cell r="D761">
            <v>0</v>
          </cell>
          <cell r="E761">
            <v>0</v>
          </cell>
          <cell r="F761">
            <v>0</v>
          </cell>
          <cell r="G761">
            <v>0</v>
          </cell>
          <cell r="H761">
            <v>0</v>
          </cell>
          <cell r="I761">
            <v>0</v>
          </cell>
          <cell r="J761">
            <v>0</v>
          </cell>
          <cell r="K761">
            <v>0</v>
          </cell>
          <cell r="L761">
            <v>0</v>
          </cell>
          <cell r="M761">
            <v>0</v>
          </cell>
          <cell r="N761">
            <v>0</v>
          </cell>
          <cell r="O761">
            <v>0</v>
          </cell>
          <cell r="P761">
            <v>0</v>
          </cell>
          <cell r="Q761">
            <v>0</v>
          </cell>
          <cell r="R761">
            <v>0</v>
          </cell>
          <cell r="S761">
            <v>0</v>
          </cell>
          <cell r="T761">
            <v>0</v>
          </cell>
        </row>
        <row r="762">
          <cell r="B762" t="str">
            <v>New Tariff 9</v>
          </cell>
          <cell r="C762" t="str">
            <v/>
          </cell>
          <cell r="D762">
            <v>0</v>
          </cell>
          <cell r="E762">
            <v>0</v>
          </cell>
          <cell r="F762">
            <v>0</v>
          </cell>
          <cell r="G762">
            <v>0</v>
          </cell>
          <cell r="H762">
            <v>0</v>
          </cell>
          <cell r="I762">
            <v>0</v>
          </cell>
          <cell r="J762">
            <v>0</v>
          </cell>
          <cell r="K762">
            <v>0</v>
          </cell>
          <cell r="L762">
            <v>0</v>
          </cell>
          <cell r="M762">
            <v>0</v>
          </cell>
          <cell r="N762">
            <v>0</v>
          </cell>
          <cell r="O762">
            <v>0</v>
          </cell>
          <cell r="P762">
            <v>0</v>
          </cell>
          <cell r="Q762">
            <v>0</v>
          </cell>
          <cell r="R762">
            <v>0</v>
          </cell>
          <cell r="S762">
            <v>0</v>
          </cell>
          <cell r="T762">
            <v>0</v>
          </cell>
        </row>
        <row r="763">
          <cell r="B763" t="str">
            <v>New Tariff 10</v>
          </cell>
          <cell r="C763" t="str">
            <v/>
          </cell>
          <cell r="D763">
            <v>0</v>
          </cell>
          <cell r="E763">
            <v>0</v>
          </cell>
          <cell r="F763">
            <v>0</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row>
        <row r="764">
          <cell r="B764" t="str">
            <v>New Tariff 11</v>
          </cell>
          <cell r="C764" t="str">
            <v/>
          </cell>
          <cell r="D764">
            <v>0</v>
          </cell>
          <cell r="E764">
            <v>0</v>
          </cell>
          <cell r="F764">
            <v>0</v>
          </cell>
          <cell r="G764">
            <v>0</v>
          </cell>
          <cell r="H764">
            <v>0</v>
          </cell>
          <cell r="I764">
            <v>0</v>
          </cell>
          <cell r="J764">
            <v>0</v>
          </cell>
          <cell r="K764">
            <v>0</v>
          </cell>
          <cell r="L764">
            <v>0</v>
          </cell>
          <cell r="M764">
            <v>0</v>
          </cell>
          <cell r="N764">
            <v>0</v>
          </cell>
          <cell r="O764">
            <v>0</v>
          </cell>
          <cell r="P764">
            <v>0</v>
          </cell>
          <cell r="Q764">
            <v>0</v>
          </cell>
          <cell r="R764">
            <v>0</v>
          </cell>
          <cell r="S764">
            <v>0</v>
          </cell>
          <cell r="T764">
            <v>0</v>
          </cell>
        </row>
        <row r="765">
          <cell r="B765" t="str">
            <v>Dedicated circuit</v>
          </cell>
          <cell r="C765" t="str">
            <v>DD1</v>
          </cell>
          <cell r="D765">
            <v>141765.00394704833</v>
          </cell>
          <cell r="E765">
            <v>0</v>
          </cell>
          <cell r="F765">
            <v>0</v>
          </cell>
          <cell r="G765">
            <v>0</v>
          </cell>
          <cell r="H765">
            <v>0</v>
          </cell>
          <cell r="I765">
            <v>0</v>
          </cell>
          <cell r="J765">
            <v>0</v>
          </cell>
          <cell r="K765">
            <v>412167823.17715526</v>
          </cell>
          <cell r="L765">
            <v>0</v>
          </cell>
          <cell r="M765">
            <v>0</v>
          </cell>
          <cell r="N765">
            <v>0</v>
          </cell>
          <cell r="O765">
            <v>0</v>
          </cell>
          <cell r="P765">
            <v>0</v>
          </cell>
          <cell r="Q765">
            <v>0</v>
          </cell>
          <cell r="R765">
            <v>0</v>
          </cell>
          <cell r="S765">
            <v>0</v>
          </cell>
          <cell r="T765">
            <v>0</v>
          </cell>
        </row>
        <row r="766">
          <cell r="B766" t="str">
            <v>Hot Water Interval</v>
          </cell>
          <cell r="C766" t="str">
            <v>D3.HW</v>
          </cell>
          <cell r="D766">
            <v>3806.2962532722331</v>
          </cell>
          <cell r="E766">
            <v>0</v>
          </cell>
          <cell r="F766">
            <v>0</v>
          </cell>
          <cell r="G766">
            <v>0</v>
          </cell>
          <cell r="H766">
            <v>0</v>
          </cell>
          <cell r="I766">
            <v>0</v>
          </cell>
          <cell r="J766">
            <v>0</v>
          </cell>
          <cell r="K766">
            <v>10418644.611646181</v>
          </cell>
          <cell r="L766">
            <v>0</v>
          </cell>
          <cell r="M766">
            <v>0</v>
          </cell>
          <cell r="N766">
            <v>0</v>
          </cell>
          <cell r="O766">
            <v>0</v>
          </cell>
          <cell r="P766">
            <v>0</v>
          </cell>
          <cell r="Q766">
            <v>0</v>
          </cell>
          <cell r="R766">
            <v>0</v>
          </cell>
          <cell r="S766">
            <v>0</v>
          </cell>
          <cell r="T766">
            <v>0</v>
          </cell>
        </row>
        <row r="767">
          <cell r="B767" t="str">
            <v>Dedicated Circuit AMI - Slab Heat</v>
          </cell>
          <cell r="C767" t="str">
            <v>DCSH</v>
          </cell>
          <cell r="D767">
            <v>0.78125949369298697</v>
          </cell>
          <cell r="E767">
            <v>0</v>
          </cell>
          <cell r="F767">
            <v>0</v>
          </cell>
          <cell r="G767">
            <v>0</v>
          </cell>
          <cell r="H767">
            <v>0</v>
          </cell>
          <cell r="I767">
            <v>0</v>
          </cell>
          <cell r="J767">
            <v>0</v>
          </cell>
          <cell r="K767">
            <v>0.78001924855164084</v>
          </cell>
          <cell r="L767">
            <v>0</v>
          </cell>
          <cell r="M767">
            <v>0</v>
          </cell>
          <cell r="N767">
            <v>0</v>
          </cell>
          <cell r="O767">
            <v>0</v>
          </cell>
          <cell r="P767">
            <v>0</v>
          </cell>
          <cell r="Q767">
            <v>0</v>
          </cell>
          <cell r="R767">
            <v>0</v>
          </cell>
          <cell r="S767">
            <v>0</v>
          </cell>
          <cell r="T767">
            <v>0</v>
          </cell>
        </row>
        <row r="768">
          <cell r="B768" t="str">
            <v>Dedicated Circuit AMI - Hot Water</v>
          </cell>
          <cell r="C768" t="str">
            <v>DCHW</v>
          </cell>
          <cell r="D768">
            <v>0.78125949369298697</v>
          </cell>
          <cell r="E768">
            <v>0</v>
          </cell>
          <cell r="F768">
            <v>0</v>
          </cell>
          <cell r="G768">
            <v>0</v>
          </cell>
          <cell r="H768">
            <v>0</v>
          </cell>
          <cell r="I768">
            <v>0</v>
          </cell>
          <cell r="J768">
            <v>0</v>
          </cell>
          <cell r="K768">
            <v>0.78001924855164084</v>
          </cell>
          <cell r="L768">
            <v>0</v>
          </cell>
          <cell r="M768">
            <v>0</v>
          </cell>
          <cell r="N768">
            <v>0</v>
          </cell>
          <cell r="O768">
            <v>0</v>
          </cell>
          <cell r="P768">
            <v>0</v>
          </cell>
          <cell r="Q768">
            <v>0</v>
          </cell>
          <cell r="R768">
            <v>0</v>
          </cell>
          <cell r="S768">
            <v>0</v>
          </cell>
          <cell r="T768">
            <v>0</v>
          </cell>
        </row>
        <row r="769">
          <cell r="B769" t="str">
            <v>New Tariff 4</v>
          </cell>
          <cell r="C769" t="str">
            <v/>
          </cell>
          <cell r="D769">
            <v>0</v>
          </cell>
          <cell r="E769">
            <v>0</v>
          </cell>
          <cell r="F769">
            <v>0</v>
          </cell>
          <cell r="G769">
            <v>0</v>
          </cell>
          <cell r="H769">
            <v>0</v>
          </cell>
          <cell r="I769">
            <v>0</v>
          </cell>
          <cell r="J769">
            <v>0</v>
          </cell>
          <cell r="K769">
            <v>0</v>
          </cell>
          <cell r="L769">
            <v>0</v>
          </cell>
          <cell r="M769">
            <v>0</v>
          </cell>
          <cell r="N769">
            <v>0</v>
          </cell>
          <cell r="O769">
            <v>0</v>
          </cell>
          <cell r="P769">
            <v>0</v>
          </cell>
          <cell r="Q769">
            <v>0</v>
          </cell>
          <cell r="R769">
            <v>0</v>
          </cell>
          <cell r="S769">
            <v>0</v>
          </cell>
          <cell r="T769">
            <v>0</v>
          </cell>
        </row>
        <row r="770">
          <cell r="B770" t="str">
            <v>New Tariff 5</v>
          </cell>
          <cell r="C770" t="str">
            <v/>
          </cell>
          <cell r="D770">
            <v>0</v>
          </cell>
          <cell r="E770">
            <v>0</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row>
        <row r="771">
          <cell r="B771" t="str">
            <v>New Tariff 6</v>
          </cell>
          <cell r="C771" t="str">
            <v/>
          </cell>
          <cell r="D771">
            <v>0</v>
          </cell>
          <cell r="E771">
            <v>0</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row>
        <row r="772">
          <cell r="B772" t="str">
            <v>New Tariff 7</v>
          </cell>
          <cell r="C772" t="str">
            <v/>
          </cell>
          <cell r="D772">
            <v>0</v>
          </cell>
          <cell r="E772">
            <v>0</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row>
        <row r="773">
          <cell r="B773" t="str">
            <v>New Tariff 8</v>
          </cell>
          <cell r="C773" t="str">
            <v/>
          </cell>
          <cell r="D773">
            <v>0</v>
          </cell>
          <cell r="E773">
            <v>0</v>
          </cell>
          <cell r="F773">
            <v>0</v>
          </cell>
          <cell r="G773">
            <v>0</v>
          </cell>
          <cell r="H773">
            <v>0</v>
          </cell>
          <cell r="I773">
            <v>0</v>
          </cell>
          <cell r="J773">
            <v>0</v>
          </cell>
          <cell r="K773">
            <v>0</v>
          </cell>
          <cell r="L773">
            <v>0</v>
          </cell>
          <cell r="M773">
            <v>0</v>
          </cell>
          <cell r="N773">
            <v>0</v>
          </cell>
          <cell r="O773">
            <v>0</v>
          </cell>
          <cell r="P773">
            <v>0</v>
          </cell>
          <cell r="Q773">
            <v>0</v>
          </cell>
          <cell r="R773">
            <v>0</v>
          </cell>
          <cell r="S773">
            <v>0</v>
          </cell>
          <cell r="T773">
            <v>0</v>
          </cell>
        </row>
        <row r="774">
          <cell r="B774" t="str">
            <v>New Tariff 9</v>
          </cell>
          <cell r="C774" t="str">
            <v/>
          </cell>
          <cell r="D774">
            <v>0</v>
          </cell>
          <cell r="E774">
            <v>0</v>
          </cell>
          <cell r="F774">
            <v>0</v>
          </cell>
          <cell r="G774">
            <v>0</v>
          </cell>
          <cell r="H774">
            <v>0</v>
          </cell>
          <cell r="I774">
            <v>0</v>
          </cell>
          <cell r="J774">
            <v>0</v>
          </cell>
          <cell r="K774">
            <v>0</v>
          </cell>
          <cell r="L774">
            <v>0</v>
          </cell>
          <cell r="M774">
            <v>0</v>
          </cell>
          <cell r="N774">
            <v>0</v>
          </cell>
          <cell r="O774">
            <v>0</v>
          </cell>
          <cell r="P774">
            <v>0</v>
          </cell>
          <cell r="Q774">
            <v>0</v>
          </cell>
          <cell r="R774">
            <v>0</v>
          </cell>
          <cell r="S774">
            <v>0</v>
          </cell>
          <cell r="T774">
            <v>0</v>
          </cell>
        </row>
        <row r="775">
          <cell r="B775" t="str">
            <v>New Tariff 10</v>
          </cell>
          <cell r="C775" t="str">
            <v/>
          </cell>
          <cell r="D775">
            <v>0</v>
          </cell>
          <cell r="E775">
            <v>0</v>
          </cell>
          <cell r="F775">
            <v>0</v>
          </cell>
          <cell r="G775">
            <v>0</v>
          </cell>
          <cell r="H775">
            <v>0</v>
          </cell>
          <cell r="I775">
            <v>0</v>
          </cell>
          <cell r="J775">
            <v>0</v>
          </cell>
          <cell r="K775">
            <v>0</v>
          </cell>
          <cell r="L775">
            <v>0</v>
          </cell>
          <cell r="M775">
            <v>0</v>
          </cell>
          <cell r="N775">
            <v>0</v>
          </cell>
          <cell r="O775">
            <v>0</v>
          </cell>
          <cell r="P775">
            <v>0</v>
          </cell>
          <cell r="Q775">
            <v>0</v>
          </cell>
          <cell r="R775">
            <v>0</v>
          </cell>
          <cell r="S775">
            <v>0</v>
          </cell>
          <cell r="T775">
            <v>0</v>
          </cell>
        </row>
        <row r="776">
          <cell r="B776" t="str">
            <v>New Tariff 11</v>
          </cell>
          <cell r="C776" t="str">
            <v/>
          </cell>
          <cell r="D776">
            <v>0</v>
          </cell>
          <cell r="E776">
            <v>0</v>
          </cell>
          <cell r="F776">
            <v>0</v>
          </cell>
          <cell r="G776">
            <v>0</v>
          </cell>
          <cell r="H776">
            <v>0</v>
          </cell>
          <cell r="I776">
            <v>0</v>
          </cell>
          <cell r="J776">
            <v>0</v>
          </cell>
          <cell r="K776">
            <v>0</v>
          </cell>
          <cell r="L776">
            <v>0</v>
          </cell>
          <cell r="M776">
            <v>0</v>
          </cell>
          <cell r="N776">
            <v>0</v>
          </cell>
          <cell r="O776">
            <v>0</v>
          </cell>
          <cell r="P776">
            <v>0</v>
          </cell>
          <cell r="Q776">
            <v>0</v>
          </cell>
          <cell r="R776">
            <v>0</v>
          </cell>
          <cell r="S776">
            <v>0</v>
          </cell>
          <cell r="T776">
            <v>0</v>
          </cell>
        </row>
        <row r="777">
          <cell r="B777" t="str">
            <v>Non-Residential Single Rate</v>
          </cell>
          <cell r="C777" t="str">
            <v>ND1</v>
          </cell>
          <cell r="D777">
            <v>43713.852847094509</v>
          </cell>
          <cell r="E777">
            <v>0</v>
          </cell>
          <cell r="F777">
            <v>0</v>
          </cell>
          <cell r="G777">
            <v>89608367.175814107</v>
          </cell>
          <cell r="H777">
            <v>117372051.22006643</v>
          </cell>
          <cell r="I777">
            <v>63726085.355484851</v>
          </cell>
          <cell r="J777">
            <v>22981505.624871138</v>
          </cell>
          <cell r="K777">
            <v>0</v>
          </cell>
          <cell r="L777">
            <v>0</v>
          </cell>
          <cell r="M777">
            <v>0</v>
          </cell>
          <cell r="N777">
            <v>0</v>
          </cell>
          <cell r="O777">
            <v>0</v>
          </cell>
          <cell r="P777">
            <v>0</v>
          </cell>
          <cell r="Q777">
            <v>0</v>
          </cell>
          <cell r="R777">
            <v>0</v>
          </cell>
          <cell r="S777">
            <v>0</v>
          </cell>
          <cell r="T777">
            <v>0</v>
          </cell>
        </row>
        <row r="778">
          <cell r="B778" t="str">
            <v>Non-Residential Single Rate (R)</v>
          </cell>
          <cell r="C778" t="str">
            <v>ND1.R</v>
          </cell>
          <cell r="D778">
            <v>0</v>
          </cell>
          <cell r="E778">
            <v>0</v>
          </cell>
          <cell r="F778">
            <v>0</v>
          </cell>
          <cell r="G778">
            <v>1</v>
          </cell>
          <cell r="H778">
            <v>0</v>
          </cell>
          <cell r="I778">
            <v>0</v>
          </cell>
          <cell r="J778">
            <v>0</v>
          </cell>
          <cell r="K778">
            <v>0</v>
          </cell>
          <cell r="L778">
            <v>0</v>
          </cell>
          <cell r="M778">
            <v>0</v>
          </cell>
          <cell r="N778">
            <v>0</v>
          </cell>
          <cell r="O778">
            <v>0</v>
          </cell>
          <cell r="P778">
            <v>0</v>
          </cell>
          <cell r="Q778">
            <v>0</v>
          </cell>
          <cell r="R778">
            <v>0</v>
          </cell>
          <cell r="S778">
            <v>0</v>
          </cell>
          <cell r="T778">
            <v>0</v>
          </cell>
        </row>
        <row r="779">
          <cell r="B779" t="str">
            <v>New Tariff 2</v>
          </cell>
          <cell r="C779" t="str">
            <v/>
          </cell>
          <cell r="D779">
            <v>0</v>
          </cell>
          <cell r="E779">
            <v>0</v>
          </cell>
          <cell r="F779">
            <v>0</v>
          </cell>
          <cell r="G779">
            <v>0</v>
          </cell>
          <cell r="H779">
            <v>0</v>
          </cell>
          <cell r="I779">
            <v>0</v>
          </cell>
          <cell r="J779">
            <v>0</v>
          </cell>
          <cell r="K779">
            <v>0</v>
          </cell>
          <cell r="L779">
            <v>0</v>
          </cell>
          <cell r="M779">
            <v>0</v>
          </cell>
          <cell r="N779">
            <v>0</v>
          </cell>
          <cell r="O779">
            <v>0</v>
          </cell>
          <cell r="P779">
            <v>0</v>
          </cell>
          <cell r="Q779">
            <v>0</v>
          </cell>
          <cell r="R779">
            <v>0</v>
          </cell>
          <cell r="S779">
            <v>0</v>
          </cell>
          <cell r="T779">
            <v>0</v>
          </cell>
        </row>
        <row r="780">
          <cell r="B780" t="str">
            <v>New Tariff 3</v>
          </cell>
          <cell r="C780" t="str">
            <v/>
          </cell>
          <cell r="D780">
            <v>0</v>
          </cell>
          <cell r="E780">
            <v>0</v>
          </cell>
          <cell r="F780">
            <v>0</v>
          </cell>
          <cell r="G780">
            <v>0</v>
          </cell>
          <cell r="H780">
            <v>0</v>
          </cell>
          <cell r="I780">
            <v>0</v>
          </cell>
          <cell r="J780">
            <v>0</v>
          </cell>
          <cell r="K780">
            <v>0</v>
          </cell>
          <cell r="L780">
            <v>0</v>
          </cell>
          <cell r="M780">
            <v>0</v>
          </cell>
          <cell r="N780">
            <v>0</v>
          </cell>
          <cell r="O780">
            <v>0</v>
          </cell>
          <cell r="P780">
            <v>0</v>
          </cell>
          <cell r="Q780">
            <v>0</v>
          </cell>
          <cell r="R780">
            <v>0</v>
          </cell>
          <cell r="S780">
            <v>0</v>
          </cell>
          <cell r="T780">
            <v>0</v>
          </cell>
        </row>
        <row r="781">
          <cell r="B781" t="str">
            <v>New Tariff 4</v>
          </cell>
          <cell r="C781" t="str">
            <v/>
          </cell>
          <cell r="D781">
            <v>0</v>
          </cell>
          <cell r="E781">
            <v>0</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row>
        <row r="782">
          <cell r="B782" t="str">
            <v>New Tariff 5</v>
          </cell>
          <cell r="C782" t="str">
            <v/>
          </cell>
          <cell r="D782">
            <v>0</v>
          </cell>
          <cell r="E782">
            <v>0</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row>
        <row r="783">
          <cell r="B783" t="str">
            <v>New Tariff 6</v>
          </cell>
          <cell r="C783" t="str">
            <v/>
          </cell>
          <cell r="D783">
            <v>0</v>
          </cell>
          <cell r="E783">
            <v>0</v>
          </cell>
          <cell r="F783">
            <v>0</v>
          </cell>
          <cell r="G783">
            <v>0</v>
          </cell>
          <cell r="H783">
            <v>0</v>
          </cell>
          <cell r="I783">
            <v>0</v>
          </cell>
          <cell r="J783">
            <v>0</v>
          </cell>
          <cell r="K783">
            <v>0</v>
          </cell>
          <cell r="L783">
            <v>0</v>
          </cell>
          <cell r="M783">
            <v>0</v>
          </cell>
          <cell r="N783">
            <v>0</v>
          </cell>
          <cell r="O783">
            <v>0</v>
          </cell>
          <cell r="P783">
            <v>0</v>
          </cell>
          <cell r="Q783">
            <v>0</v>
          </cell>
          <cell r="R783">
            <v>0</v>
          </cell>
          <cell r="S783">
            <v>0</v>
          </cell>
          <cell r="T783">
            <v>0</v>
          </cell>
        </row>
        <row r="784">
          <cell r="B784" t="str">
            <v>New Tariff 7</v>
          </cell>
          <cell r="C784" t="str">
            <v/>
          </cell>
          <cell r="D784">
            <v>0</v>
          </cell>
          <cell r="E784">
            <v>0</v>
          </cell>
          <cell r="F784">
            <v>0</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row>
        <row r="785">
          <cell r="B785" t="str">
            <v>New Tariff 8</v>
          </cell>
          <cell r="C785" t="str">
            <v/>
          </cell>
          <cell r="D785">
            <v>0</v>
          </cell>
          <cell r="E785">
            <v>0</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row>
        <row r="786">
          <cell r="B786" t="str">
            <v>New Tariff 9</v>
          </cell>
          <cell r="C786" t="str">
            <v/>
          </cell>
          <cell r="D786">
            <v>0</v>
          </cell>
          <cell r="E786">
            <v>0</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row>
        <row r="787">
          <cell r="B787" t="str">
            <v>New Tariff 10</v>
          </cell>
          <cell r="C787" t="str">
            <v/>
          </cell>
          <cell r="D787">
            <v>0</v>
          </cell>
          <cell r="E787">
            <v>0</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row>
        <row r="788">
          <cell r="B788" t="str">
            <v>New Tariff 11</v>
          </cell>
          <cell r="C788" t="str">
            <v/>
          </cell>
          <cell r="D788">
            <v>0</v>
          </cell>
          <cell r="E788">
            <v>0</v>
          </cell>
          <cell r="F788">
            <v>0</v>
          </cell>
          <cell r="G788">
            <v>0</v>
          </cell>
          <cell r="H788">
            <v>0</v>
          </cell>
          <cell r="I788">
            <v>0</v>
          </cell>
          <cell r="J788">
            <v>0</v>
          </cell>
          <cell r="K788">
            <v>0</v>
          </cell>
          <cell r="L788">
            <v>0</v>
          </cell>
          <cell r="M788">
            <v>0</v>
          </cell>
          <cell r="N788">
            <v>0</v>
          </cell>
          <cell r="O788">
            <v>0</v>
          </cell>
          <cell r="P788">
            <v>0</v>
          </cell>
          <cell r="Q788">
            <v>0</v>
          </cell>
          <cell r="R788">
            <v>0</v>
          </cell>
          <cell r="S788">
            <v>0</v>
          </cell>
          <cell r="T788">
            <v>0</v>
          </cell>
        </row>
        <row r="789">
          <cell r="B789" t="str">
            <v>Non-Residential Two Rate 5d</v>
          </cell>
          <cell r="C789" t="str">
            <v>ND2</v>
          </cell>
          <cell r="D789">
            <v>40456.955644438844</v>
          </cell>
          <cell r="E789">
            <v>0</v>
          </cell>
          <cell r="F789">
            <v>0</v>
          </cell>
          <cell r="G789">
            <v>122023328.26539908</v>
          </cell>
          <cell r="H789">
            <v>278175101.16634971</v>
          </cell>
          <cell r="I789">
            <v>292915158.66867954</v>
          </cell>
          <cell r="J789">
            <v>191626945.32946393</v>
          </cell>
          <cell r="K789">
            <v>735510189.08152652</v>
          </cell>
          <cell r="L789">
            <v>0</v>
          </cell>
          <cell r="M789">
            <v>0</v>
          </cell>
          <cell r="N789">
            <v>0</v>
          </cell>
          <cell r="O789">
            <v>0</v>
          </cell>
          <cell r="P789">
            <v>0</v>
          </cell>
          <cell r="Q789">
            <v>0</v>
          </cell>
          <cell r="R789">
            <v>0</v>
          </cell>
          <cell r="S789">
            <v>0</v>
          </cell>
          <cell r="T789">
            <v>0</v>
          </cell>
        </row>
        <row r="790">
          <cell r="B790" t="str">
            <v>Business Sunraysia</v>
          </cell>
          <cell r="C790">
            <v>0</v>
          </cell>
          <cell r="D790">
            <v>0</v>
          </cell>
          <cell r="E790">
            <v>0</v>
          </cell>
          <cell r="F790">
            <v>0</v>
          </cell>
          <cell r="G790">
            <v>1</v>
          </cell>
          <cell r="H790">
            <v>0</v>
          </cell>
          <cell r="I790">
            <v>0</v>
          </cell>
          <cell r="J790">
            <v>0</v>
          </cell>
          <cell r="K790">
            <v>0</v>
          </cell>
          <cell r="L790">
            <v>0</v>
          </cell>
          <cell r="M790">
            <v>0</v>
          </cell>
          <cell r="N790">
            <v>0</v>
          </cell>
          <cell r="O790">
            <v>0</v>
          </cell>
          <cell r="P790">
            <v>0</v>
          </cell>
          <cell r="Q790">
            <v>0</v>
          </cell>
          <cell r="R790">
            <v>0</v>
          </cell>
          <cell r="S790">
            <v>0</v>
          </cell>
          <cell r="T790">
            <v>0</v>
          </cell>
        </row>
        <row r="791">
          <cell r="B791" t="str">
            <v>Non-Residential Interval</v>
          </cell>
          <cell r="C791" t="str">
            <v>ND5</v>
          </cell>
          <cell r="D791">
            <v>6967.9349120878578</v>
          </cell>
          <cell r="E791">
            <v>0</v>
          </cell>
          <cell r="F791">
            <v>0</v>
          </cell>
          <cell r="G791">
            <v>19155857.657960456</v>
          </cell>
          <cell r="H791">
            <v>41010017.824268565</v>
          </cell>
          <cell r="I791">
            <v>41980050.307513267</v>
          </cell>
          <cell r="J791">
            <v>24170908.547786284</v>
          </cell>
          <cell r="K791">
            <v>103425272.49966253</v>
          </cell>
          <cell r="L791">
            <v>0</v>
          </cell>
          <cell r="M791">
            <v>0</v>
          </cell>
          <cell r="N791">
            <v>0</v>
          </cell>
          <cell r="O791">
            <v>0</v>
          </cell>
          <cell r="P791">
            <v>0</v>
          </cell>
          <cell r="Q791">
            <v>0</v>
          </cell>
          <cell r="R791">
            <v>0</v>
          </cell>
          <cell r="S791">
            <v>0</v>
          </cell>
          <cell r="T791">
            <v>0</v>
          </cell>
        </row>
        <row r="792">
          <cell r="B792" t="str">
            <v>Non-Residential AMI</v>
          </cell>
          <cell r="C792" t="str">
            <v>ND7</v>
          </cell>
          <cell r="D792">
            <v>0</v>
          </cell>
          <cell r="E792">
            <v>0</v>
          </cell>
          <cell r="F792">
            <v>0</v>
          </cell>
          <cell r="G792">
            <v>0</v>
          </cell>
          <cell r="H792">
            <v>0</v>
          </cell>
          <cell r="I792">
            <v>0</v>
          </cell>
          <cell r="J792">
            <v>0</v>
          </cell>
          <cell r="K792">
            <v>0</v>
          </cell>
          <cell r="L792">
            <v>0</v>
          </cell>
          <cell r="M792">
            <v>0</v>
          </cell>
          <cell r="N792">
            <v>0</v>
          </cell>
          <cell r="O792">
            <v>0</v>
          </cell>
          <cell r="P792">
            <v>0</v>
          </cell>
          <cell r="Q792">
            <v>0</v>
          </cell>
          <cell r="R792">
            <v>0</v>
          </cell>
          <cell r="S792">
            <v>0</v>
          </cell>
          <cell r="T792">
            <v>0</v>
          </cell>
        </row>
        <row r="793">
          <cell r="B793" t="str">
            <v>New Tariff 4</v>
          </cell>
          <cell r="C793" t="str">
            <v/>
          </cell>
          <cell r="D793">
            <v>0</v>
          </cell>
          <cell r="E793">
            <v>0</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row>
        <row r="794">
          <cell r="B794" t="str">
            <v>New Tariff 5</v>
          </cell>
          <cell r="C794" t="str">
            <v/>
          </cell>
          <cell r="D794">
            <v>0</v>
          </cell>
          <cell r="E794">
            <v>0</v>
          </cell>
          <cell r="F794">
            <v>0</v>
          </cell>
          <cell r="G794">
            <v>0</v>
          </cell>
          <cell r="H794">
            <v>0</v>
          </cell>
          <cell r="I794">
            <v>0</v>
          </cell>
          <cell r="J794">
            <v>0</v>
          </cell>
          <cell r="K794">
            <v>0</v>
          </cell>
          <cell r="L794">
            <v>0</v>
          </cell>
          <cell r="M794">
            <v>0</v>
          </cell>
          <cell r="N794">
            <v>0</v>
          </cell>
          <cell r="O794">
            <v>0</v>
          </cell>
          <cell r="P794">
            <v>0</v>
          </cell>
          <cell r="Q794">
            <v>0</v>
          </cell>
          <cell r="R794">
            <v>0</v>
          </cell>
          <cell r="S794">
            <v>0</v>
          </cell>
          <cell r="T794">
            <v>0</v>
          </cell>
        </row>
        <row r="795">
          <cell r="B795" t="str">
            <v>New Tariff 6</v>
          </cell>
          <cell r="C795" t="str">
            <v/>
          </cell>
          <cell r="D795">
            <v>0</v>
          </cell>
          <cell r="E795">
            <v>0</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row>
        <row r="796">
          <cell r="B796" t="str">
            <v>New Tariff 7</v>
          </cell>
          <cell r="C796" t="str">
            <v/>
          </cell>
          <cell r="D796">
            <v>0</v>
          </cell>
          <cell r="E796">
            <v>0</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row>
        <row r="797">
          <cell r="B797" t="str">
            <v>New Tariff 8</v>
          </cell>
          <cell r="C797" t="str">
            <v/>
          </cell>
          <cell r="D797">
            <v>0</v>
          </cell>
          <cell r="E797">
            <v>0</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row>
        <row r="798">
          <cell r="B798" t="str">
            <v>New Tariff 9</v>
          </cell>
          <cell r="C798" t="str">
            <v/>
          </cell>
          <cell r="D798">
            <v>0</v>
          </cell>
          <cell r="E798">
            <v>0</v>
          </cell>
          <cell r="F798">
            <v>0</v>
          </cell>
          <cell r="G798">
            <v>0</v>
          </cell>
          <cell r="H798">
            <v>0</v>
          </cell>
          <cell r="I798">
            <v>0</v>
          </cell>
          <cell r="J798">
            <v>0</v>
          </cell>
          <cell r="K798">
            <v>0</v>
          </cell>
          <cell r="L798">
            <v>0</v>
          </cell>
          <cell r="M798">
            <v>0</v>
          </cell>
          <cell r="N798">
            <v>0</v>
          </cell>
          <cell r="O798">
            <v>0</v>
          </cell>
          <cell r="P798">
            <v>0</v>
          </cell>
          <cell r="Q798">
            <v>0</v>
          </cell>
          <cell r="R798">
            <v>0</v>
          </cell>
          <cell r="S798">
            <v>0</v>
          </cell>
          <cell r="T798">
            <v>0</v>
          </cell>
        </row>
        <row r="799">
          <cell r="B799" t="str">
            <v>New Tariff 10</v>
          </cell>
          <cell r="C799" t="str">
            <v/>
          </cell>
          <cell r="D799">
            <v>0</v>
          </cell>
          <cell r="E799">
            <v>0</v>
          </cell>
          <cell r="F799">
            <v>0</v>
          </cell>
          <cell r="G799">
            <v>0</v>
          </cell>
          <cell r="H799">
            <v>0</v>
          </cell>
          <cell r="I799">
            <v>0</v>
          </cell>
          <cell r="J799">
            <v>0</v>
          </cell>
          <cell r="K799">
            <v>0</v>
          </cell>
          <cell r="L799">
            <v>0</v>
          </cell>
          <cell r="M799">
            <v>0</v>
          </cell>
          <cell r="N799">
            <v>0</v>
          </cell>
          <cell r="O799">
            <v>0</v>
          </cell>
          <cell r="P799">
            <v>0</v>
          </cell>
          <cell r="Q799">
            <v>0</v>
          </cell>
          <cell r="R799">
            <v>0</v>
          </cell>
          <cell r="S799">
            <v>0</v>
          </cell>
          <cell r="T799">
            <v>0</v>
          </cell>
        </row>
        <row r="800">
          <cell r="B800" t="str">
            <v>New Tariff 11</v>
          </cell>
          <cell r="C800" t="str">
            <v/>
          </cell>
          <cell r="D800">
            <v>0</v>
          </cell>
          <cell r="E800">
            <v>0</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row>
        <row r="801">
          <cell r="B801" t="str">
            <v>Non-Residential Two Rate 7d</v>
          </cell>
          <cell r="C801" t="str">
            <v>ND3</v>
          </cell>
          <cell r="D801">
            <v>9146.6121327721667</v>
          </cell>
          <cell r="E801">
            <v>0</v>
          </cell>
          <cell r="F801">
            <v>0</v>
          </cell>
          <cell r="G801">
            <v>20148445.136237562</v>
          </cell>
          <cell r="H801">
            <v>39006885.55337882</v>
          </cell>
          <cell r="I801">
            <v>34456784.598166496</v>
          </cell>
          <cell r="J801">
            <v>39035808.912095577</v>
          </cell>
          <cell r="K801">
            <v>54037789.514007106</v>
          </cell>
          <cell r="L801">
            <v>0</v>
          </cell>
          <cell r="M801">
            <v>0</v>
          </cell>
          <cell r="N801">
            <v>0</v>
          </cell>
          <cell r="O801">
            <v>0</v>
          </cell>
          <cell r="P801">
            <v>0</v>
          </cell>
          <cell r="Q801">
            <v>0</v>
          </cell>
          <cell r="R801">
            <v>0</v>
          </cell>
          <cell r="S801">
            <v>0</v>
          </cell>
          <cell r="T801">
            <v>0</v>
          </cell>
        </row>
        <row r="802">
          <cell r="B802" t="str">
            <v>New Tariff  1</v>
          </cell>
          <cell r="C802" t="str">
            <v/>
          </cell>
          <cell r="D802">
            <v>0</v>
          </cell>
          <cell r="E802">
            <v>0</v>
          </cell>
          <cell r="F802">
            <v>0</v>
          </cell>
          <cell r="G802">
            <v>0</v>
          </cell>
          <cell r="H802">
            <v>0</v>
          </cell>
          <cell r="I802">
            <v>0</v>
          </cell>
          <cell r="J802">
            <v>0</v>
          </cell>
          <cell r="K802">
            <v>0</v>
          </cell>
          <cell r="L802">
            <v>0</v>
          </cell>
          <cell r="M802">
            <v>0</v>
          </cell>
          <cell r="N802">
            <v>0</v>
          </cell>
          <cell r="O802">
            <v>0</v>
          </cell>
          <cell r="P802">
            <v>0</v>
          </cell>
          <cell r="Q802">
            <v>0</v>
          </cell>
          <cell r="R802">
            <v>0</v>
          </cell>
          <cell r="S802">
            <v>0</v>
          </cell>
          <cell r="T802">
            <v>0</v>
          </cell>
        </row>
        <row r="803">
          <cell r="B803" t="str">
            <v>New Tariff  2</v>
          </cell>
          <cell r="C803" t="str">
            <v/>
          </cell>
          <cell r="D803">
            <v>0</v>
          </cell>
          <cell r="E803">
            <v>0</v>
          </cell>
          <cell r="F803">
            <v>0</v>
          </cell>
          <cell r="G803">
            <v>0</v>
          </cell>
          <cell r="H803">
            <v>0</v>
          </cell>
          <cell r="I803">
            <v>0</v>
          </cell>
          <cell r="J803">
            <v>0</v>
          </cell>
          <cell r="K803">
            <v>0</v>
          </cell>
          <cell r="L803">
            <v>0</v>
          </cell>
          <cell r="M803">
            <v>0</v>
          </cell>
          <cell r="N803">
            <v>0</v>
          </cell>
          <cell r="O803">
            <v>0</v>
          </cell>
          <cell r="P803">
            <v>0</v>
          </cell>
          <cell r="Q803">
            <v>0</v>
          </cell>
          <cell r="R803">
            <v>0</v>
          </cell>
          <cell r="S803">
            <v>0</v>
          </cell>
          <cell r="T803">
            <v>0</v>
          </cell>
        </row>
        <row r="804">
          <cell r="B804" t="str">
            <v>New Tariff  3</v>
          </cell>
          <cell r="C804" t="str">
            <v/>
          </cell>
          <cell r="D804">
            <v>0</v>
          </cell>
          <cell r="E804">
            <v>0</v>
          </cell>
          <cell r="F804">
            <v>0</v>
          </cell>
          <cell r="G804">
            <v>0</v>
          </cell>
          <cell r="H804">
            <v>0</v>
          </cell>
          <cell r="I804">
            <v>0</v>
          </cell>
          <cell r="J804">
            <v>0</v>
          </cell>
          <cell r="K804">
            <v>0</v>
          </cell>
          <cell r="L804">
            <v>0</v>
          </cell>
          <cell r="M804">
            <v>0</v>
          </cell>
          <cell r="N804">
            <v>0</v>
          </cell>
          <cell r="O804">
            <v>0</v>
          </cell>
          <cell r="P804">
            <v>0</v>
          </cell>
          <cell r="Q804">
            <v>0</v>
          </cell>
          <cell r="R804">
            <v>0</v>
          </cell>
          <cell r="S804">
            <v>0</v>
          </cell>
          <cell r="T804">
            <v>0</v>
          </cell>
        </row>
        <row r="805">
          <cell r="B805" t="str">
            <v>New Tariff  4</v>
          </cell>
          <cell r="C805" t="str">
            <v/>
          </cell>
          <cell r="D805">
            <v>0</v>
          </cell>
          <cell r="E805">
            <v>0</v>
          </cell>
          <cell r="F805">
            <v>0</v>
          </cell>
          <cell r="G805">
            <v>0</v>
          </cell>
          <cell r="H805">
            <v>0</v>
          </cell>
          <cell r="I805">
            <v>0</v>
          </cell>
          <cell r="J805">
            <v>0</v>
          </cell>
          <cell r="K805">
            <v>0</v>
          </cell>
          <cell r="L805">
            <v>0</v>
          </cell>
          <cell r="M805">
            <v>0</v>
          </cell>
          <cell r="N805">
            <v>0</v>
          </cell>
          <cell r="O805">
            <v>0</v>
          </cell>
          <cell r="P805">
            <v>0</v>
          </cell>
          <cell r="Q805">
            <v>0</v>
          </cell>
          <cell r="R805">
            <v>0</v>
          </cell>
          <cell r="S805">
            <v>0</v>
          </cell>
          <cell r="T805">
            <v>0</v>
          </cell>
        </row>
        <row r="806">
          <cell r="B806" t="str">
            <v>New Tariff  5</v>
          </cell>
          <cell r="C806" t="str">
            <v/>
          </cell>
          <cell r="D806">
            <v>0</v>
          </cell>
          <cell r="E806">
            <v>0</v>
          </cell>
          <cell r="F806">
            <v>0</v>
          </cell>
          <cell r="G806">
            <v>0</v>
          </cell>
          <cell r="H806">
            <v>0</v>
          </cell>
          <cell r="I806">
            <v>0</v>
          </cell>
          <cell r="J806">
            <v>0</v>
          </cell>
          <cell r="K806">
            <v>0</v>
          </cell>
          <cell r="L806">
            <v>0</v>
          </cell>
          <cell r="M806">
            <v>0</v>
          </cell>
          <cell r="N806">
            <v>0</v>
          </cell>
          <cell r="O806">
            <v>0</v>
          </cell>
          <cell r="P806">
            <v>0</v>
          </cell>
          <cell r="Q806">
            <v>0</v>
          </cell>
          <cell r="R806">
            <v>0</v>
          </cell>
          <cell r="S806">
            <v>0</v>
          </cell>
          <cell r="T806">
            <v>0</v>
          </cell>
        </row>
        <row r="807">
          <cell r="B807" t="str">
            <v>New Tariff  6</v>
          </cell>
          <cell r="C807" t="str">
            <v/>
          </cell>
          <cell r="D807">
            <v>0</v>
          </cell>
          <cell r="E807">
            <v>0</v>
          </cell>
          <cell r="F807">
            <v>0</v>
          </cell>
          <cell r="G807">
            <v>0</v>
          </cell>
          <cell r="H807">
            <v>0</v>
          </cell>
          <cell r="I807">
            <v>0</v>
          </cell>
          <cell r="J807">
            <v>0</v>
          </cell>
          <cell r="K807">
            <v>0</v>
          </cell>
          <cell r="L807">
            <v>0</v>
          </cell>
          <cell r="M807">
            <v>0</v>
          </cell>
          <cell r="N807">
            <v>0</v>
          </cell>
          <cell r="O807">
            <v>0</v>
          </cell>
          <cell r="P807">
            <v>0</v>
          </cell>
          <cell r="Q807">
            <v>0</v>
          </cell>
          <cell r="R807">
            <v>0</v>
          </cell>
          <cell r="S807">
            <v>0</v>
          </cell>
          <cell r="T807">
            <v>0</v>
          </cell>
        </row>
        <row r="808">
          <cell r="B808" t="str">
            <v>New Tariff  7</v>
          </cell>
          <cell r="C808" t="str">
            <v/>
          </cell>
          <cell r="D808">
            <v>0</v>
          </cell>
          <cell r="E808">
            <v>0</v>
          </cell>
          <cell r="F808">
            <v>0</v>
          </cell>
          <cell r="G808">
            <v>0</v>
          </cell>
          <cell r="H808">
            <v>0</v>
          </cell>
          <cell r="I808">
            <v>0</v>
          </cell>
          <cell r="J808">
            <v>0</v>
          </cell>
          <cell r="K808">
            <v>0</v>
          </cell>
          <cell r="L808">
            <v>0</v>
          </cell>
          <cell r="M808">
            <v>0</v>
          </cell>
          <cell r="N808">
            <v>0</v>
          </cell>
          <cell r="O808">
            <v>0</v>
          </cell>
          <cell r="P808">
            <v>0</v>
          </cell>
          <cell r="Q808">
            <v>0</v>
          </cell>
          <cell r="R808">
            <v>0</v>
          </cell>
          <cell r="S808">
            <v>0</v>
          </cell>
          <cell r="T808">
            <v>0</v>
          </cell>
        </row>
        <row r="809">
          <cell r="B809" t="str">
            <v>New Tariff  8</v>
          </cell>
          <cell r="C809" t="str">
            <v/>
          </cell>
          <cell r="D809">
            <v>0</v>
          </cell>
          <cell r="E809">
            <v>0</v>
          </cell>
          <cell r="F809">
            <v>0</v>
          </cell>
          <cell r="G809">
            <v>0</v>
          </cell>
          <cell r="H809">
            <v>0</v>
          </cell>
          <cell r="I809">
            <v>0</v>
          </cell>
          <cell r="J809">
            <v>0</v>
          </cell>
          <cell r="K809">
            <v>0</v>
          </cell>
          <cell r="L809">
            <v>0</v>
          </cell>
          <cell r="M809">
            <v>0</v>
          </cell>
          <cell r="N809">
            <v>0</v>
          </cell>
          <cell r="O809">
            <v>0</v>
          </cell>
          <cell r="P809">
            <v>0</v>
          </cell>
          <cell r="Q809">
            <v>0</v>
          </cell>
          <cell r="R809">
            <v>0</v>
          </cell>
          <cell r="S809">
            <v>0</v>
          </cell>
          <cell r="T809">
            <v>0</v>
          </cell>
        </row>
        <row r="810">
          <cell r="B810" t="str">
            <v>New Tariff  9</v>
          </cell>
          <cell r="C810" t="str">
            <v/>
          </cell>
          <cell r="D810">
            <v>0</v>
          </cell>
          <cell r="E810">
            <v>0</v>
          </cell>
          <cell r="F810">
            <v>0</v>
          </cell>
          <cell r="G810">
            <v>0</v>
          </cell>
          <cell r="H810">
            <v>0</v>
          </cell>
          <cell r="I810">
            <v>0</v>
          </cell>
          <cell r="J810">
            <v>0</v>
          </cell>
          <cell r="K810">
            <v>0</v>
          </cell>
          <cell r="L810">
            <v>0</v>
          </cell>
          <cell r="M810">
            <v>0</v>
          </cell>
          <cell r="N810">
            <v>0</v>
          </cell>
          <cell r="O810">
            <v>0</v>
          </cell>
          <cell r="P810">
            <v>0</v>
          </cell>
          <cell r="Q810">
            <v>0</v>
          </cell>
          <cell r="R810">
            <v>0</v>
          </cell>
          <cell r="S810">
            <v>0</v>
          </cell>
          <cell r="T810">
            <v>0</v>
          </cell>
        </row>
        <row r="811">
          <cell r="B811" t="str">
            <v>New Tariff  10</v>
          </cell>
          <cell r="C811" t="str">
            <v/>
          </cell>
          <cell r="D811">
            <v>0</v>
          </cell>
          <cell r="E811">
            <v>0</v>
          </cell>
          <cell r="F811">
            <v>0</v>
          </cell>
          <cell r="G811">
            <v>0</v>
          </cell>
          <cell r="H811">
            <v>0</v>
          </cell>
          <cell r="I811">
            <v>0</v>
          </cell>
          <cell r="J811">
            <v>0</v>
          </cell>
          <cell r="K811">
            <v>0</v>
          </cell>
          <cell r="L811">
            <v>0</v>
          </cell>
          <cell r="M811">
            <v>0</v>
          </cell>
          <cell r="N811">
            <v>0</v>
          </cell>
          <cell r="O811">
            <v>0</v>
          </cell>
          <cell r="P811">
            <v>0</v>
          </cell>
          <cell r="Q811">
            <v>0</v>
          </cell>
          <cell r="R811">
            <v>0</v>
          </cell>
          <cell r="S811">
            <v>0</v>
          </cell>
          <cell r="T811">
            <v>0</v>
          </cell>
        </row>
        <row r="812">
          <cell r="B812" t="str">
            <v>New Tariff  11</v>
          </cell>
          <cell r="C812" t="str">
            <v/>
          </cell>
          <cell r="D812">
            <v>0</v>
          </cell>
          <cell r="E812">
            <v>0</v>
          </cell>
          <cell r="F812">
            <v>0</v>
          </cell>
          <cell r="G812">
            <v>0</v>
          </cell>
          <cell r="H812">
            <v>0</v>
          </cell>
          <cell r="I812">
            <v>0</v>
          </cell>
          <cell r="J812">
            <v>0</v>
          </cell>
          <cell r="K812">
            <v>0</v>
          </cell>
          <cell r="L812">
            <v>0</v>
          </cell>
          <cell r="M812">
            <v>0</v>
          </cell>
          <cell r="N812">
            <v>0</v>
          </cell>
          <cell r="O812">
            <v>0</v>
          </cell>
          <cell r="P812">
            <v>0</v>
          </cell>
          <cell r="Q812">
            <v>0</v>
          </cell>
          <cell r="R812">
            <v>0</v>
          </cell>
          <cell r="S812">
            <v>0</v>
          </cell>
          <cell r="T812">
            <v>0</v>
          </cell>
        </row>
        <row r="813">
          <cell r="B813" t="str">
            <v>Unmetered supplies</v>
          </cell>
          <cell r="C813" t="str">
            <v>PL2</v>
          </cell>
          <cell r="D813">
            <v>6549.542885128837</v>
          </cell>
          <cell r="E813">
            <v>0</v>
          </cell>
          <cell r="F813">
            <v>0</v>
          </cell>
          <cell r="G813">
            <v>32009243.742499188</v>
          </cell>
          <cell r="H813">
            <v>0</v>
          </cell>
          <cell r="I813">
            <v>0</v>
          </cell>
          <cell r="J813">
            <v>0</v>
          </cell>
          <cell r="K813">
            <v>78941512.439488783</v>
          </cell>
          <cell r="L813">
            <v>0</v>
          </cell>
          <cell r="M813">
            <v>0</v>
          </cell>
          <cell r="N813">
            <v>0</v>
          </cell>
          <cell r="O813">
            <v>0</v>
          </cell>
          <cell r="P813">
            <v>0</v>
          </cell>
          <cell r="Q813">
            <v>0</v>
          </cell>
          <cell r="R813">
            <v>0</v>
          </cell>
          <cell r="S813">
            <v>0</v>
          </cell>
          <cell r="T813">
            <v>0</v>
          </cell>
        </row>
        <row r="814">
          <cell r="B814" t="str">
            <v>New Tariff 1</v>
          </cell>
          <cell r="C814">
            <v>0</v>
          </cell>
          <cell r="D814">
            <v>0</v>
          </cell>
          <cell r="E814">
            <v>0</v>
          </cell>
          <cell r="F814">
            <v>0</v>
          </cell>
          <cell r="G814">
            <v>0</v>
          </cell>
          <cell r="H814">
            <v>0</v>
          </cell>
          <cell r="I814">
            <v>0</v>
          </cell>
          <cell r="J814">
            <v>0</v>
          </cell>
          <cell r="K814">
            <v>0</v>
          </cell>
          <cell r="L814">
            <v>0</v>
          </cell>
          <cell r="M814">
            <v>0</v>
          </cell>
          <cell r="N814">
            <v>0</v>
          </cell>
          <cell r="O814">
            <v>0</v>
          </cell>
          <cell r="P814">
            <v>0</v>
          </cell>
          <cell r="Q814">
            <v>0</v>
          </cell>
          <cell r="R814">
            <v>0</v>
          </cell>
          <cell r="S814">
            <v>0</v>
          </cell>
          <cell r="T814">
            <v>0</v>
          </cell>
        </row>
        <row r="815">
          <cell r="B815" t="str">
            <v>New Tariff 2</v>
          </cell>
          <cell r="C815" t="str">
            <v/>
          </cell>
          <cell r="D815">
            <v>0</v>
          </cell>
          <cell r="E815">
            <v>0</v>
          </cell>
          <cell r="F815">
            <v>0</v>
          </cell>
          <cell r="G815">
            <v>0</v>
          </cell>
          <cell r="H815">
            <v>0</v>
          </cell>
          <cell r="I815">
            <v>0</v>
          </cell>
          <cell r="J815">
            <v>0</v>
          </cell>
          <cell r="K815">
            <v>0</v>
          </cell>
          <cell r="L815">
            <v>0</v>
          </cell>
          <cell r="M815">
            <v>0</v>
          </cell>
          <cell r="N815">
            <v>0</v>
          </cell>
          <cell r="O815">
            <v>0</v>
          </cell>
          <cell r="P815">
            <v>0</v>
          </cell>
          <cell r="Q815">
            <v>0</v>
          </cell>
          <cell r="R815">
            <v>0</v>
          </cell>
          <cell r="S815">
            <v>0</v>
          </cell>
          <cell r="T815">
            <v>0</v>
          </cell>
        </row>
        <row r="816">
          <cell r="B816" t="str">
            <v>Large Low Voltage Demand (kVa)</v>
          </cell>
          <cell r="C816" t="str">
            <v>DLk</v>
          </cell>
          <cell r="D816">
            <v>1.071338095961899</v>
          </cell>
          <cell r="E816">
            <v>0</v>
          </cell>
          <cell r="F816">
            <v>1.1164419909795591</v>
          </cell>
          <cell r="G816">
            <v>1.1109786388474914</v>
          </cell>
          <cell r="H816">
            <v>0</v>
          </cell>
          <cell r="I816">
            <v>0</v>
          </cell>
          <cell r="J816">
            <v>0</v>
          </cell>
          <cell r="K816">
            <v>1.1109786388474914</v>
          </cell>
          <cell r="L816">
            <v>0</v>
          </cell>
          <cell r="M816">
            <v>0</v>
          </cell>
          <cell r="N816">
            <v>0</v>
          </cell>
          <cell r="O816">
            <v>0</v>
          </cell>
          <cell r="P816">
            <v>0</v>
          </cell>
          <cell r="Q816">
            <v>0</v>
          </cell>
          <cell r="R816">
            <v>0</v>
          </cell>
          <cell r="S816">
            <v>0</v>
          </cell>
          <cell r="T816">
            <v>0</v>
          </cell>
        </row>
        <row r="817">
          <cell r="B817" t="str">
            <v>Large Low Voltage Demand Docklands (kVa)</v>
          </cell>
          <cell r="C817" t="str">
            <v>DLDKk</v>
          </cell>
          <cell r="D817">
            <v>1.071338095961899</v>
          </cell>
          <cell r="E817">
            <v>0</v>
          </cell>
          <cell r="F817">
            <v>1.1164419909795591</v>
          </cell>
          <cell r="G817">
            <v>1.1109786388474914</v>
          </cell>
          <cell r="H817">
            <v>0</v>
          </cell>
          <cell r="I817">
            <v>0</v>
          </cell>
          <cell r="J817">
            <v>0</v>
          </cell>
          <cell r="K817">
            <v>1.1109786388474914</v>
          </cell>
          <cell r="L817">
            <v>0</v>
          </cell>
          <cell r="M817">
            <v>0</v>
          </cell>
          <cell r="N817">
            <v>0</v>
          </cell>
          <cell r="O817">
            <v>0</v>
          </cell>
          <cell r="P817">
            <v>0</v>
          </cell>
          <cell r="Q817">
            <v>0</v>
          </cell>
          <cell r="R817">
            <v>0</v>
          </cell>
          <cell r="S817">
            <v>0</v>
          </cell>
          <cell r="T817">
            <v>0</v>
          </cell>
        </row>
        <row r="818">
          <cell r="B818" t="str">
            <v>Large Low Voltage Demand CXX (kVa)</v>
          </cell>
          <cell r="C818" t="str">
            <v>DLCXXk</v>
          </cell>
          <cell r="D818">
            <v>1.071338095961899</v>
          </cell>
          <cell r="E818">
            <v>0</v>
          </cell>
          <cell r="F818">
            <v>1.1164419909795591</v>
          </cell>
          <cell r="G818">
            <v>1.1109786388474914</v>
          </cell>
          <cell r="H818">
            <v>0</v>
          </cell>
          <cell r="I818">
            <v>0</v>
          </cell>
          <cell r="J818">
            <v>0</v>
          </cell>
          <cell r="K818">
            <v>1.1109786388474912</v>
          </cell>
          <cell r="L818">
            <v>0</v>
          </cell>
          <cell r="M818">
            <v>0</v>
          </cell>
          <cell r="N818">
            <v>0</v>
          </cell>
          <cell r="O818">
            <v>0</v>
          </cell>
          <cell r="P818">
            <v>0</v>
          </cell>
          <cell r="Q818">
            <v>0</v>
          </cell>
          <cell r="R818">
            <v>0</v>
          </cell>
          <cell r="S818">
            <v>0</v>
          </cell>
          <cell r="T818">
            <v>0</v>
          </cell>
        </row>
        <row r="819">
          <cell r="B819" t="str">
            <v>New Tariff 6</v>
          </cell>
          <cell r="C819" t="str">
            <v/>
          </cell>
          <cell r="D819">
            <v>0</v>
          </cell>
          <cell r="E819">
            <v>0</v>
          </cell>
          <cell r="F819">
            <v>0</v>
          </cell>
          <cell r="G819">
            <v>0</v>
          </cell>
          <cell r="H819">
            <v>0</v>
          </cell>
          <cell r="I819">
            <v>0</v>
          </cell>
          <cell r="J819">
            <v>0</v>
          </cell>
          <cell r="K819">
            <v>0</v>
          </cell>
          <cell r="L819">
            <v>0</v>
          </cell>
          <cell r="M819">
            <v>0</v>
          </cell>
          <cell r="N819">
            <v>0</v>
          </cell>
          <cell r="O819">
            <v>0</v>
          </cell>
          <cell r="P819">
            <v>0</v>
          </cell>
          <cell r="Q819">
            <v>0</v>
          </cell>
          <cell r="R819">
            <v>0</v>
          </cell>
          <cell r="S819">
            <v>0</v>
          </cell>
          <cell r="T819">
            <v>0</v>
          </cell>
        </row>
        <row r="820">
          <cell r="B820" t="str">
            <v>New Tariff 7</v>
          </cell>
          <cell r="C820" t="str">
            <v/>
          </cell>
          <cell r="D820">
            <v>0</v>
          </cell>
          <cell r="E820">
            <v>0</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row>
        <row r="821">
          <cell r="B821" t="str">
            <v>New Tariff 8</v>
          </cell>
          <cell r="C821" t="str">
            <v/>
          </cell>
          <cell r="D821">
            <v>0</v>
          </cell>
          <cell r="E821">
            <v>0</v>
          </cell>
          <cell r="F821">
            <v>0</v>
          </cell>
          <cell r="G821">
            <v>0</v>
          </cell>
          <cell r="H821">
            <v>0</v>
          </cell>
          <cell r="I821">
            <v>0</v>
          </cell>
          <cell r="J821">
            <v>0</v>
          </cell>
          <cell r="K821">
            <v>0</v>
          </cell>
          <cell r="L821">
            <v>0</v>
          </cell>
          <cell r="M821">
            <v>0</v>
          </cell>
          <cell r="N821">
            <v>0</v>
          </cell>
          <cell r="O821">
            <v>0</v>
          </cell>
          <cell r="P821">
            <v>0</v>
          </cell>
          <cell r="Q821">
            <v>0</v>
          </cell>
          <cell r="R821">
            <v>0</v>
          </cell>
          <cell r="S821">
            <v>0</v>
          </cell>
          <cell r="T821">
            <v>0</v>
          </cell>
        </row>
        <row r="822">
          <cell r="B822" t="str">
            <v>New Tariff 9</v>
          </cell>
          <cell r="C822" t="str">
            <v/>
          </cell>
          <cell r="D822">
            <v>0</v>
          </cell>
          <cell r="E822">
            <v>0</v>
          </cell>
          <cell r="F822">
            <v>0</v>
          </cell>
          <cell r="G822">
            <v>0</v>
          </cell>
          <cell r="H822">
            <v>0</v>
          </cell>
          <cell r="I822">
            <v>0</v>
          </cell>
          <cell r="J822">
            <v>0</v>
          </cell>
          <cell r="K822">
            <v>0</v>
          </cell>
          <cell r="L822">
            <v>0</v>
          </cell>
          <cell r="M822">
            <v>0</v>
          </cell>
          <cell r="N822">
            <v>0</v>
          </cell>
          <cell r="O822">
            <v>0</v>
          </cell>
          <cell r="P822">
            <v>0</v>
          </cell>
          <cell r="Q822">
            <v>0</v>
          </cell>
          <cell r="R822">
            <v>0</v>
          </cell>
          <cell r="S822">
            <v>0</v>
          </cell>
          <cell r="T822">
            <v>0</v>
          </cell>
        </row>
        <row r="823">
          <cell r="B823" t="str">
            <v>New Tariff 10</v>
          </cell>
          <cell r="C823" t="str">
            <v/>
          </cell>
          <cell r="D823">
            <v>0</v>
          </cell>
          <cell r="E823">
            <v>0</v>
          </cell>
          <cell r="F823">
            <v>0</v>
          </cell>
          <cell r="G823">
            <v>0</v>
          </cell>
          <cell r="H823">
            <v>0</v>
          </cell>
          <cell r="I823">
            <v>0</v>
          </cell>
          <cell r="J823">
            <v>0</v>
          </cell>
          <cell r="K823">
            <v>0</v>
          </cell>
          <cell r="L823">
            <v>0</v>
          </cell>
          <cell r="M823">
            <v>0</v>
          </cell>
          <cell r="N823">
            <v>0</v>
          </cell>
          <cell r="O823">
            <v>0</v>
          </cell>
          <cell r="P823">
            <v>0</v>
          </cell>
          <cell r="Q823">
            <v>0</v>
          </cell>
          <cell r="R823">
            <v>0</v>
          </cell>
          <cell r="S823">
            <v>0</v>
          </cell>
          <cell r="T823">
            <v>0</v>
          </cell>
        </row>
        <row r="824">
          <cell r="B824" t="str">
            <v>New Tariff 11</v>
          </cell>
          <cell r="C824" t="str">
            <v/>
          </cell>
          <cell r="D824">
            <v>0</v>
          </cell>
          <cell r="E824">
            <v>0</v>
          </cell>
          <cell r="F824">
            <v>0</v>
          </cell>
          <cell r="G824">
            <v>0</v>
          </cell>
          <cell r="H824">
            <v>0</v>
          </cell>
          <cell r="I824">
            <v>0</v>
          </cell>
          <cell r="J824">
            <v>0</v>
          </cell>
          <cell r="K824">
            <v>0</v>
          </cell>
          <cell r="L824">
            <v>0</v>
          </cell>
          <cell r="M824">
            <v>0</v>
          </cell>
          <cell r="N824">
            <v>0</v>
          </cell>
          <cell r="O824">
            <v>0</v>
          </cell>
          <cell r="P824">
            <v>0</v>
          </cell>
          <cell r="Q824">
            <v>0</v>
          </cell>
          <cell r="R824">
            <v>0</v>
          </cell>
          <cell r="S824">
            <v>0</v>
          </cell>
          <cell r="T824">
            <v>0</v>
          </cell>
        </row>
        <row r="825">
          <cell r="B825" t="str">
            <v>Large Low Voltage Demand</v>
          </cell>
          <cell r="C825" t="str">
            <v>DL</v>
          </cell>
          <cell r="D825">
            <v>776.7201195723768</v>
          </cell>
          <cell r="E825">
            <v>354687.76452201017</v>
          </cell>
          <cell r="F825">
            <v>0</v>
          </cell>
          <cell r="G825">
            <v>622729724.87880325</v>
          </cell>
          <cell r="H825">
            <v>0</v>
          </cell>
          <cell r="I825">
            <v>0</v>
          </cell>
          <cell r="J825">
            <v>0</v>
          </cell>
          <cell r="K825">
            <v>453204253.13726199</v>
          </cell>
          <cell r="L825">
            <v>0</v>
          </cell>
          <cell r="M825">
            <v>0</v>
          </cell>
          <cell r="N825">
            <v>0</v>
          </cell>
          <cell r="O825">
            <v>0</v>
          </cell>
          <cell r="P825">
            <v>0</v>
          </cell>
          <cell r="Q825">
            <v>0</v>
          </cell>
          <cell r="R825">
            <v>0</v>
          </cell>
          <cell r="S825">
            <v>0</v>
          </cell>
          <cell r="T825">
            <v>0</v>
          </cell>
        </row>
        <row r="826">
          <cell r="B826" t="str">
            <v>Large Low Voltage Demand A</v>
          </cell>
          <cell r="C826" t="str">
            <v>DL.A</v>
          </cell>
          <cell r="D826">
            <v>1.071338095961899</v>
          </cell>
          <cell r="E826">
            <v>1370.5177364671085</v>
          </cell>
          <cell r="F826">
            <v>0</v>
          </cell>
          <cell r="G826">
            <v>3406785.1787546352</v>
          </cell>
          <cell r="H826">
            <v>0</v>
          </cell>
          <cell r="I826">
            <v>0</v>
          </cell>
          <cell r="J826">
            <v>0</v>
          </cell>
          <cell r="K826">
            <v>3296211.5199061045</v>
          </cell>
          <cell r="L826">
            <v>0</v>
          </cell>
          <cell r="M826">
            <v>0</v>
          </cell>
          <cell r="N826">
            <v>0</v>
          </cell>
          <cell r="O826">
            <v>0</v>
          </cell>
          <cell r="P826">
            <v>0</v>
          </cell>
          <cell r="Q826">
            <v>0</v>
          </cell>
          <cell r="R826">
            <v>0</v>
          </cell>
          <cell r="S826">
            <v>0</v>
          </cell>
          <cell r="T826">
            <v>0</v>
          </cell>
        </row>
        <row r="827">
          <cell r="B827" t="str">
            <v>Large Low Voltage Demand C</v>
          </cell>
          <cell r="C827" t="str">
            <v>DL.C</v>
          </cell>
          <cell r="D827">
            <v>507.81425748594017</v>
          </cell>
          <cell r="E827">
            <v>237712.32567739938</v>
          </cell>
          <cell r="F827">
            <v>0</v>
          </cell>
          <cell r="G827">
            <v>463858217.81790745</v>
          </cell>
          <cell r="H827">
            <v>0</v>
          </cell>
          <cell r="I827">
            <v>0</v>
          </cell>
          <cell r="J827">
            <v>0</v>
          </cell>
          <cell r="K827">
            <v>321555653.72800124</v>
          </cell>
          <cell r="L827">
            <v>0</v>
          </cell>
          <cell r="M827">
            <v>0</v>
          </cell>
          <cell r="N827">
            <v>0</v>
          </cell>
          <cell r="O827">
            <v>0</v>
          </cell>
          <cell r="P827">
            <v>0</v>
          </cell>
          <cell r="Q827">
            <v>0</v>
          </cell>
          <cell r="R827">
            <v>0</v>
          </cell>
          <cell r="S827">
            <v>0</v>
          </cell>
          <cell r="T827">
            <v>0</v>
          </cell>
        </row>
        <row r="828">
          <cell r="B828" t="str">
            <v>Large Low Voltage Demand S</v>
          </cell>
          <cell r="C828" t="str">
            <v>DL.S</v>
          </cell>
          <cell r="D828">
            <v>64.280285757713926</v>
          </cell>
          <cell r="E828">
            <v>19016.552610812425</v>
          </cell>
          <cell r="F828">
            <v>0</v>
          </cell>
          <cell r="G828">
            <v>22711320.044244483</v>
          </cell>
          <cell r="H828">
            <v>0</v>
          </cell>
          <cell r="I828">
            <v>0</v>
          </cell>
          <cell r="J828">
            <v>0</v>
          </cell>
          <cell r="K828">
            <v>13910650.970965486</v>
          </cell>
          <cell r="L828">
            <v>0</v>
          </cell>
          <cell r="M828">
            <v>0</v>
          </cell>
          <cell r="N828">
            <v>0</v>
          </cell>
          <cell r="O828">
            <v>0</v>
          </cell>
          <cell r="P828">
            <v>0</v>
          </cell>
          <cell r="Q828">
            <v>0</v>
          </cell>
          <cell r="R828">
            <v>0</v>
          </cell>
          <cell r="S828">
            <v>0</v>
          </cell>
          <cell r="T828">
            <v>0</v>
          </cell>
        </row>
        <row r="829">
          <cell r="B829" t="str">
            <v>Large Low Voltage Demand Docklands</v>
          </cell>
          <cell r="C829" t="str">
            <v>DL.DK</v>
          </cell>
          <cell r="D829">
            <v>8.570704767695192</v>
          </cell>
          <cell r="E829">
            <v>2255.2833238944577</v>
          </cell>
          <cell r="F829">
            <v>0</v>
          </cell>
          <cell r="G829">
            <v>4802594.5253600106</v>
          </cell>
          <cell r="H829">
            <v>0</v>
          </cell>
          <cell r="I829">
            <v>0</v>
          </cell>
          <cell r="J829">
            <v>0</v>
          </cell>
          <cell r="K829">
            <v>4880235.6147820065</v>
          </cell>
          <cell r="L829">
            <v>0</v>
          </cell>
          <cell r="M829">
            <v>0</v>
          </cell>
          <cell r="N829">
            <v>0</v>
          </cell>
          <cell r="O829">
            <v>0</v>
          </cell>
          <cell r="P829">
            <v>0</v>
          </cell>
          <cell r="Q829">
            <v>0</v>
          </cell>
          <cell r="R829">
            <v>0</v>
          </cell>
          <cell r="S829">
            <v>0</v>
          </cell>
          <cell r="T829">
            <v>0</v>
          </cell>
        </row>
        <row r="830">
          <cell r="B830" t="str">
            <v>Large Low Voltage Demand CXX</v>
          </cell>
          <cell r="C830" t="str">
            <v>DL.CXX</v>
          </cell>
          <cell r="D830">
            <v>747.7939909814055</v>
          </cell>
          <cell r="E830">
            <v>110977.13596611208</v>
          </cell>
          <cell r="F830">
            <v>0</v>
          </cell>
          <cell r="G830">
            <v>198663754.86851794</v>
          </cell>
          <cell r="H830">
            <v>0</v>
          </cell>
          <cell r="I830">
            <v>0</v>
          </cell>
          <cell r="J830">
            <v>0</v>
          </cell>
          <cell r="K830">
            <v>139078565.98109922</v>
          </cell>
          <cell r="L830">
            <v>0</v>
          </cell>
          <cell r="M830">
            <v>0</v>
          </cell>
          <cell r="N830">
            <v>0</v>
          </cell>
          <cell r="O830">
            <v>0</v>
          </cell>
          <cell r="P830">
            <v>0</v>
          </cell>
          <cell r="Q830">
            <v>0</v>
          </cell>
          <cell r="R830">
            <v>0</v>
          </cell>
          <cell r="S830">
            <v>0</v>
          </cell>
          <cell r="T830">
            <v>0</v>
          </cell>
        </row>
        <row r="831">
          <cell r="B831" t="str">
            <v>Large Low Voltage Demand EN.R</v>
          </cell>
          <cell r="C831" t="str">
            <v>DL.R</v>
          </cell>
          <cell r="D831">
            <v>0</v>
          </cell>
          <cell r="E831">
            <v>0.27928059264713545</v>
          </cell>
          <cell r="F831">
            <v>0</v>
          </cell>
          <cell r="G831">
            <v>1.1109786388474914</v>
          </cell>
          <cell r="H831">
            <v>0</v>
          </cell>
          <cell r="I831">
            <v>0</v>
          </cell>
          <cell r="J831">
            <v>0</v>
          </cell>
          <cell r="K831">
            <v>0.26279036680299694</v>
          </cell>
          <cell r="L831">
            <v>0</v>
          </cell>
          <cell r="M831">
            <v>0</v>
          </cell>
          <cell r="N831">
            <v>0</v>
          </cell>
          <cell r="O831">
            <v>0</v>
          </cell>
          <cell r="P831">
            <v>0</v>
          </cell>
          <cell r="Q831">
            <v>0</v>
          </cell>
          <cell r="R831">
            <v>0</v>
          </cell>
          <cell r="S831">
            <v>0</v>
          </cell>
          <cell r="T831">
            <v>0</v>
          </cell>
        </row>
        <row r="832">
          <cell r="B832" t="str">
            <v>Large Low Voltage Demand EN.NR</v>
          </cell>
          <cell r="C832" t="str">
            <v>DL.NR</v>
          </cell>
          <cell r="D832">
            <v>9.642042863657089</v>
          </cell>
          <cell r="E832">
            <v>2682.3892333274221</v>
          </cell>
          <cell r="F832">
            <v>0</v>
          </cell>
          <cell r="G832">
            <v>10858892.441431096</v>
          </cell>
          <cell r="H832">
            <v>0</v>
          </cell>
          <cell r="I832">
            <v>0</v>
          </cell>
          <cell r="J832">
            <v>0</v>
          </cell>
          <cell r="K832">
            <v>6762247.7918841252</v>
          </cell>
          <cell r="L832">
            <v>0</v>
          </cell>
          <cell r="M832">
            <v>0</v>
          </cell>
          <cell r="N832">
            <v>0</v>
          </cell>
          <cell r="O832">
            <v>0</v>
          </cell>
          <cell r="P832">
            <v>0</v>
          </cell>
          <cell r="Q832">
            <v>0</v>
          </cell>
          <cell r="R832">
            <v>0</v>
          </cell>
          <cell r="S832">
            <v>0</v>
          </cell>
          <cell r="T832">
            <v>0</v>
          </cell>
        </row>
        <row r="833">
          <cell r="B833" t="str">
            <v>Large Low Voltage Demand EN.R CXX</v>
          </cell>
          <cell r="C833" t="str">
            <v>DL.CXXR</v>
          </cell>
          <cell r="D833">
            <v>1.071338095961899</v>
          </cell>
          <cell r="E833">
            <v>77.005615829469974</v>
          </cell>
          <cell r="F833">
            <v>0</v>
          </cell>
          <cell r="G833">
            <v>1839.7806259314455</v>
          </cell>
          <cell r="H833">
            <v>0</v>
          </cell>
          <cell r="I833">
            <v>0</v>
          </cell>
          <cell r="J833">
            <v>0</v>
          </cell>
          <cell r="K833">
            <v>1464.6174269126946</v>
          </cell>
          <cell r="L833">
            <v>0</v>
          </cell>
          <cell r="M833">
            <v>0</v>
          </cell>
          <cell r="N833">
            <v>0</v>
          </cell>
          <cell r="O833">
            <v>0</v>
          </cell>
          <cell r="P833">
            <v>0</v>
          </cell>
          <cell r="Q833">
            <v>0</v>
          </cell>
          <cell r="R833">
            <v>0</v>
          </cell>
          <cell r="S833">
            <v>0</v>
          </cell>
          <cell r="T833">
            <v>0</v>
          </cell>
        </row>
        <row r="834">
          <cell r="B834" t="str">
            <v>Large Low Voltage Demand EN.NR CXX</v>
          </cell>
          <cell r="C834" t="str">
            <v>DL.CXXNR</v>
          </cell>
          <cell r="D834">
            <v>0</v>
          </cell>
          <cell r="E834">
            <v>0.27928059264713545</v>
          </cell>
          <cell r="F834">
            <v>0</v>
          </cell>
          <cell r="G834">
            <v>1.1109786388474914</v>
          </cell>
          <cell r="H834">
            <v>0</v>
          </cell>
          <cell r="I834">
            <v>0</v>
          </cell>
          <cell r="J834">
            <v>0</v>
          </cell>
          <cell r="K834">
            <v>0.34758091170092592</v>
          </cell>
          <cell r="L834">
            <v>0</v>
          </cell>
          <cell r="M834">
            <v>0</v>
          </cell>
          <cell r="N834">
            <v>0</v>
          </cell>
          <cell r="O834">
            <v>0</v>
          </cell>
          <cell r="P834">
            <v>0</v>
          </cell>
          <cell r="Q834">
            <v>0</v>
          </cell>
          <cell r="R834">
            <v>0</v>
          </cell>
          <cell r="S834">
            <v>0</v>
          </cell>
          <cell r="T834">
            <v>0</v>
          </cell>
        </row>
        <row r="835">
          <cell r="B835" t="str">
            <v>New Tariff 10</v>
          </cell>
          <cell r="C835">
            <v>0</v>
          </cell>
          <cell r="D835">
            <v>0</v>
          </cell>
          <cell r="E835">
            <v>0</v>
          </cell>
          <cell r="F835">
            <v>0</v>
          </cell>
          <cell r="G835">
            <v>0</v>
          </cell>
          <cell r="H835">
            <v>0</v>
          </cell>
          <cell r="I835">
            <v>0</v>
          </cell>
          <cell r="J835">
            <v>0</v>
          </cell>
          <cell r="K835">
            <v>0</v>
          </cell>
          <cell r="L835">
            <v>0</v>
          </cell>
          <cell r="M835">
            <v>0</v>
          </cell>
          <cell r="N835">
            <v>0</v>
          </cell>
          <cell r="O835">
            <v>0</v>
          </cell>
          <cell r="P835">
            <v>0</v>
          </cell>
          <cell r="Q835">
            <v>0</v>
          </cell>
          <cell r="R835">
            <v>0</v>
          </cell>
          <cell r="S835">
            <v>0</v>
          </cell>
          <cell r="T835">
            <v>0</v>
          </cell>
        </row>
        <row r="836">
          <cell r="B836" t="str">
            <v>New Tariff 11</v>
          </cell>
          <cell r="C836" t="str">
            <v/>
          </cell>
          <cell r="D836">
            <v>0</v>
          </cell>
          <cell r="E836">
            <v>0</v>
          </cell>
          <cell r="F836">
            <v>0</v>
          </cell>
          <cell r="G836">
            <v>0</v>
          </cell>
          <cell r="H836">
            <v>0</v>
          </cell>
          <cell r="I836">
            <v>0</v>
          </cell>
          <cell r="J836">
            <v>0</v>
          </cell>
          <cell r="K836">
            <v>0</v>
          </cell>
          <cell r="L836">
            <v>0</v>
          </cell>
          <cell r="M836">
            <v>0</v>
          </cell>
          <cell r="N836">
            <v>0</v>
          </cell>
          <cell r="O836">
            <v>0</v>
          </cell>
          <cell r="P836">
            <v>0</v>
          </cell>
          <cell r="Q836">
            <v>0</v>
          </cell>
          <cell r="R836">
            <v>0</v>
          </cell>
          <cell r="S836">
            <v>0</v>
          </cell>
          <cell r="T836">
            <v>0</v>
          </cell>
        </row>
        <row r="837">
          <cell r="B837" t="str">
            <v>High Voltage Demand</v>
          </cell>
          <cell r="C837" t="str">
            <v>DH</v>
          </cell>
          <cell r="D837">
            <v>102.66281681103625</v>
          </cell>
          <cell r="E837">
            <v>253032.91081295142</v>
          </cell>
          <cell r="F837">
            <v>0</v>
          </cell>
          <cell r="G837">
            <v>539943454.90263033</v>
          </cell>
          <cell r="H837">
            <v>0</v>
          </cell>
          <cell r="I837">
            <v>0</v>
          </cell>
          <cell r="J837">
            <v>0</v>
          </cell>
          <cell r="K837">
            <v>485091401.21763545</v>
          </cell>
          <cell r="L837">
            <v>0</v>
          </cell>
          <cell r="M837">
            <v>0</v>
          </cell>
          <cell r="N837">
            <v>0</v>
          </cell>
          <cell r="O837">
            <v>0</v>
          </cell>
          <cell r="P837">
            <v>0</v>
          </cell>
          <cell r="Q837">
            <v>0</v>
          </cell>
          <cell r="R837">
            <v>0</v>
          </cell>
          <cell r="S837">
            <v>0</v>
          </cell>
          <cell r="T837">
            <v>0</v>
          </cell>
        </row>
        <row r="838">
          <cell r="B838" t="str">
            <v>High Voltage Demand A</v>
          </cell>
          <cell r="C838" t="str">
            <v>DH.A</v>
          </cell>
          <cell r="D838">
            <v>2.0532563362207243</v>
          </cell>
          <cell r="E838">
            <v>4795.8650923223704</v>
          </cell>
          <cell r="F838">
            <v>0</v>
          </cell>
          <cell r="G838">
            <v>6598190.796875733</v>
          </cell>
          <cell r="H838">
            <v>0</v>
          </cell>
          <cell r="I838">
            <v>0</v>
          </cell>
          <cell r="J838">
            <v>0</v>
          </cell>
          <cell r="K838">
            <v>6358541.2978276527</v>
          </cell>
          <cell r="L838">
            <v>0</v>
          </cell>
          <cell r="M838">
            <v>0</v>
          </cell>
          <cell r="N838">
            <v>0</v>
          </cell>
          <cell r="O838">
            <v>0</v>
          </cell>
          <cell r="P838">
            <v>0</v>
          </cell>
          <cell r="Q838">
            <v>0</v>
          </cell>
          <cell r="R838">
            <v>0</v>
          </cell>
          <cell r="S838">
            <v>0</v>
          </cell>
          <cell r="T838">
            <v>0</v>
          </cell>
        </row>
        <row r="839">
          <cell r="B839" t="str">
            <v>High Voltage Demand C</v>
          </cell>
          <cell r="C839" t="str">
            <v>DH.C</v>
          </cell>
          <cell r="D839">
            <v>48.251523901187049</v>
          </cell>
          <cell r="E839">
            <v>128062.3599535689</v>
          </cell>
          <cell r="F839">
            <v>0</v>
          </cell>
          <cell r="G839">
            <v>303757481.66912431</v>
          </cell>
          <cell r="H839">
            <v>0</v>
          </cell>
          <cell r="I839">
            <v>0</v>
          </cell>
          <cell r="J839">
            <v>0</v>
          </cell>
          <cell r="K839">
            <v>273717325.37828231</v>
          </cell>
          <cell r="L839">
            <v>0</v>
          </cell>
          <cell r="M839">
            <v>0</v>
          </cell>
          <cell r="N839">
            <v>0</v>
          </cell>
          <cell r="O839">
            <v>0</v>
          </cell>
          <cell r="P839">
            <v>0</v>
          </cell>
          <cell r="Q839">
            <v>0</v>
          </cell>
          <cell r="R839">
            <v>0</v>
          </cell>
          <cell r="S839">
            <v>0</v>
          </cell>
          <cell r="T839">
            <v>0</v>
          </cell>
        </row>
        <row r="840">
          <cell r="B840" t="str">
            <v>High Voltage Demand D1</v>
          </cell>
          <cell r="C840" t="str">
            <v>DH.D1</v>
          </cell>
          <cell r="D840">
            <v>1.0266281681103624</v>
          </cell>
          <cell r="E840">
            <v>22889.51326360854</v>
          </cell>
          <cell r="F840">
            <v>0</v>
          </cell>
          <cell r="G840">
            <v>87750709.923340023</v>
          </cell>
          <cell r="H840">
            <v>0</v>
          </cell>
          <cell r="I840">
            <v>0</v>
          </cell>
          <cell r="J840">
            <v>0</v>
          </cell>
          <cell r="K840">
            <v>94943598.435711607</v>
          </cell>
          <cell r="L840">
            <v>0</v>
          </cell>
          <cell r="M840">
            <v>0</v>
          </cell>
          <cell r="N840">
            <v>0</v>
          </cell>
          <cell r="O840">
            <v>0</v>
          </cell>
          <cell r="P840">
            <v>0</v>
          </cell>
          <cell r="Q840">
            <v>0</v>
          </cell>
          <cell r="R840">
            <v>0</v>
          </cell>
          <cell r="S840">
            <v>0</v>
          </cell>
          <cell r="T840">
            <v>0</v>
          </cell>
        </row>
        <row r="841">
          <cell r="B841" t="str">
            <v>High Voltage Demand D2</v>
          </cell>
          <cell r="C841" t="str">
            <v>DH.D2</v>
          </cell>
          <cell r="D841">
            <v>1.0266281681103624</v>
          </cell>
          <cell r="E841">
            <v>12860.856002212366</v>
          </cell>
          <cell r="F841">
            <v>0</v>
          </cell>
          <cell r="G841">
            <v>43082624.801131018</v>
          </cell>
          <cell r="H841">
            <v>0</v>
          </cell>
          <cell r="I841">
            <v>0</v>
          </cell>
          <cell r="J841">
            <v>0</v>
          </cell>
          <cell r="K841">
            <v>47198895.903803244</v>
          </cell>
          <cell r="L841">
            <v>0</v>
          </cell>
          <cell r="M841">
            <v>0</v>
          </cell>
          <cell r="N841">
            <v>0</v>
          </cell>
          <cell r="O841">
            <v>0</v>
          </cell>
          <cell r="P841">
            <v>0</v>
          </cell>
          <cell r="Q841">
            <v>0</v>
          </cell>
          <cell r="R841">
            <v>0</v>
          </cell>
          <cell r="S841">
            <v>0</v>
          </cell>
          <cell r="T841">
            <v>0</v>
          </cell>
        </row>
        <row r="842">
          <cell r="B842" t="str">
            <v>High Voltage Demand Docklands</v>
          </cell>
          <cell r="C842" t="str">
            <v>DH.DK</v>
          </cell>
          <cell r="D842">
            <v>1.0266281681103624</v>
          </cell>
          <cell r="E842">
            <v>1040.5022694142308</v>
          </cell>
          <cell r="F842">
            <v>0</v>
          </cell>
          <cell r="G842">
            <v>1304703.5624568854</v>
          </cell>
          <cell r="H842">
            <v>0</v>
          </cell>
          <cell r="I842">
            <v>0</v>
          </cell>
          <cell r="J842">
            <v>0</v>
          </cell>
          <cell r="K842">
            <v>525107.21973721846</v>
          </cell>
          <cell r="L842">
            <v>0</v>
          </cell>
          <cell r="M842">
            <v>0</v>
          </cell>
          <cell r="N842">
            <v>0</v>
          </cell>
          <cell r="O842">
            <v>0</v>
          </cell>
          <cell r="P842">
            <v>0</v>
          </cell>
          <cell r="Q842">
            <v>0</v>
          </cell>
          <cell r="R842">
            <v>0</v>
          </cell>
          <cell r="S842">
            <v>0</v>
          </cell>
          <cell r="T842">
            <v>0</v>
          </cell>
        </row>
        <row r="843">
          <cell r="B843" t="str">
            <v>High Voltage Demand D3</v>
          </cell>
          <cell r="C843" t="str">
            <v>DH.D3</v>
          </cell>
          <cell r="D843">
            <v>1.0266281681103624</v>
          </cell>
          <cell r="E843">
            <v>15048.691798052712</v>
          </cell>
          <cell r="F843">
            <v>0</v>
          </cell>
          <cell r="G843">
            <v>19664720.245606501</v>
          </cell>
          <cell r="H843">
            <v>0</v>
          </cell>
          <cell r="I843">
            <v>0</v>
          </cell>
          <cell r="J843">
            <v>0</v>
          </cell>
          <cell r="K843">
            <v>20869702.123657018</v>
          </cell>
          <cell r="L843">
            <v>0</v>
          </cell>
          <cell r="M843">
            <v>0</v>
          </cell>
          <cell r="N843">
            <v>0</v>
          </cell>
          <cell r="O843">
            <v>0</v>
          </cell>
          <cell r="P843">
            <v>0</v>
          </cell>
          <cell r="Q843">
            <v>0</v>
          </cell>
          <cell r="R843">
            <v>0</v>
          </cell>
          <cell r="S843">
            <v>0</v>
          </cell>
          <cell r="T843">
            <v>0</v>
          </cell>
        </row>
        <row r="844">
          <cell r="B844" t="str">
            <v>High Voltage Demand D4</v>
          </cell>
          <cell r="C844" t="str">
            <v>DH.D4</v>
          </cell>
          <cell r="D844">
            <v>1.0266281681103624</v>
          </cell>
          <cell r="E844">
            <v>11423.339298777162</v>
          </cell>
          <cell r="F844">
            <v>0</v>
          </cell>
          <cell r="G844">
            <v>27190499.552206226</v>
          </cell>
          <cell r="H844">
            <v>0</v>
          </cell>
          <cell r="I844">
            <v>0</v>
          </cell>
          <cell r="J844">
            <v>0</v>
          </cell>
          <cell r="K844">
            <v>29548658.325653177</v>
          </cell>
          <cell r="L844">
            <v>0</v>
          </cell>
          <cell r="M844">
            <v>0</v>
          </cell>
          <cell r="N844">
            <v>0</v>
          </cell>
          <cell r="O844">
            <v>0</v>
          </cell>
          <cell r="P844">
            <v>0</v>
          </cell>
          <cell r="Q844">
            <v>0</v>
          </cell>
          <cell r="R844">
            <v>0</v>
          </cell>
          <cell r="S844">
            <v>0</v>
          </cell>
          <cell r="T844">
            <v>0</v>
          </cell>
        </row>
        <row r="845">
          <cell r="B845" t="str">
            <v>High Voltage Demand D5</v>
          </cell>
          <cell r="C845">
            <v>0</v>
          </cell>
          <cell r="D845">
            <v>0</v>
          </cell>
          <cell r="E845">
            <v>0</v>
          </cell>
          <cell r="F845">
            <v>0</v>
          </cell>
          <cell r="G845">
            <v>1</v>
          </cell>
          <cell r="H845">
            <v>0</v>
          </cell>
          <cell r="I845">
            <v>0</v>
          </cell>
          <cell r="J845">
            <v>0</v>
          </cell>
          <cell r="K845">
            <v>0</v>
          </cell>
          <cell r="L845">
            <v>0</v>
          </cell>
          <cell r="M845">
            <v>0</v>
          </cell>
          <cell r="N845">
            <v>0</v>
          </cell>
          <cell r="O845">
            <v>0</v>
          </cell>
          <cell r="P845">
            <v>0</v>
          </cell>
          <cell r="Q845">
            <v>0</v>
          </cell>
          <cell r="R845">
            <v>0</v>
          </cell>
          <cell r="S845">
            <v>0</v>
          </cell>
          <cell r="T845">
            <v>0</v>
          </cell>
        </row>
        <row r="846">
          <cell r="B846" t="str">
            <v>High Voltage Demand EN.R</v>
          </cell>
          <cell r="C846">
            <v>0</v>
          </cell>
          <cell r="D846">
            <v>0</v>
          </cell>
          <cell r="E846">
            <v>0</v>
          </cell>
          <cell r="F846">
            <v>0</v>
          </cell>
          <cell r="G846">
            <v>1.0508401084010839</v>
          </cell>
          <cell r="H846">
            <v>0</v>
          </cell>
          <cell r="I846">
            <v>0</v>
          </cell>
          <cell r="J846">
            <v>0</v>
          </cell>
          <cell r="K846">
            <v>0</v>
          </cell>
          <cell r="L846">
            <v>0</v>
          </cell>
          <cell r="M846">
            <v>0</v>
          </cell>
          <cell r="N846">
            <v>0</v>
          </cell>
          <cell r="O846">
            <v>0</v>
          </cell>
          <cell r="P846">
            <v>0</v>
          </cell>
          <cell r="Q846">
            <v>0</v>
          </cell>
          <cell r="R846">
            <v>0</v>
          </cell>
          <cell r="S846">
            <v>0</v>
          </cell>
          <cell r="T846">
            <v>0</v>
          </cell>
        </row>
        <row r="847">
          <cell r="B847" t="str">
            <v>High Voltage Demand EN.NR</v>
          </cell>
          <cell r="C847">
            <v>0</v>
          </cell>
          <cell r="D847">
            <v>0</v>
          </cell>
          <cell r="E847">
            <v>0</v>
          </cell>
          <cell r="F847">
            <v>0</v>
          </cell>
          <cell r="G847">
            <v>1.0508401084010839</v>
          </cell>
          <cell r="H847">
            <v>0</v>
          </cell>
          <cell r="I847">
            <v>0</v>
          </cell>
          <cell r="J847">
            <v>0</v>
          </cell>
          <cell r="K847">
            <v>0</v>
          </cell>
          <cell r="L847">
            <v>0</v>
          </cell>
          <cell r="M847">
            <v>0</v>
          </cell>
          <cell r="N847">
            <v>0</v>
          </cell>
          <cell r="O847">
            <v>0</v>
          </cell>
          <cell r="P847">
            <v>0</v>
          </cell>
          <cell r="Q847">
            <v>0</v>
          </cell>
          <cell r="R847">
            <v>0</v>
          </cell>
          <cell r="S847">
            <v>0</v>
          </cell>
          <cell r="T847">
            <v>0</v>
          </cell>
        </row>
        <row r="848">
          <cell r="B848" t="str">
            <v>New Tariff 11</v>
          </cell>
          <cell r="C848" t="str">
            <v/>
          </cell>
          <cell r="D848">
            <v>0</v>
          </cell>
          <cell r="E848">
            <v>0</v>
          </cell>
          <cell r="F848">
            <v>0</v>
          </cell>
          <cell r="G848">
            <v>0</v>
          </cell>
          <cell r="H848">
            <v>0</v>
          </cell>
          <cell r="I848">
            <v>0</v>
          </cell>
          <cell r="J848">
            <v>0</v>
          </cell>
          <cell r="K848">
            <v>0</v>
          </cell>
          <cell r="L848">
            <v>0</v>
          </cell>
          <cell r="M848">
            <v>0</v>
          </cell>
          <cell r="N848">
            <v>0</v>
          </cell>
          <cell r="O848">
            <v>0</v>
          </cell>
          <cell r="P848">
            <v>0</v>
          </cell>
          <cell r="Q848">
            <v>0</v>
          </cell>
          <cell r="R848">
            <v>0</v>
          </cell>
          <cell r="S848">
            <v>0</v>
          </cell>
          <cell r="T848">
            <v>0</v>
          </cell>
        </row>
        <row r="849">
          <cell r="B849" t="str">
            <v>New Tariff 1</v>
          </cell>
          <cell r="C849" t="str">
            <v/>
          </cell>
          <cell r="D849">
            <v>0</v>
          </cell>
          <cell r="E849">
            <v>0</v>
          </cell>
          <cell r="F849">
            <v>0</v>
          </cell>
          <cell r="G849">
            <v>0</v>
          </cell>
          <cell r="H849">
            <v>0</v>
          </cell>
          <cell r="I849">
            <v>0</v>
          </cell>
          <cell r="J849">
            <v>0</v>
          </cell>
          <cell r="K849">
            <v>0</v>
          </cell>
          <cell r="L849">
            <v>0</v>
          </cell>
          <cell r="M849">
            <v>0</v>
          </cell>
          <cell r="N849">
            <v>0</v>
          </cell>
          <cell r="O849">
            <v>0</v>
          </cell>
          <cell r="P849">
            <v>0</v>
          </cell>
          <cell r="Q849">
            <v>0</v>
          </cell>
          <cell r="R849">
            <v>0</v>
          </cell>
          <cell r="S849">
            <v>0</v>
          </cell>
          <cell r="T849">
            <v>0</v>
          </cell>
        </row>
        <row r="850">
          <cell r="B850" t="str">
            <v>New Tariff 2</v>
          </cell>
          <cell r="C850" t="str">
            <v/>
          </cell>
          <cell r="D850">
            <v>0</v>
          </cell>
          <cell r="E850">
            <v>0</v>
          </cell>
          <cell r="F850">
            <v>0</v>
          </cell>
          <cell r="G850">
            <v>0</v>
          </cell>
          <cell r="H850">
            <v>0</v>
          </cell>
          <cell r="I850">
            <v>0</v>
          </cell>
          <cell r="J850">
            <v>0</v>
          </cell>
          <cell r="K850">
            <v>0</v>
          </cell>
          <cell r="L850">
            <v>0</v>
          </cell>
          <cell r="M850">
            <v>0</v>
          </cell>
          <cell r="N850">
            <v>0</v>
          </cell>
          <cell r="O850">
            <v>0</v>
          </cell>
          <cell r="P850">
            <v>0</v>
          </cell>
          <cell r="Q850">
            <v>0</v>
          </cell>
          <cell r="R850">
            <v>0</v>
          </cell>
          <cell r="S850">
            <v>0</v>
          </cell>
          <cell r="T850">
            <v>0</v>
          </cell>
        </row>
        <row r="851">
          <cell r="B851" t="str">
            <v>High Voltage Demand (kVa)</v>
          </cell>
          <cell r="C851" t="str">
            <v>DHk</v>
          </cell>
          <cell r="D851">
            <v>1.0266281681103624</v>
          </cell>
          <cell r="E851">
            <v>0</v>
          </cell>
          <cell r="F851">
            <v>1.042993237289056</v>
          </cell>
          <cell r="G851">
            <v>1.0508401084010839</v>
          </cell>
          <cell r="H851">
            <v>0</v>
          </cell>
          <cell r="I851">
            <v>0</v>
          </cell>
          <cell r="J851">
            <v>0</v>
          </cell>
          <cell r="K851">
            <v>1.0508401084010841</v>
          </cell>
          <cell r="L851">
            <v>0</v>
          </cell>
          <cell r="M851">
            <v>0</v>
          </cell>
          <cell r="N851">
            <v>0</v>
          </cell>
          <cell r="O851">
            <v>0</v>
          </cell>
          <cell r="P851">
            <v>0</v>
          </cell>
          <cell r="Q851">
            <v>0</v>
          </cell>
          <cell r="R851">
            <v>0</v>
          </cell>
          <cell r="S851">
            <v>0</v>
          </cell>
          <cell r="T851">
            <v>0</v>
          </cell>
        </row>
        <row r="852">
          <cell r="B852" t="str">
            <v>High Voltage Demand Docklands (kVa)</v>
          </cell>
          <cell r="C852" t="str">
            <v>DHDKk</v>
          </cell>
          <cell r="D852">
            <v>1.0266281681103624</v>
          </cell>
          <cell r="E852">
            <v>0</v>
          </cell>
          <cell r="F852">
            <v>1.042993237289056</v>
          </cell>
          <cell r="G852">
            <v>1.0508401084010839</v>
          </cell>
          <cell r="H852">
            <v>0</v>
          </cell>
          <cell r="I852">
            <v>0</v>
          </cell>
          <cell r="J852">
            <v>0</v>
          </cell>
          <cell r="K852">
            <v>1.0508401084010839</v>
          </cell>
          <cell r="L852">
            <v>0</v>
          </cell>
          <cell r="M852">
            <v>0</v>
          </cell>
          <cell r="N852">
            <v>0</v>
          </cell>
          <cell r="O852">
            <v>0</v>
          </cell>
          <cell r="P852">
            <v>0</v>
          </cell>
          <cell r="Q852">
            <v>0</v>
          </cell>
          <cell r="R852">
            <v>0</v>
          </cell>
          <cell r="S852">
            <v>0</v>
          </cell>
          <cell r="T852">
            <v>0</v>
          </cell>
        </row>
        <row r="853">
          <cell r="B853" t="str">
            <v>New Tariff 5</v>
          </cell>
          <cell r="C853" t="str">
            <v/>
          </cell>
          <cell r="D853">
            <v>0</v>
          </cell>
          <cell r="E853">
            <v>0</v>
          </cell>
          <cell r="F853">
            <v>0</v>
          </cell>
          <cell r="G853">
            <v>0</v>
          </cell>
          <cell r="H853">
            <v>0</v>
          </cell>
          <cell r="I853">
            <v>0</v>
          </cell>
          <cell r="J853">
            <v>0</v>
          </cell>
          <cell r="K853">
            <v>0</v>
          </cell>
          <cell r="L853">
            <v>0</v>
          </cell>
          <cell r="M853">
            <v>0</v>
          </cell>
          <cell r="N853">
            <v>0</v>
          </cell>
          <cell r="O853">
            <v>0</v>
          </cell>
          <cell r="P853">
            <v>0</v>
          </cell>
          <cell r="Q853">
            <v>0</v>
          </cell>
          <cell r="R853">
            <v>0</v>
          </cell>
          <cell r="S853">
            <v>0</v>
          </cell>
          <cell r="T853">
            <v>0</v>
          </cell>
        </row>
        <row r="854">
          <cell r="B854" t="str">
            <v>New Tariff 6</v>
          </cell>
          <cell r="C854" t="str">
            <v/>
          </cell>
          <cell r="D854">
            <v>0</v>
          </cell>
          <cell r="E854">
            <v>0</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row>
        <row r="855">
          <cell r="B855" t="str">
            <v>New Tariff 7</v>
          </cell>
          <cell r="C855" t="str">
            <v/>
          </cell>
          <cell r="D855">
            <v>0</v>
          </cell>
          <cell r="E855">
            <v>0</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row>
        <row r="856">
          <cell r="B856" t="str">
            <v>New Tariff 8</v>
          </cell>
          <cell r="C856" t="str">
            <v/>
          </cell>
          <cell r="D856">
            <v>0</v>
          </cell>
          <cell r="E856">
            <v>0</v>
          </cell>
          <cell r="F856">
            <v>0</v>
          </cell>
          <cell r="G856">
            <v>0</v>
          </cell>
          <cell r="H856">
            <v>0</v>
          </cell>
          <cell r="I856">
            <v>0</v>
          </cell>
          <cell r="J856">
            <v>0</v>
          </cell>
          <cell r="K856">
            <v>0</v>
          </cell>
          <cell r="L856">
            <v>0</v>
          </cell>
          <cell r="M856">
            <v>0</v>
          </cell>
          <cell r="N856">
            <v>0</v>
          </cell>
          <cell r="O856">
            <v>0</v>
          </cell>
          <cell r="P856">
            <v>0</v>
          </cell>
          <cell r="Q856">
            <v>0</v>
          </cell>
          <cell r="R856">
            <v>0</v>
          </cell>
          <cell r="S856">
            <v>0</v>
          </cell>
          <cell r="T856">
            <v>0</v>
          </cell>
        </row>
        <row r="857">
          <cell r="B857" t="str">
            <v>New Tariff 9</v>
          </cell>
          <cell r="C857" t="str">
            <v/>
          </cell>
          <cell r="D857">
            <v>0</v>
          </cell>
          <cell r="E857">
            <v>0</v>
          </cell>
          <cell r="F857">
            <v>0</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row>
        <row r="858">
          <cell r="B858" t="str">
            <v>New Tariff 10</v>
          </cell>
          <cell r="C858" t="str">
            <v/>
          </cell>
          <cell r="D858">
            <v>0</v>
          </cell>
          <cell r="E858">
            <v>0</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row>
        <row r="859">
          <cell r="B859" t="str">
            <v>New Tariff 11</v>
          </cell>
          <cell r="C859" t="str">
            <v/>
          </cell>
          <cell r="D859">
            <v>0</v>
          </cell>
          <cell r="E859">
            <v>0</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row>
        <row r="860">
          <cell r="B860" t="str">
            <v>New Tariff 12</v>
          </cell>
          <cell r="C860" t="str">
            <v/>
          </cell>
          <cell r="D860">
            <v>0</v>
          </cell>
          <cell r="E860">
            <v>0</v>
          </cell>
          <cell r="F860">
            <v>0</v>
          </cell>
          <cell r="G860">
            <v>0</v>
          </cell>
          <cell r="H860">
            <v>0</v>
          </cell>
          <cell r="I860">
            <v>0</v>
          </cell>
          <cell r="J860">
            <v>0</v>
          </cell>
          <cell r="K860">
            <v>0</v>
          </cell>
          <cell r="L860">
            <v>0</v>
          </cell>
          <cell r="M860">
            <v>0</v>
          </cell>
          <cell r="N860">
            <v>0</v>
          </cell>
          <cell r="O860">
            <v>0</v>
          </cell>
          <cell r="P860">
            <v>0</v>
          </cell>
          <cell r="Q860">
            <v>0</v>
          </cell>
          <cell r="R860">
            <v>0</v>
          </cell>
          <cell r="S860">
            <v>0</v>
          </cell>
          <cell r="T860">
            <v>0</v>
          </cell>
        </row>
        <row r="861">
          <cell r="B861" t="str">
            <v>New Tariff 1</v>
          </cell>
          <cell r="C861" t="str">
            <v/>
          </cell>
          <cell r="D861">
            <v>0</v>
          </cell>
          <cell r="E861">
            <v>0</v>
          </cell>
          <cell r="F861">
            <v>0</v>
          </cell>
          <cell r="G861">
            <v>0</v>
          </cell>
          <cell r="H861">
            <v>0</v>
          </cell>
          <cell r="I861">
            <v>0</v>
          </cell>
          <cell r="J861">
            <v>0</v>
          </cell>
          <cell r="K861">
            <v>0</v>
          </cell>
          <cell r="L861">
            <v>0</v>
          </cell>
          <cell r="M861">
            <v>0</v>
          </cell>
          <cell r="N861">
            <v>0</v>
          </cell>
          <cell r="O861">
            <v>0</v>
          </cell>
          <cell r="P861">
            <v>0</v>
          </cell>
          <cell r="Q861">
            <v>0</v>
          </cell>
          <cell r="R861">
            <v>0</v>
          </cell>
          <cell r="S861">
            <v>0</v>
          </cell>
          <cell r="T861">
            <v>0</v>
          </cell>
        </row>
        <row r="862">
          <cell r="B862" t="str">
            <v>Subtransmission Demand A</v>
          </cell>
          <cell r="C862" t="str">
            <v>DS.A</v>
          </cell>
          <cell r="D862">
            <v>3</v>
          </cell>
          <cell r="E862">
            <v>44095.871039837526</v>
          </cell>
          <cell r="F862">
            <v>0</v>
          </cell>
          <cell r="G862">
            <v>117623394.58799219</v>
          </cell>
          <cell r="H862">
            <v>0</v>
          </cell>
          <cell r="I862">
            <v>0</v>
          </cell>
          <cell r="J862">
            <v>0</v>
          </cell>
          <cell r="K862">
            <v>97637281.505228743</v>
          </cell>
          <cell r="L862">
            <v>0</v>
          </cell>
          <cell r="M862">
            <v>0</v>
          </cell>
          <cell r="N862">
            <v>0</v>
          </cell>
          <cell r="O862">
            <v>0</v>
          </cell>
          <cell r="P862">
            <v>0</v>
          </cell>
          <cell r="Q862">
            <v>0</v>
          </cell>
          <cell r="R862">
            <v>0</v>
          </cell>
          <cell r="S862">
            <v>0</v>
          </cell>
          <cell r="T862">
            <v>0</v>
          </cell>
        </row>
        <row r="863">
          <cell r="B863" t="str">
            <v>Subtransmission Demand G</v>
          </cell>
          <cell r="C863" t="str">
            <v>DS.G</v>
          </cell>
          <cell r="D863">
            <v>4</v>
          </cell>
          <cell r="E863">
            <v>76902.422748387718</v>
          </cell>
          <cell r="F863">
            <v>0</v>
          </cell>
          <cell r="G863">
            <v>206198662.28050798</v>
          </cell>
          <cell r="H863">
            <v>0</v>
          </cell>
          <cell r="I863">
            <v>0</v>
          </cell>
          <cell r="J863">
            <v>0</v>
          </cell>
          <cell r="K863">
            <v>210236199.95676017</v>
          </cell>
          <cell r="L863">
            <v>0</v>
          </cell>
          <cell r="M863">
            <v>0</v>
          </cell>
          <cell r="N863">
            <v>0</v>
          </cell>
          <cell r="O863">
            <v>0</v>
          </cell>
          <cell r="P863">
            <v>0</v>
          </cell>
          <cell r="Q863">
            <v>0</v>
          </cell>
          <cell r="R863">
            <v>0</v>
          </cell>
          <cell r="S863">
            <v>0</v>
          </cell>
          <cell r="T863">
            <v>0</v>
          </cell>
        </row>
        <row r="864">
          <cell r="B864" t="str">
            <v>Subtransmission Demand S</v>
          </cell>
          <cell r="C864" t="str">
            <v>DS.S</v>
          </cell>
          <cell r="D864">
            <v>2</v>
          </cell>
          <cell r="E864">
            <v>93423.695742410375</v>
          </cell>
          <cell r="F864">
            <v>0</v>
          </cell>
          <cell r="G864">
            <v>185980725.74523595</v>
          </cell>
          <cell r="H864">
            <v>0</v>
          </cell>
          <cell r="I864">
            <v>0</v>
          </cell>
          <cell r="J864">
            <v>0</v>
          </cell>
          <cell r="K864">
            <v>232007678.55747136</v>
          </cell>
          <cell r="L864">
            <v>0</v>
          </cell>
          <cell r="M864">
            <v>0</v>
          </cell>
          <cell r="N864">
            <v>0</v>
          </cell>
          <cell r="O864">
            <v>0</v>
          </cell>
          <cell r="P864">
            <v>0</v>
          </cell>
          <cell r="Q864">
            <v>0</v>
          </cell>
          <cell r="R864">
            <v>0</v>
          </cell>
          <cell r="S864">
            <v>0</v>
          </cell>
          <cell r="T864">
            <v>0</v>
          </cell>
        </row>
        <row r="865">
          <cell r="B865" t="str">
            <v>Subtransmission Demand (kVa)</v>
          </cell>
          <cell r="C865" t="str">
            <v>DSk</v>
          </cell>
          <cell r="D865">
            <v>1</v>
          </cell>
          <cell r="E865">
            <v>0</v>
          </cell>
          <cell r="F865">
            <v>0.99864108057316048</v>
          </cell>
          <cell r="G865">
            <v>0.99805994571767309</v>
          </cell>
          <cell r="H865">
            <v>0</v>
          </cell>
          <cell r="I865">
            <v>0</v>
          </cell>
          <cell r="J865">
            <v>0</v>
          </cell>
          <cell r="K865">
            <v>0.99805994571767309</v>
          </cell>
          <cell r="L865">
            <v>0</v>
          </cell>
          <cell r="M865">
            <v>0</v>
          </cell>
          <cell r="N865">
            <v>0</v>
          </cell>
          <cell r="O865">
            <v>0</v>
          </cell>
          <cell r="P865">
            <v>0</v>
          </cell>
          <cell r="Q865">
            <v>0</v>
          </cell>
          <cell r="R865">
            <v>0</v>
          </cell>
          <cell r="S865">
            <v>0</v>
          </cell>
          <cell r="T865">
            <v>0</v>
          </cell>
        </row>
        <row r="866">
          <cell r="B866" t="str">
            <v>New Tariff 5</v>
          </cell>
          <cell r="C866" t="str">
            <v/>
          </cell>
          <cell r="D866">
            <v>0</v>
          </cell>
          <cell r="E866">
            <v>0</v>
          </cell>
          <cell r="F866">
            <v>0</v>
          </cell>
          <cell r="G866">
            <v>0</v>
          </cell>
          <cell r="H866">
            <v>0</v>
          </cell>
          <cell r="I866">
            <v>0</v>
          </cell>
          <cell r="J866">
            <v>0</v>
          </cell>
          <cell r="K866">
            <v>0</v>
          </cell>
          <cell r="L866">
            <v>0</v>
          </cell>
          <cell r="M866">
            <v>0</v>
          </cell>
          <cell r="N866">
            <v>0</v>
          </cell>
          <cell r="O866">
            <v>0</v>
          </cell>
          <cell r="P866">
            <v>0</v>
          </cell>
          <cell r="Q866">
            <v>0</v>
          </cell>
          <cell r="R866">
            <v>0</v>
          </cell>
          <cell r="S866">
            <v>0</v>
          </cell>
          <cell r="T866">
            <v>0</v>
          </cell>
        </row>
        <row r="867">
          <cell r="B867" t="str">
            <v>New Tariff 6</v>
          </cell>
          <cell r="C867" t="str">
            <v/>
          </cell>
          <cell r="D867">
            <v>0</v>
          </cell>
          <cell r="E867">
            <v>0</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row>
        <row r="868">
          <cell r="B868" t="str">
            <v>New Tariff 7</v>
          </cell>
          <cell r="C868" t="str">
            <v/>
          </cell>
          <cell r="D868">
            <v>0</v>
          </cell>
          <cell r="E868">
            <v>0</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row>
        <row r="869">
          <cell r="B869" t="str">
            <v>New Tariff 8</v>
          </cell>
          <cell r="C869" t="str">
            <v/>
          </cell>
          <cell r="D869">
            <v>0</v>
          </cell>
          <cell r="E869">
            <v>0</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row>
        <row r="870">
          <cell r="B870" t="str">
            <v>New Tariff 9</v>
          </cell>
          <cell r="C870" t="str">
            <v/>
          </cell>
          <cell r="D870">
            <v>0</v>
          </cell>
          <cell r="E870">
            <v>0</v>
          </cell>
          <cell r="F870">
            <v>0</v>
          </cell>
          <cell r="G870">
            <v>0</v>
          </cell>
          <cell r="H870">
            <v>0</v>
          </cell>
          <cell r="I870">
            <v>0</v>
          </cell>
          <cell r="J870">
            <v>0</v>
          </cell>
          <cell r="K870">
            <v>0</v>
          </cell>
          <cell r="L870">
            <v>0</v>
          </cell>
          <cell r="M870">
            <v>0</v>
          </cell>
          <cell r="N870">
            <v>0</v>
          </cell>
          <cell r="O870">
            <v>0</v>
          </cell>
          <cell r="P870">
            <v>0</v>
          </cell>
          <cell r="Q870">
            <v>0</v>
          </cell>
          <cell r="R870">
            <v>0</v>
          </cell>
          <cell r="S870">
            <v>0</v>
          </cell>
          <cell r="T870">
            <v>0</v>
          </cell>
        </row>
        <row r="871">
          <cell r="B871" t="str">
            <v>New Tariff 10</v>
          </cell>
          <cell r="C871" t="str">
            <v/>
          </cell>
          <cell r="D871">
            <v>0</v>
          </cell>
          <cell r="E871">
            <v>0</v>
          </cell>
          <cell r="F871">
            <v>0</v>
          </cell>
          <cell r="G871">
            <v>0</v>
          </cell>
          <cell r="H871">
            <v>0</v>
          </cell>
          <cell r="I871">
            <v>0</v>
          </cell>
          <cell r="J871">
            <v>0</v>
          </cell>
          <cell r="K871">
            <v>0</v>
          </cell>
          <cell r="L871">
            <v>0</v>
          </cell>
          <cell r="M871">
            <v>0</v>
          </cell>
          <cell r="N871">
            <v>0</v>
          </cell>
          <cell r="O871">
            <v>0</v>
          </cell>
          <cell r="P871">
            <v>0</v>
          </cell>
          <cell r="Q871">
            <v>0</v>
          </cell>
          <cell r="R871">
            <v>0</v>
          </cell>
          <cell r="S871">
            <v>0</v>
          </cell>
          <cell r="T871">
            <v>0</v>
          </cell>
        </row>
        <row r="872">
          <cell r="B872" t="str">
            <v>New Tariff 11</v>
          </cell>
          <cell r="C872" t="str">
            <v/>
          </cell>
          <cell r="D872">
            <v>0</v>
          </cell>
          <cell r="E872">
            <v>0</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row>
        <row r="873">
          <cell r="B873" t="str">
            <v xml:space="preserve">Total </v>
          </cell>
          <cell r="D873">
            <v>744566.10116056271</v>
          </cell>
          <cell r="E873">
            <v>1392355.5612685813</v>
          </cell>
          <cell r="F873">
            <v>6.4339535280899502</v>
          </cell>
          <cell r="G873">
            <v>5003087540.7486544</v>
          </cell>
          <cell r="H873">
            <v>1350826699.1670384</v>
          </cell>
          <cell r="I873">
            <v>459965041.38092744</v>
          </cell>
          <cell r="J873">
            <v>284043473.67874873</v>
          </cell>
          <cell r="K873">
            <v>4178395623.756557</v>
          </cell>
          <cell r="L873">
            <v>0</v>
          </cell>
          <cell r="M873">
            <v>0</v>
          </cell>
          <cell r="N873">
            <v>0</v>
          </cell>
          <cell r="O873">
            <v>0</v>
          </cell>
          <cell r="P873">
            <v>0</v>
          </cell>
          <cell r="Q873">
            <v>0</v>
          </cell>
          <cell r="R873">
            <v>0</v>
          </cell>
          <cell r="S873">
            <v>0</v>
          </cell>
          <cell r="T873">
            <v>0</v>
          </cell>
        </row>
        <row r="881">
          <cell r="E881" t="str">
            <v>Max Demand</v>
          </cell>
          <cell r="G881" t="str">
            <v>Peak consumption</v>
          </cell>
          <cell r="K881" t="str">
            <v>Off Peak consumption</v>
          </cell>
          <cell r="M881" t="str">
            <v>Summer Time of Use Tariffs</v>
          </cell>
          <cell r="Q881" t="str">
            <v>Winter Time of use tariffs</v>
          </cell>
        </row>
        <row r="882">
          <cell r="B882" t="str">
            <v>Network Tariffs</v>
          </cell>
          <cell r="C882" t="str">
            <v>Network Tariff Category</v>
          </cell>
          <cell r="D882" t="str">
            <v>Customer No</v>
          </cell>
          <cell r="E882" t="str">
            <v>kW</v>
          </cell>
          <cell r="F882" t="str">
            <v>kVA</v>
          </cell>
          <cell r="G882" t="str">
            <v>Block1</v>
          </cell>
          <cell r="H882" t="str">
            <v>Block 2</v>
          </cell>
          <cell r="I882" t="str">
            <v>Block 3</v>
          </cell>
          <cell r="J882" t="str">
            <v>Block 4</v>
          </cell>
          <cell r="K882" t="str">
            <v>Block 1</v>
          </cell>
          <cell r="L882" t="str">
            <v>Block 2</v>
          </cell>
          <cell r="M882" t="str">
            <v>Block 1</v>
          </cell>
          <cell r="N882" t="str">
            <v>Block 2</v>
          </cell>
          <cell r="O882" t="str">
            <v>Block 3</v>
          </cell>
          <cell r="P882" t="str">
            <v>Block 4</v>
          </cell>
          <cell r="Q882" t="str">
            <v>Block1</v>
          </cell>
          <cell r="R882" t="str">
            <v>Block 2</v>
          </cell>
          <cell r="S882" t="str">
            <v>Block 3</v>
          </cell>
          <cell r="T882" t="str">
            <v>Block 4</v>
          </cell>
        </row>
        <row r="883">
          <cell r="G883" t="str">
            <v>kWh</v>
          </cell>
          <cell r="H883" t="str">
            <v>kWh</v>
          </cell>
          <cell r="I883" t="str">
            <v>kWh</v>
          </cell>
          <cell r="J883" t="str">
            <v>kWh</v>
          </cell>
          <cell r="K883" t="str">
            <v>kWh</v>
          </cell>
          <cell r="L883" t="str">
            <v>kWh</v>
          </cell>
          <cell r="M883" t="str">
            <v>kWh</v>
          </cell>
          <cell r="N883" t="str">
            <v>kWh</v>
          </cell>
          <cell r="O883" t="str">
            <v>kWh</v>
          </cell>
          <cell r="P883" t="str">
            <v>kWh</v>
          </cell>
          <cell r="Q883" t="str">
            <v>kWh</v>
          </cell>
          <cell r="R883" t="str">
            <v>kWh</v>
          </cell>
          <cell r="S883" t="str">
            <v>kWh</v>
          </cell>
          <cell r="T883" t="str">
            <v>kWh</v>
          </cell>
        </row>
        <row r="884">
          <cell r="B884" t="str">
            <v>Residential Single Rate</v>
          </cell>
          <cell r="C884" t="str">
            <v>D1</v>
          </cell>
          <cell r="D884">
            <v>571507.1335387564</v>
          </cell>
          <cell r="E884">
            <v>0</v>
          </cell>
          <cell r="F884">
            <v>0</v>
          </cell>
          <cell r="G884">
            <v>1646485654.0084586</v>
          </cell>
          <cell r="H884">
            <v>821409012.27206147</v>
          </cell>
          <cell r="I884">
            <v>24553517.644430522</v>
          </cell>
          <cell r="J884">
            <v>4858975.227556848</v>
          </cell>
          <cell r="K884">
            <v>0</v>
          </cell>
          <cell r="L884">
            <v>0</v>
          </cell>
          <cell r="M884">
            <v>0</v>
          </cell>
          <cell r="N884">
            <v>0</v>
          </cell>
          <cell r="O884">
            <v>0</v>
          </cell>
          <cell r="P884">
            <v>0</v>
          </cell>
          <cell r="Q884">
            <v>0</v>
          </cell>
          <cell r="R884">
            <v>0</v>
          </cell>
          <cell r="S884">
            <v>0</v>
          </cell>
          <cell r="T884">
            <v>0</v>
          </cell>
        </row>
        <row r="885">
          <cell r="B885" t="str">
            <v>ClimateSaver</v>
          </cell>
          <cell r="C885" t="str">
            <v>D1.CS</v>
          </cell>
          <cell r="D885">
            <v>19245</v>
          </cell>
          <cell r="E885">
            <v>0</v>
          </cell>
          <cell r="F885">
            <v>0</v>
          </cell>
          <cell r="G885">
            <v>13491681.01753414</v>
          </cell>
          <cell r="H885">
            <v>3189127.7965171197</v>
          </cell>
          <cell r="I885">
            <v>65632.132962982738</v>
          </cell>
          <cell r="J885">
            <v>86.199259800291912</v>
          </cell>
          <cell r="K885">
            <v>21847963.810718544</v>
          </cell>
          <cell r="L885">
            <v>0</v>
          </cell>
          <cell r="M885">
            <v>0</v>
          </cell>
          <cell r="N885">
            <v>0</v>
          </cell>
          <cell r="O885">
            <v>0</v>
          </cell>
          <cell r="P885">
            <v>0</v>
          </cell>
          <cell r="Q885">
            <v>0</v>
          </cell>
          <cell r="R885">
            <v>0</v>
          </cell>
          <cell r="S885">
            <v>0</v>
          </cell>
          <cell r="T885">
            <v>0</v>
          </cell>
        </row>
        <row r="886">
          <cell r="B886" t="str">
            <v>ClimateSaver Interval</v>
          </cell>
          <cell r="C886" t="str">
            <v>D3.CS</v>
          </cell>
          <cell r="D886">
            <v>4151</v>
          </cell>
          <cell r="E886">
            <v>0</v>
          </cell>
          <cell r="F886">
            <v>0</v>
          </cell>
          <cell r="G886">
            <v>3891378.8336500404</v>
          </cell>
          <cell r="H886">
            <v>961055.14282355807</v>
          </cell>
          <cell r="I886">
            <v>11934.642210100836</v>
          </cell>
          <cell r="J886">
            <v>4583.4808315940045</v>
          </cell>
          <cell r="K886">
            <v>7746644.5331433974</v>
          </cell>
          <cell r="L886">
            <v>0</v>
          </cell>
          <cell r="M886">
            <v>0</v>
          </cell>
          <cell r="N886">
            <v>0</v>
          </cell>
          <cell r="O886">
            <v>0</v>
          </cell>
          <cell r="P886">
            <v>0</v>
          </cell>
          <cell r="Q886">
            <v>0</v>
          </cell>
          <cell r="R886">
            <v>0</v>
          </cell>
          <cell r="S886">
            <v>0</v>
          </cell>
          <cell r="T886">
            <v>0</v>
          </cell>
        </row>
        <row r="887">
          <cell r="B887" t="str">
            <v>New Tariff 3</v>
          </cell>
          <cell r="C887">
            <v>0</v>
          </cell>
          <cell r="D887">
            <v>0</v>
          </cell>
          <cell r="E887">
            <v>0</v>
          </cell>
          <cell r="F887">
            <v>0</v>
          </cell>
          <cell r="G887">
            <v>0</v>
          </cell>
          <cell r="H887">
            <v>0</v>
          </cell>
          <cell r="I887">
            <v>0</v>
          </cell>
          <cell r="J887">
            <v>0</v>
          </cell>
          <cell r="K887">
            <v>0</v>
          </cell>
          <cell r="L887">
            <v>0</v>
          </cell>
          <cell r="M887">
            <v>0</v>
          </cell>
          <cell r="N887">
            <v>0</v>
          </cell>
          <cell r="O887">
            <v>0</v>
          </cell>
          <cell r="P887">
            <v>0</v>
          </cell>
          <cell r="Q887">
            <v>0</v>
          </cell>
          <cell r="R887">
            <v>0</v>
          </cell>
          <cell r="S887">
            <v>0</v>
          </cell>
          <cell r="T887">
            <v>0</v>
          </cell>
        </row>
        <row r="888">
          <cell r="B888" t="str">
            <v>New Tariff 4</v>
          </cell>
          <cell r="C888" t="str">
            <v/>
          </cell>
          <cell r="D888">
            <v>0</v>
          </cell>
          <cell r="E888">
            <v>0</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row>
        <row r="889">
          <cell r="B889" t="str">
            <v>New Tariff 5</v>
          </cell>
          <cell r="C889" t="str">
            <v/>
          </cell>
          <cell r="D889">
            <v>0</v>
          </cell>
          <cell r="E889">
            <v>0</v>
          </cell>
          <cell r="F889">
            <v>0</v>
          </cell>
          <cell r="G889">
            <v>0</v>
          </cell>
          <cell r="H889">
            <v>0</v>
          </cell>
          <cell r="I889">
            <v>0</v>
          </cell>
          <cell r="J889">
            <v>0</v>
          </cell>
          <cell r="K889">
            <v>0</v>
          </cell>
          <cell r="L889">
            <v>0</v>
          </cell>
          <cell r="M889">
            <v>0</v>
          </cell>
          <cell r="N889">
            <v>0</v>
          </cell>
          <cell r="O889">
            <v>0</v>
          </cell>
          <cell r="P889">
            <v>0</v>
          </cell>
          <cell r="Q889">
            <v>0</v>
          </cell>
          <cell r="R889">
            <v>0</v>
          </cell>
          <cell r="S889">
            <v>0</v>
          </cell>
          <cell r="T889">
            <v>0</v>
          </cell>
        </row>
        <row r="890">
          <cell r="B890" t="str">
            <v>New Tariff 6</v>
          </cell>
          <cell r="C890" t="str">
            <v/>
          </cell>
          <cell r="D890">
            <v>0</v>
          </cell>
          <cell r="E890">
            <v>0</v>
          </cell>
          <cell r="F890">
            <v>0</v>
          </cell>
          <cell r="G890">
            <v>0</v>
          </cell>
          <cell r="H890">
            <v>0</v>
          </cell>
          <cell r="I890">
            <v>0</v>
          </cell>
          <cell r="J890">
            <v>0</v>
          </cell>
          <cell r="K890">
            <v>0</v>
          </cell>
          <cell r="L890">
            <v>0</v>
          </cell>
          <cell r="M890">
            <v>0</v>
          </cell>
          <cell r="N890">
            <v>0</v>
          </cell>
          <cell r="O890">
            <v>0</v>
          </cell>
          <cell r="P890">
            <v>0</v>
          </cell>
          <cell r="Q890">
            <v>0</v>
          </cell>
          <cell r="R890">
            <v>0</v>
          </cell>
          <cell r="S890">
            <v>0</v>
          </cell>
          <cell r="T890">
            <v>0</v>
          </cell>
        </row>
        <row r="891">
          <cell r="B891" t="str">
            <v>New Tariff 7</v>
          </cell>
          <cell r="C891" t="str">
            <v/>
          </cell>
          <cell r="D891">
            <v>0</v>
          </cell>
          <cell r="E891">
            <v>0</v>
          </cell>
          <cell r="F891">
            <v>0</v>
          </cell>
          <cell r="G891">
            <v>0</v>
          </cell>
          <cell r="H891">
            <v>0</v>
          </cell>
          <cell r="I891">
            <v>0</v>
          </cell>
          <cell r="J891">
            <v>0</v>
          </cell>
          <cell r="K891">
            <v>0</v>
          </cell>
          <cell r="L891">
            <v>0</v>
          </cell>
          <cell r="M891">
            <v>0</v>
          </cell>
          <cell r="N891">
            <v>0</v>
          </cell>
          <cell r="O891">
            <v>0</v>
          </cell>
          <cell r="P891">
            <v>0</v>
          </cell>
          <cell r="Q891">
            <v>0</v>
          </cell>
          <cell r="R891">
            <v>0</v>
          </cell>
          <cell r="S891">
            <v>0</v>
          </cell>
          <cell r="T891">
            <v>0</v>
          </cell>
        </row>
        <row r="892">
          <cell r="B892" t="str">
            <v>New Tariff 8</v>
          </cell>
          <cell r="C892" t="str">
            <v/>
          </cell>
          <cell r="D892">
            <v>0</v>
          </cell>
          <cell r="E892">
            <v>0</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row>
        <row r="893">
          <cell r="B893" t="str">
            <v>New Tariff 9</v>
          </cell>
          <cell r="C893" t="str">
            <v/>
          </cell>
          <cell r="D893">
            <v>0</v>
          </cell>
          <cell r="E893">
            <v>0</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row>
        <row r="894">
          <cell r="B894" t="str">
            <v>New Tariff 10</v>
          </cell>
          <cell r="C894" t="str">
            <v/>
          </cell>
          <cell r="D894">
            <v>0</v>
          </cell>
          <cell r="E894">
            <v>0</v>
          </cell>
          <cell r="F894">
            <v>0</v>
          </cell>
          <cell r="G894">
            <v>0</v>
          </cell>
          <cell r="H894">
            <v>0</v>
          </cell>
          <cell r="I894">
            <v>0</v>
          </cell>
          <cell r="J894">
            <v>0</v>
          </cell>
          <cell r="K894">
            <v>0</v>
          </cell>
          <cell r="L894">
            <v>0</v>
          </cell>
          <cell r="M894">
            <v>0</v>
          </cell>
          <cell r="N894">
            <v>0</v>
          </cell>
          <cell r="O894">
            <v>0</v>
          </cell>
          <cell r="P894">
            <v>0</v>
          </cell>
          <cell r="Q894">
            <v>0</v>
          </cell>
          <cell r="R894">
            <v>0</v>
          </cell>
          <cell r="S894">
            <v>0</v>
          </cell>
          <cell r="T894">
            <v>0</v>
          </cell>
        </row>
        <row r="895">
          <cell r="B895" t="str">
            <v>New Tariff 11</v>
          </cell>
          <cell r="C895" t="str">
            <v/>
          </cell>
          <cell r="D895">
            <v>0</v>
          </cell>
          <cell r="E895">
            <v>0</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row>
        <row r="896">
          <cell r="B896" t="str">
            <v>Residential Two Rate 5d</v>
          </cell>
          <cell r="C896" t="str">
            <v>D2</v>
          </cell>
          <cell r="D896">
            <v>52554.945756343128</v>
          </cell>
          <cell r="E896">
            <v>0</v>
          </cell>
          <cell r="F896">
            <v>0</v>
          </cell>
          <cell r="G896">
            <v>101090694.89595051</v>
          </cell>
          <cell r="H896">
            <v>25853486.542945042</v>
          </cell>
          <cell r="I896">
            <v>793135.18965226843</v>
          </cell>
          <cell r="J896">
            <v>250992.88374639282</v>
          </cell>
          <cell r="K896">
            <v>261863218.84445944</v>
          </cell>
          <cell r="L896">
            <v>0</v>
          </cell>
          <cell r="M896">
            <v>0</v>
          </cell>
          <cell r="N896">
            <v>0</v>
          </cell>
          <cell r="O896">
            <v>0</v>
          </cell>
          <cell r="P896">
            <v>0</v>
          </cell>
          <cell r="Q896">
            <v>0</v>
          </cell>
          <cell r="R896">
            <v>0</v>
          </cell>
          <cell r="S896">
            <v>0</v>
          </cell>
          <cell r="T896">
            <v>0</v>
          </cell>
        </row>
        <row r="897">
          <cell r="B897" t="str">
            <v>Docklands Two Rate 5d</v>
          </cell>
          <cell r="C897" t="str">
            <v>D2.DK</v>
          </cell>
          <cell r="D897">
            <v>597.6749736511066</v>
          </cell>
          <cell r="E897">
            <v>0</v>
          </cell>
          <cell r="F897">
            <v>0</v>
          </cell>
          <cell r="G897">
            <v>2077245.533440213</v>
          </cell>
          <cell r="H897">
            <v>482364.33205050783</v>
          </cell>
          <cell r="I897">
            <v>106261.46076371834</v>
          </cell>
          <cell r="J897">
            <v>60487.229691655077</v>
          </cell>
          <cell r="K897">
            <v>2435128.3053999217</v>
          </cell>
          <cell r="L897">
            <v>0</v>
          </cell>
          <cell r="M897">
            <v>0</v>
          </cell>
          <cell r="N897">
            <v>0</v>
          </cell>
          <cell r="O897">
            <v>0</v>
          </cell>
          <cell r="P897">
            <v>0</v>
          </cell>
          <cell r="Q897">
            <v>0</v>
          </cell>
          <cell r="R897">
            <v>0</v>
          </cell>
          <cell r="S897">
            <v>0</v>
          </cell>
          <cell r="T897">
            <v>0</v>
          </cell>
        </row>
        <row r="898">
          <cell r="B898" t="str">
            <v>Residential Interval</v>
          </cell>
          <cell r="C898" t="str">
            <v>D3</v>
          </cell>
          <cell r="D898">
            <v>14261.585591405159</v>
          </cell>
          <cell r="E898">
            <v>0</v>
          </cell>
          <cell r="F898">
            <v>0</v>
          </cell>
          <cell r="G898">
            <v>35989723.417813674</v>
          </cell>
          <cell r="H898">
            <v>12750613.10620534</v>
          </cell>
          <cell r="I898">
            <v>1040090.7605592721</v>
          </cell>
          <cell r="J898">
            <v>985991.98544154514</v>
          </cell>
          <cell r="K898">
            <v>46192127.742640421</v>
          </cell>
          <cell r="L898">
            <v>0</v>
          </cell>
          <cell r="M898">
            <v>0</v>
          </cell>
          <cell r="N898">
            <v>0</v>
          </cell>
          <cell r="O898">
            <v>0</v>
          </cell>
          <cell r="P898">
            <v>0</v>
          </cell>
          <cell r="Q898">
            <v>0</v>
          </cell>
          <cell r="R898">
            <v>0</v>
          </cell>
          <cell r="S898">
            <v>0</v>
          </cell>
          <cell r="T898">
            <v>0</v>
          </cell>
        </row>
        <row r="899">
          <cell r="B899" t="str">
            <v>Residential AMI</v>
          </cell>
          <cell r="C899" t="str">
            <v>D4</v>
          </cell>
          <cell r="D899">
            <v>10141.44090211115</v>
          </cell>
          <cell r="E899">
            <v>0</v>
          </cell>
          <cell r="F899">
            <v>0</v>
          </cell>
          <cell r="G899">
            <v>30173176.696851797</v>
          </cell>
          <cell r="H899">
            <v>0</v>
          </cell>
          <cell r="I899">
            <v>0</v>
          </cell>
          <cell r="J899">
            <v>0</v>
          </cell>
          <cell r="K899">
            <v>0</v>
          </cell>
          <cell r="L899">
            <v>0</v>
          </cell>
          <cell r="M899">
            <v>0</v>
          </cell>
          <cell r="N899">
            <v>0</v>
          </cell>
          <cell r="O899">
            <v>0</v>
          </cell>
          <cell r="P899">
            <v>0</v>
          </cell>
          <cell r="Q899">
            <v>0</v>
          </cell>
          <cell r="R899">
            <v>0</v>
          </cell>
          <cell r="S899">
            <v>0</v>
          </cell>
          <cell r="T899">
            <v>0</v>
          </cell>
        </row>
        <row r="900">
          <cell r="B900" t="str">
            <v>Residential Docklands AMI</v>
          </cell>
          <cell r="C900" t="str">
            <v>D4.DK</v>
          </cell>
          <cell r="D900">
            <v>0</v>
          </cell>
          <cell r="E900">
            <v>0</v>
          </cell>
          <cell r="F900">
            <v>0</v>
          </cell>
          <cell r="G900">
            <v>0</v>
          </cell>
          <cell r="H900">
            <v>0</v>
          </cell>
          <cell r="I900">
            <v>0</v>
          </cell>
          <cell r="J900">
            <v>0</v>
          </cell>
          <cell r="K900">
            <v>0</v>
          </cell>
          <cell r="L900">
            <v>0</v>
          </cell>
          <cell r="M900">
            <v>0</v>
          </cell>
          <cell r="N900">
            <v>0</v>
          </cell>
          <cell r="O900">
            <v>0</v>
          </cell>
          <cell r="P900">
            <v>0</v>
          </cell>
          <cell r="Q900">
            <v>0</v>
          </cell>
          <cell r="R900">
            <v>0</v>
          </cell>
          <cell r="S900">
            <v>0</v>
          </cell>
          <cell r="T900">
            <v>0</v>
          </cell>
        </row>
        <row r="901">
          <cell r="B901" t="str">
            <v>New Tariff 5</v>
          </cell>
          <cell r="C901" t="str">
            <v/>
          </cell>
          <cell r="D901">
            <v>0</v>
          </cell>
          <cell r="E901">
            <v>0</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row>
        <row r="902">
          <cell r="B902" t="str">
            <v>New Tariff 6</v>
          </cell>
          <cell r="C902" t="str">
            <v/>
          </cell>
          <cell r="D902">
            <v>0</v>
          </cell>
          <cell r="E902">
            <v>0</v>
          </cell>
          <cell r="F902">
            <v>0</v>
          </cell>
          <cell r="G902">
            <v>0</v>
          </cell>
          <cell r="H902">
            <v>0</v>
          </cell>
          <cell r="I902">
            <v>0</v>
          </cell>
          <cell r="J902">
            <v>0</v>
          </cell>
          <cell r="K902">
            <v>0</v>
          </cell>
          <cell r="L902">
            <v>0</v>
          </cell>
          <cell r="M902">
            <v>0</v>
          </cell>
          <cell r="N902">
            <v>0</v>
          </cell>
          <cell r="O902">
            <v>0</v>
          </cell>
          <cell r="P902">
            <v>0</v>
          </cell>
          <cell r="Q902">
            <v>0</v>
          </cell>
          <cell r="R902">
            <v>0</v>
          </cell>
          <cell r="S902">
            <v>0</v>
          </cell>
          <cell r="T902">
            <v>0</v>
          </cell>
        </row>
        <row r="903">
          <cell r="B903" t="str">
            <v>New Tariff 7</v>
          </cell>
          <cell r="C903" t="str">
            <v/>
          </cell>
          <cell r="D903">
            <v>0</v>
          </cell>
          <cell r="E903">
            <v>0</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row>
        <row r="904">
          <cell r="B904" t="str">
            <v>New Tariff 8</v>
          </cell>
          <cell r="C904" t="str">
            <v/>
          </cell>
          <cell r="D904">
            <v>0</v>
          </cell>
          <cell r="E904">
            <v>0</v>
          </cell>
          <cell r="F904">
            <v>0</v>
          </cell>
          <cell r="G904">
            <v>0</v>
          </cell>
          <cell r="H904">
            <v>0</v>
          </cell>
          <cell r="I904">
            <v>0</v>
          </cell>
          <cell r="J904">
            <v>0</v>
          </cell>
          <cell r="K904">
            <v>0</v>
          </cell>
          <cell r="L904">
            <v>0</v>
          </cell>
          <cell r="M904">
            <v>0</v>
          </cell>
          <cell r="N904">
            <v>0</v>
          </cell>
          <cell r="O904">
            <v>0</v>
          </cell>
          <cell r="P904">
            <v>0</v>
          </cell>
          <cell r="Q904">
            <v>0</v>
          </cell>
          <cell r="R904">
            <v>0</v>
          </cell>
          <cell r="S904">
            <v>0</v>
          </cell>
          <cell r="T904">
            <v>0</v>
          </cell>
        </row>
        <row r="905">
          <cell r="B905" t="str">
            <v>New Tariff 9</v>
          </cell>
          <cell r="C905" t="str">
            <v/>
          </cell>
          <cell r="D905">
            <v>0</v>
          </cell>
          <cell r="E905">
            <v>0</v>
          </cell>
          <cell r="F905">
            <v>0</v>
          </cell>
          <cell r="G905">
            <v>0</v>
          </cell>
          <cell r="H905">
            <v>0</v>
          </cell>
          <cell r="I905">
            <v>0</v>
          </cell>
          <cell r="J905">
            <v>0</v>
          </cell>
          <cell r="K905">
            <v>0</v>
          </cell>
          <cell r="L905">
            <v>0</v>
          </cell>
          <cell r="M905">
            <v>0</v>
          </cell>
          <cell r="N905">
            <v>0</v>
          </cell>
          <cell r="O905">
            <v>0</v>
          </cell>
          <cell r="P905">
            <v>0</v>
          </cell>
          <cell r="Q905">
            <v>0</v>
          </cell>
          <cell r="R905">
            <v>0</v>
          </cell>
          <cell r="S905">
            <v>0</v>
          </cell>
          <cell r="T905">
            <v>0</v>
          </cell>
        </row>
        <row r="906">
          <cell r="B906" t="str">
            <v>New Tariff 10</v>
          </cell>
          <cell r="C906" t="str">
            <v/>
          </cell>
          <cell r="D906">
            <v>0</v>
          </cell>
          <cell r="E906">
            <v>0</v>
          </cell>
          <cell r="F906">
            <v>0</v>
          </cell>
          <cell r="G906">
            <v>0</v>
          </cell>
          <cell r="H906">
            <v>0</v>
          </cell>
          <cell r="I906">
            <v>0</v>
          </cell>
          <cell r="J906">
            <v>0</v>
          </cell>
          <cell r="K906">
            <v>0</v>
          </cell>
          <cell r="L906">
            <v>0</v>
          </cell>
          <cell r="M906">
            <v>0</v>
          </cell>
          <cell r="N906">
            <v>0</v>
          </cell>
          <cell r="O906">
            <v>0</v>
          </cell>
          <cell r="P906">
            <v>0</v>
          </cell>
          <cell r="Q906">
            <v>0</v>
          </cell>
          <cell r="R906">
            <v>0</v>
          </cell>
          <cell r="S906">
            <v>0</v>
          </cell>
          <cell r="T906">
            <v>0</v>
          </cell>
        </row>
        <row r="907">
          <cell r="B907" t="str">
            <v>New Tariff 11</v>
          </cell>
          <cell r="C907" t="str">
            <v/>
          </cell>
          <cell r="D907">
            <v>0</v>
          </cell>
          <cell r="E907">
            <v>0</v>
          </cell>
          <cell r="F907">
            <v>0</v>
          </cell>
          <cell r="G907">
            <v>0</v>
          </cell>
          <cell r="H907">
            <v>0</v>
          </cell>
          <cell r="I907">
            <v>0</v>
          </cell>
          <cell r="J907">
            <v>0</v>
          </cell>
          <cell r="K907">
            <v>0</v>
          </cell>
          <cell r="L907">
            <v>0</v>
          </cell>
          <cell r="M907">
            <v>0</v>
          </cell>
          <cell r="N907">
            <v>0</v>
          </cell>
          <cell r="O907">
            <v>0</v>
          </cell>
          <cell r="P907">
            <v>0</v>
          </cell>
          <cell r="Q907">
            <v>0</v>
          </cell>
          <cell r="R907">
            <v>0</v>
          </cell>
          <cell r="S907">
            <v>0</v>
          </cell>
          <cell r="T907">
            <v>0</v>
          </cell>
        </row>
        <row r="908">
          <cell r="B908" t="str">
            <v>Dedicated circuit</v>
          </cell>
          <cell r="C908" t="str">
            <v>DD1</v>
          </cell>
          <cell r="D908">
            <v>132313.5883005111</v>
          </cell>
          <cell r="E908">
            <v>0</v>
          </cell>
          <cell r="F908">
            <v>0</v>
          </cell>
          <cell r="G908">
            <v>0</v>
          </cell>
          <cell r="H908">
            <v>0</v>
          </cell>
          <cell r="I908">
            <v>0</v>
          </cell>
          <cell r="J908">
            <v>0</v>
          </cell>
          <cell r="K908">
            <v>384695951.28348267</v>
          </cell>
          <cell r="L908">
            <v>0</v>
          </cell>
          <cell r="M908">
            <v>0</v>
          </cell>
          <cell r="N908">
            <v>0</v>
          </cell>
          <cell r="O908">
            <v>0</v>
          </cell>
          <cell r="P908">
            <v>0</v>
          </cell>
          <cell r="Q908">
            <v>0</v>
          </cell>
          <cell r="R908">
            <v>0</v>
          </cell>
          <cell r="S908">
            <v>0</v>
          </cell>
          <cell r="T908">
            <v>0</v>
          </cell>
        </row>
        <row r="909">
          <cell r="B909" t="str">
            <v>Hot Water Interval</v>
          </cell>
          <cell r="C909" t="str">
            <v>D3.HW</v>
          </cell>
          <cell r="D909">
            <v>3552.5320169521715</v>
          </cell>
          <cell r="E909">
            <v>0</v>
          </cell>
          <cell r="F909">
            <v>0</v>
          </cell>
          <cell r="G909">
            <v>0</v>
          </cell>
          <cell r="H909">
            <v>0</v>
          </cell>
          <cell r="I909">
            <v>0</v>
          </cell>
          <cell r="J909">
            <v>0</v>
          </cell>
          <cell r="K909">
            <v>9724219.5401533376</v>
          </cell>
          <cell r="L909">
            <v>0</v>
          </cell>
          <cell r="M909">
            <v>0</v>
          </cell>
          <cell r="N909">
            <v>0</v>
          </cell>
          <cell r="O909">
            <v>0</v>
          </cell>
          <cell r="P909">
            <v>0</v>
          </cell>
          <cell r="Q909">
            <v>0</v>
          </cell>
          <cell r="R909">
            <v>0</v>
          </cell>
          <cell r="S909">
            <v>0</v>
          </cell>
          <cell r="T909">
            <v>0</v>
          </cell>
        </row>
        <row r="910">
          <cell r="B910" t="str">
            <v>Dedicated Circuit AMI - Slab Heat</v>
          </cell>
          <cell r="C910" t="str">
            <v>DCSH</v>
          </cell>
          <cell r="D910">
            <v>0.72917323829067549</v>
          </cell>
          <cell r="E910">
            <v>0</v>
          </cell>
          <cell r="F910">
            <v>0</v>
          </cell>
          <cell r="G910">
            <v>0</v>
          </cell>
          <cell r="H910">
            <v>0</v>
          </cell>
          <cell r="I910">
            <v>0</v>
          </cell>
          <cell r="J910">
            <v>0</v>
          </cell>
          <cell r="K910">
            <v>0.7280292879923006</v>
          </cell>
          <cell r="L910">
            <v>0</v>
          </cell>
          <cell r="M910">
            <v>0</v>
          </cell>
          <cell r="N910">
            <v>0</v>
          </cell>
          <cell r="O910">
            <v>0</v>
          </cell>
          <cell r="P910">
            <v>0</v>
          </cell>
          <cell r="Q910">
            <v>0</v>
          </cell>
          <cell r="R910">
            <v>0</v>
          </cell>
          <cell r="S910">
            <v>0</v>
          </cell>
          <cell r="T910">
            <v>0</v>
          </cell>
        </row>
        <row r="911">
          <cell r="B911" t="str">
            <v>Dedicated Circuit AMI - Hot Water</v>
          </cell>
          <cell r="C911" t="str">
            <v>DCHW</v>
          </cell>
          <cell r="D911">
            <v>0.72917323829067549</v>
          </cell>
          <cell r="E911">
            <v>0</v>
          </cell>
          <cell r="F911">
            <v>0</v>
          </cell>
          <cell r="G911">
            <v>0</v>
          </cell>
          <cell r="H911">
            <v>0</v>
          </cell>
          <cell r="I911">
            <v>0</v>
          </cell>
          <cell r="J911">
            <v>0</v>
          </cell>
          <cell r="K911">
            <v>0.7280292879923006</v>
          </cell>
          <cell r="L911">
            <v>0</v>
          </cell>
          <cell r="M911">
            <v>0</v>
          </cell>
          <cell r="N911">
            <v>0</v>
          </cell>
          <cell r="O911">
            <v>0</v>
          </cell>
          <cell r="P911">
            <v>0</v>
          </cell>
          <cell r="Q911">
            <v>0</v>
          </cell>
          <cell r="R911">
            <v>0</v>
          </cell>
          <cell r="S911">
            <v>0</v>
          </cell>
          <cell r="T911">
            <v>0</v>
          </cell>
        </row>
        <row r="912">
          <cell r="B912" t="str">
            <v>New Tariff 4</v>
          </cell>
          <cell r="C912" t="str">
            <v/>
          </cell>
          <cell r="D912">
            <v>0</v>
          </cell>
          <cell r="E912">
            <v>0</v>
          </cell>
          <cell r="F912">
            <v>0</v>
          </cell>
          <cell r="G912">
            <v>0</v>
          </cell>
          <cell r="H912">
            <v>0</v>
          </cell>
          <cell r="I912">
            <v>0</v>
          </cell>
          <cell r="J912">
            <v>0</v>
          </cell>
          <cell r="K912">
            <v>0</v>
          </cell>
          <cell r="L912">
            <v>0</v>
          </cell>
          <cell r="M912">
            <v>0</v>
          </cell>
          <cell r="N912">
            <v>0</v>
          </cell>
          <cell r="O912">
            <v>0</v>
          </cell>
          <cell r="P912">
            <v>0</v>
          </cell>
          <cell r="Q912">
            <v>0</v>
          </cell>
          <cell r="R912">
            <v>0</v>
          </cell>
          <cell r="S912">
            <v>0</v>
          </cell>
          <cell r="T912">
            <v>0</v>
          </cell>
        </row>
        <row r="913">
          <cell r="B913" t="str">
            <v>New Tariff 5</v>
          </cell>
          <cell r="C913" t="str">
            <v/>
          </cell>
          <cell r="D913">
            <v>0</v>
          </cell>
          <cell r="E913">
            <v>0</v>
          </cell>
          <cell r="F913">
            <v>0</v>
          </cell>
          <cell r="G913">
            <v>0</v>
          </cell>
          <cell r="H913">
            <v>0</v>
          </cell>
          <cell r="I913">
            <v>0</v>
          </cell>
          <cell r="J913">
            <v>0</v>
          </cell>
          <cell r="K913">
            <v>0</v>
          </cell>
          <cell r="L913">
            <v>0</v>
          </cell>
          <cell r="M913">
            <v>0</v>
          </cell>
          <cell r="N913">
            <v>0</v>
          </cell>
          <cell r="O913">
            <v>0</v>
          </cell>
          <cell r="P913">
            <v>0</v>
          </cell>
          <cell r="Q913">
            <v>0</v>
          </cell>
          <cell r="R913">
            <v>0</v>
          </cell>
          <cell r="S913">
            <v>0</v>
          </cell>
          <cell r="T913">
            <v>0</v>
          </cell>
        </row>
        <row r="914">
          <cell r="B914" t="str">
            <v>New Tariff 6</v>
          </cell>
          <cell r="C914" t="str">
            <v/>
          </cell>
          <cell r="D914">
            <v>0</v>
          </cell>
          <cell r="E914">
            <v>0</v>
          </cell>
          <cell r="F914">
            <v>0</v>
          </cell>
          <cell r="G914">
            <v>0</v>
          </cell>
          <cell r="H914">
            <v>0</v>
          </cell>
          <cell r="I914">
            <v>0</v>
          </cell>
          <cell r="J914">
            <v>0</v>
          </cell>
          <cell r="K914">
            <v>0</v>
          </cell>
          <cell r="L914">
            <v>0</v>
          </cell>
          <cell r="M914">
            <v>0</v>
          </cell>
          <cell r="N914">
            <v>0</v>
          </cell>
          <cell r="O914">
            <v>0</v>
          </cell>
          <cell r="P914">
            <v>0</v>
          </cell>
          <cell r="Q914">
            <v>0</v>
          </cell>
          <cell r="R914">
            <v>0</v>
          </cell>
          <cell r="S914">
            <v>0</v>
          </cell>
          <cell r="T914">
            <v>0</v>
          </cell>
        </row>
        <row r="915">
          <cell r="B915" t="str">
            <v>New Tariff 7</v>
          </cell>
          <cell r="C915" t="str">
            <v/>
          </cell>
          <cell r="D915">
            <v>0</v>
          </cell>
          <cell r="E915">
            <v>0</v>
          </cell>
          <cell r="F915">
            <v>0</v>
          </cell>
          <cell r="G915">
            <v>0</v>
          </cell>
          <cell r="H915">
            <v>0</v>
          </cell>
          <cell r="I915">
            <v>0</v>
          </cell>
          <cell r="J915">
            <v>0</v>
          </cell>
          <cell r="K915">
            <v>0</v>
          </cell>
          <cell r="L915">
            <v>0</v>
          </cell>
          <cell r="M915">
            <v>0</v>
          </cell>
          <cell r="N915">
            <v>0</v>
          </cell>
          <cell r="O915">
            <v>0</v>
          </cell>
          <cell r="P915">
            <v>0</v>
          </cell>
          <cell r="Q915">
            <v>0</v>
          </cell>
          <cell r="R915">
            <v>0</v>
          </cell>
          <cell r="S915">
            <v>0</v>
          </cell>
          <cell r="T915">
            <v>0</v>
          </cell>
        </row>
        <row r="916">
          <cell r="B916" t="str">
            <v>New Tariff 8</v>
          </cell>
          <cell r="C916" t="str">
            <v/>
          </cell>
          <cell r="D916">
            <v>0</v>
          </cell>
          <cell r="E916">
            <v>0</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row>
        <row r="917">
          <cell r="B917" t="str">
            <v>New Tariff 9</v>
          </cell>
          <cell r="C917" t="str">
            <v/>
          </cell>
          <cell r="D917">
            <v>0</v>
          </cell>
          <cell r="E917">
            <v>0</v>
          </cell>
          <cell r="F917">
            <v>0</v>
          </cell>
          <cell r="G917">
            <v>0</v>
          </cell>
          <cell r="H917">
            <v>0</v>
          </cell>
          <cell r="I917">
            <v>0</v>
          </cell>
          <cell r="J917">
            <v>0</v>
          </cell>
          <cell r="K917">
            <v>0</v>
          </cell>
          <cell r="L917">
            <v>0</v>
          </cell>
          <cell r="M917">
            <v>0</v>
          </cell>
          <cell r="N917">
            <v>0</v>
          </cell>
          <cell r="O917">
            <v>0</v>
          </cell>
          <cell r="P917">
            <v>0</v>
          </cell>
          <cell r="Q917">
            <v>0</v>
          </cell>
          <cell r="R917">
            <v>0</v>
          </cell>
          <cell r="S917">
            <v>0</v>
          </cell>
          <cell r="T917">
            <v>0</v>
          </cell>
        </row>
        <row r="918">
          <cell r="B918" t="str">
            <v>New Tariff 10</v>
          </cell>
          <cell r="C918" t="str">
            <v/>
          </cell>
          <cell r="D918">
            <v>0</v>
          </cell>
          <cell r="E918">
            <v>0</v>
          </cell>
          <cell r="F918">
            <v>0</v>
          </cell>
          <cell r="G918">
            <v>0</v>
          </cell>
          <cell r="H918">
            <v>0</v>
          </cell>
          <cell r="I918">
            <v>0</v>
          </cell>
          <cell r="J918">
            <v>0</v>
          </cell>
          <cell r="K918">
            <v>0</v>
          </cell>
          <cell r="L918">
            <v>0</v>
          </cell>
          <cell r="M918">
            <v>0</v>
          </cell>
          <cell r="N918">
            <v>0</v>
          </cell>
          <cell r="O918">
            <v>0</v>
          </cell>
          <cell r="P918">
            <v>0</v>
          </cell>
          <cell r="Q918">
            <v>0</v>
          </cell>
          <cell r="R918">
            <v>0</v>
          </cell>
          <cell r="S918">
            <v>0</v>
          </cell>
          <cell r="T918">
            <v>0</v>
          </cell>
        </row>
        <row r="919">
          <cell r="B919" t="str">
            <v>New Tariff 11</v>
          </cell>
          <cell r="C919" t="str">
            <v/>
          </cell>
          <cell r="D919">
            <v>0</v>
          </cell>
          <cell r="E919">
            <v>0</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row>
        <row r="920">
          <cell r="B920" t="str">
            <v>Non-Residential Single Rate</v>
          </cell>
          <cell r="C920" t="str">
            <v>ND1</v>
          </cell>
          <cell r="D920">
            <v>42825.83978175035</v>
          </cell>
          <cell r="E920">
            <v>0</v>
          </cell>
          <cell r="F920">
            <v>0</v>
          </cell>
          <cell r="G920">
            <v>87892342.56371972</v>
          </cell>
          <cell r="H920">
            <v>115124344.50457123</v>
          </cell>
          <cell r="I920">
            <v>62505713.482310541</v>
          </cell>
          <cell r="J920">
            <v>22541403.539338339</v>
          </cell>
          <cell r="K920">
            <v>0</v>
          </cell>
          <cell r="L920">
            <v>0</v>
          </cell>
          <cell r="M920">
            <v>0</v>
          </cell>
          <cell r="N920">
            <v>0</v>
          </cell>
          <cell r="O920">
            <v>0</v>
          </cell>
          <cell r="P920">
            <v>0</v>
          </cell>
          <cell r="Q920">
            <v>0</v>
          </cell>
          <cell r="R920">
            <v>0</v>
          </cell>
          <cell r="S920">
            <v>0</v>
          </cell>
          <cell r="T920">
            <v>0</v>
          </cell>
        </row>
        <row r="921">
          <cell r="B921" t="str">
            <v>Non-Residential Single Rate (R)</v>
          </cell>
          <cell r="C921" t="str">
            <v>ND1.R</v>
          </cell>
          <cell r="D921">
            <v>0</v>
          </cell>
          <cell r="E921">
            <v>0</v>
          </cell>
          <cell r="F921">
            <v>0</v>
          </cell>
          <cell r="G921">
            <v>1</v>
          </cell>
          <cell r="H921">
            <v>0</v>
          </cell>
          <cell r="I921">
            <v>0</v>
          </cell>
          <cell r="J921">
            <v>0</v>
          </cell>
          <cell r="K921">
            <v>0</v>
          </cell>
          <cell r="L921">
            <v>0</v>
          </cell>
          <cell r="M921">
            <v>0</v>
          </cell>
          <cell r="N921">
            <v>0</v>
          </cell>
          <cell r="O921">
            <v>0</v>
          </cell>
          <cell r="P921">
            <v>0</v>
          </cell>
          <cell r="Q921">
            <v>0</v>
          </cell>
          <cell r="R921">
            <v>0</v>
          </cell>
          <cell r="S921">
            <v>0</v>
          </cell>
          <cell r="T921">
            <v>0</v>
          </cell>
        </row>
        <row r="922">
          <cell r="B922" t="str">
            <v>New Tariff 2</v>
          </cell>
          <cell r="C922" t="str">
            <v/>
          </cell>
          <cell r="D922">
            <v>0</v>
          </cell>
          <cell r="E922">
            <v>0</v>
          </cell>
          <cell r="F922">
            <v>0</v>
          </cell>
          <cell r="G922">
            <v>0</v>
          </cell>
          <cell r="H922">
            <v>0</v>
          </cell>
          <cell r="I922">
            <v>0</v>
          </cell>
          <cell r="J922">
            <v>0</v>
          </cell>
          <cell r="K922">
            <v>0</v>
          </cell>
          <cell r="L922">
            <v>0</v>
          </cell>
          <cell r="M922">
            <v>0</v>
          </cell>
          <cell r="N922">
            <v>0</v>
          </cell>
          <cell r="O922">
            <v>0</v>
          </cell>
          <cell r="P922">
            <v>0</v>
          </cell>
          <cell r="Q922">
            <v>0</v>
          </cell>
          <cell r="R922">
            <v>0</v>
          </cell>
          <cell r="S922">
            <v>0</v>
          </cell>
          <cell r="T922">
            <v>0</v>
          </cell>
        </row>
        <row r="923">
          <cell r="B923" t="str">
            <v>New Tariff 3</v>
          </cell>
          <cell r="C923" t="str">
            <v/>
          </cell>
          <cell r="D923">
            <v>0</v>
          </cell>
          <cell r="E923">
            <v>0</v>
          </cell>
          <cell r="F923">
            <v>0</v>
          </cell>
          <cell r="G923">
            <v>0</v>
          </cell>
          <cell r="H923">
            <v>0</v>
          </cell>
          <cell r="I923">
            <v>0</v>
          </cell>
          <cell r="J923">
            <v>0</v>
          </cell>
          <cell r="K923">
            <v>0</v>
          </cell>
          <cell r="L923">
            <v>0</v>
          </cell>
          <cell r="M923">
            <v>0</v>
          </cell>
          <cell r="N923">
            <v>0</v>
          </cell>
          <cell r="O923">
            <v>0</v>
          </cell>
          <cell r="P923">
            <v>0</v>
          </cell>
          <cell r="Q923">
            <v>0</v>
          </cell>
          <cell r="R923">
            <v>0</v>
          </cell>
          <cell r="S923">
            <v>0</v>
          </cell>
          <cell r="T923">
            <v>0</v>
          </cell>
        </row>
        <row r="924">
          <cell r="B924" t="str">
            <v>New Tariff 4</v>
          </cell>
          <cell r="C924" t="str">
            <v/>
          </cell>
          <cell r="D924">
            <v>0</v>
          </cell>
          <cell r="E924">
            <v>0</v>
          </cell>
          <cell r="F924">
            <v>0</v>
          </cell>
          <cell r="G924">
            <v>0</v>
          </cell>
          <cell r="H924">
            <v>0</v>
          </cell>
          <cell r="I924">
            <v>0</v>
          </cell>
          <cell r="J924">
            <v>0</v>
          </cell>
          <cell r="K924">
            <v>0</v>
          </cell>
          <cell r="L924">
            <v>0</v>
          </cell>
          <cell r="M924">
            <v>0</v>
          </cell>
          <cell r="N924">
            <v>0</v>
          </cell>
          <cell r="O924">
            <v>0</v>
          </cell>
          <cell r="P924">
            <v>0</v>
          </cell>
          <cell r="Q924">
            <v>0</v>
          </cell>
          <cell r="R924">
            <v>0</v>
          </cell>
          <cell r="S924">
            <v>0</v>
          </cell>
          <cell r="T924">
            <v>0</v>
          </cell>
        </row>
        <row r="925">
          <cell r="B925" t="str">
            <v>New Tariff 5</v>
          </cell>
          <cell r="C925" t="str">
            <v/>
          </cell>
          <cell r="D925">
            <v>0</v>
          </cell>
          <cell r="E925">
            <v>0</v>
          </cell>
          <cell r="F925">
            <v>0</v>
          </cell>
          <cell r="G925">
            <v>0</v>
          </cell>
          <cell r="H925">
            <v>0</v>
          </cell>
          <cell r="I925">
            <v>0</v>
          </cell>
          <cell r="J925">
            <v>0</v>
          </cell>
          <cell r="K925">
            <v>0</v>
          </cell>
          <cell r="L925">
            <v>0</v>
          </cell>
          <cell r="M925">
            <v>0</v>
          </cell>
          <cell r="N925">
            <v>0</v>
          </cell>
          <cell r="O925">
            <v>0</v>
          </cell>
          <cell r="P925">
            <v>0</v>
          </cell>
          <cell r="Q925">
            <v>0</v>
          </cell>
          <cell r="R925">
            <v>0</v>
          </cell>
          <cell r="S925">
            <v>0</v>
          </cell>
          <cell r="T925">
            <v>0</v>
          </cell>
        </row>
        <row r="926">
          <cell r="B926" t="str">
            <v>New Tariff 6</v>
          </cell>
          <cell r="C926" t="str">
            <v/>
          </cell>
          <cell r="D926">
            <v>0</v>
          </cell>
          <cell r="E926">
            <v>0</v>
          </cell>
          <cell r="F926">
            <v>0</v>
          </cell>
          <cell r="G926">
            <v>0</v>
          </cell>
          <cell r="H926">
            <v>0</v>
          </cell>
          <cell r="I926">
            <v>0</v>
          </cell>
          <cell r="J926">
            <v>0</v>
          </cell>
          <cell r="K926">
            <v>0</v>
          </cell>
          <cell r="L926">
            <v>0</v>
          </cell>
          <cell r="M926">
            <v>0</v>
          </cell>
          <cell r="N926">
            <v>0</v>
          </cell>
          <cell r="O926">
            <v>0</v>
          </cell>
          <cell r="P926">
            <v>0</v>
          </cell>
          <cell r="Q926">
            <v>0</v>
          </cell>
          <cell r="R926">
            <v>0</v>
          </cell>
          <cell r="S926">
            <v>0</v>
          </cell>
          <cell r="T926">
            <v>0</v>
          </cell>
        </row>
        <row r="927">
          <cell r="B927" t="str">
            <v>New Tariff 7</v>
          </cell>
          <cell r="C927" t="str">
            <v/>
          </cell>
          <cell r="D927">
            <v>0</v>
          </cell>
          <cell r="E927">
            <v>0</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row>
        <row r="928">
          <cell r="B928" t="str">
            <v>New Tariff 8</v>
          </cell>
          <cell r="C928" t="str">
            <v/>
          </cell>
          <cell r="D928">
            <v>0</v>
          </cell>
          <cell r="E928">
            <v>0</v>
          </cell>
          <cell r="F928">
            <v>0</v>
          </cell>
          <cell r="G928">
            <v>0</v>
          </cell>
          <cell r="H928">
            <v>0</v>
          </cell>
          <cell r="I928">
            <v>0</v>
          </cell>
          <cell r="J928">
            <v>0</v>
          </cell>
          <cell r="K928">
            <v>0</v>
          </cell>
          <cell r="L928">
            <v>0</v>
          </cell>
          <cell r="M928">
            <v>0</v>
          </cell>
          <cell r="N928">
            <v>0</v>
          </cell>
          <cell r="O928">
            <v>0</v>
          </cell>
          <cell r="P928">
            <v>0</v>
          </cell>
          <cell r="Q928">
            <v>0</v>
          </cell>
          <cell r="R928">
            <v>0</v>
          </cell>
          <cell r="S928">
            <v>0</v>
          </cell>
          <cell r="T928">
            <v>0</v>
          </cell>
        </row>
        <row r="929">
          <cell r="B929" t="str">
            <v>New Tariff 9</v>
          </cell>
          <cell r="C929" t="str">
            <v/>
          </cell>
          <cell r="D929">
            <v>0</v>
          </cell>
          <cell r="E929">
            <v>0</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row>
        <row r="930">
          <cell r="B930" t="str">
            <v>New Tariff 10</v>
          </cell>
          <cell r="C930" t="str">
            <v/>
          </cell>
          <cell r="D930">
            <v>0</v>
          </cell>
          <cell r="E930">
            <v>0</v>
          </cell>
          <cell r="F930">
            <v>0</v>
          </cell>
          <cell r="G930">
            <v>0</v>
          </cell>
          <cell r="H930">
            <v>0</v>
          </cell>
          <cell r="I930">
            <v>0</v>
          </cell>
          <cell r="J930">
            <v>0</v>
          </cell>
          <cell r="K930">
            <v>0</v>
          </cell>
          <cell r="L930">
            <v>0</v>
          </cell>
          <cell r="M930">
            <v>0</v>
          </cell>
          <cell r="N930">
            <v>0</v>
          </cell>
          <cell r="O930">
            <v>0</v>
          </cell>
          <cell r="P930">
            <v>0</v>
          </cell>
          <cell r="Q930">
            <v>0</v>
          </cell>
          <cell r="R930">
            <v>0</v>
          </cell>
          <cell r="S930">
            <v>0</v>
          </cell>
          <cell r="T930">
            <v>0</v>
          </cell>
        </row>
        <row r="931">
          <cell r="B931" t="str">
            <v>New Tariff 11</v>
          </cell>
          <cell r="C931" t="str">
            <v/>
          </cell>
          <cell r="D931">
            <v>0</v>
          </cell>
          <cell r="E931">
            <v>0</v>
          </cell>
          <cell r="F931">
            <v>0</v>
          </cell>
          <cell r="G931">
            <v>0</v>
          </cell>
          <cell r="H931">
            <v>0</v>
          </cell>
          <cell r="I931">
            <v>0</v>
          </cell>
          <cell r="J931">
            <v>0</v>
          </cell>
          <cell r="K931">
            <v>0</v>
          </cell>
          <cell r="L931">
            <v>0</v>
          </cell>
          <cell r="M931">
            <v>0</v>
          </cell>
          <cell r="N931">
            <v>0</v>
          </cell>
          <cell r="O931">
            <v>0</v>
          </cell>
          <cell r="P931">
            <v>0</v>
          </cell>
          <cell r="Q931">
            <v>0</v>
          </cell>
          <cell r="R931">
            <v>0</v>
          </cell>
          <cell r="S931">
            <v>0</v>
          </cell>
          <cell r="T931">
            <v>0</v>
          </cell>
        </row>
        <row r="932">
          <cell r="B932" t="str">
            <v>Non-Residential Two Rate 5d</v>
          </cell>
          <cell r="C932" t="str">
            <v>ND2</v>
          </cell>
          <cell r="D932">
            <v>41676.007001980506</v>
          </cell>
          <cell r="E932">
            <v>0</v>
          </cell>
          <cell r="F932">
            <v>0</v>
          </cell>
          <cell r="G932">
            <v>124598130.1430603</v>
          </cell>
          <cell r="H932">
            <v>284044845.77160984</v>
          </cell>
          <cell r="I932">
            <v>299095931.73278719</v>
          </cell>
          <cell r="J932">
            <v>195670446.07361379</v>
          </cell>
          <cell r="K932">
            <v>754796241.66322577</v>
          </cell>
          <cell r="L932">
            <v>0</v>
          </cell>
          <cell r="M932">
            <v>0</v>
          </cell>
          <cell r="N932">
            <v>0</v>
          </cell>
          <cell r="O932">
            <v>0</v>
          </cell>
          <cell r="P932">
            <v>0</v>
          </cell>
          <cell r="Q932">
            <v>0</v>
          </cell>
          <cell r="R932">
            <v>0</v>
          </cell>
          <cell r="S932">
            <v>0</v>
          </cell>
          <cell r="T932">
            <v>0</v>
          </cell>
        </row>
        <row r="933">
          <cell r="B933" t="str">
            <v>Business Sunraysia</v>
          </cell>
          <cell r="C933">
            <v>0</v>
          </cell>
          <cell r="D933">
            <v>0</v>
          </cell>
          <cell r="E933">
            <v>0</v>
          </cell>
          <cell r="F933">
            <v>0</v>
          </cell>
          <cell r="G933">
            <v>1</v>
          </cell>
          <cell r="H933">
            <v>0</v>
          </cell>
          <cell r="I933">
            <v>0</v>
          </cell>
          <cell r="J933">
            <v>0</v>
          </cell>
          <cell r="K933">
            <v>0</v>
          </cell>
          <cell r="L933">
            <v>0</v>
          </cell>
          <cell r="M933">
            <v>0</v>
          </cell>
          <cell r="N933">
            <v>0</v>
          </cell>
          <cell r="O933">
            <v>0</v>
          </cell>
          <cell r="P933">
            <v>0</v>
          </cell>
          <cell r="Q933">
            <v>0</v>
          </cell>
          <cell r="R933">
            <v>0</v>
          </cell>
          <cell r="S933">
            <v>0</v>
          </cell>
          <cell r="T933">
            <v>0</v>
          </cell>
        </row>
        <row r="934">
          <cell r="B934" t="str">
            <v>Non-Residential Interval</v>
          </cell>
          <cell r="C934" t="str">
            <v>ND5</v>
          </cell>
          <cell r="D934">
            <v>7177.8931350568737</v>
          </cell>
          <cell r="E934">
            <v>0</v>
          </cell>
          <cell r="F934">
            <v>0</v>
          </cell>
          <cell r="G934">
            <v>19560063.468169563</v>
          </cell>
          <cell r="H934">
            <v>41875366.052331835</v>
          </cell>
          <cell r="I934">
            <v>42865867.092652924</v>
          </cell>
          <cell r="J934">
            <v>24680936.438340593</v>
          </cell>
          <cell r="K934">
            <v>106137220.30584578</v>
          </cell>
          <cell r="L934">
            <v>0</v>
          </cell>
          <cell r="M934">
            <v>0</v>
          </cell>
          <cell r="N934">
            <v>0</v>
          </cell>
          <cell r="O934">
            <v>0</v>
          </cell>
          <cell r="P934">
            <v>0</v>
          </cell>
          <cell r="Q934">
            <v>0</v>
          </cell>
          <cell r="R934">
            <v>0</v>
          </cell>
          <cell r="S934">
            <v>0</v>
          </cell>
          <cell r="T934">
            <v>0</v>
          </cell>
        </row>
        <row r="935">
          <cell r="B935" t="str">
            <v>Non-Residential AMI</v>
          </cell>
          <cell r="C935" t="str">
            <v>ND7</v>
          </cell>
          <cell r="D935">
            <v>0</v>
          </cell>
          <cell r="E935">
            <v>0</v>
          </cell>
          <cell r="F935">
            <v>0</v>
          </cell>
          <cell r="G935">
            <v>0</v>
          </cell>
          <cell r="H935">
            <v>0</v>
          </cell>
          <cell r="I935">
            <v>0</v>
          </cell>
          <cell r="J935">
            <v>0</v>
          </cell>
          <cell r="K935">
            <v>0</v>
          </cell>
          <cell r="L935">
            <v>0</v>
          </cell>
          <cell r="M935">
            <v>0</v>
          </cell>
          <cell r="N935">
            <v>0</v>
          </cell>
          <cell r="O935">
            <v>0</v>
          </cell>
          <cell r="P935">
            <v>0</v>
          </cell>
          <cell r="Q935">
            <v>0</v>
          </cell>
          <cell r="R935">
            <v>0</v>
          </cell>
          <cell r="S935">
            <v>0</v>
          </cell>
          <cell r="T935">
            <v>0</v>
          </cell>
        </row>
        <row r="936">
          <cell r="B936" t="str">
            <v>New Tariff 4</v>
          </cell>
          <cell r="C936" t="str">
            <v/>
          </cell>
          <cell r="D936">
            <v>0</v>
          </cell>
          <cell r="E936">
            <v>0</v>
          </cell>
          <cell r="F936">
            <v>0</v>
          </cell>
          <cell r="G936">
            <v>0</v>
          </cell>
          <cell r="H936">
            <v>0</v>
          </cell>
          <cell r="I936">
            <v>0</v>
          </cell>
          <cell r="J936">
            <v>0</v>
          </cell>
          <cell r="K936">
            <v>0</v>
          </cell>
          <cell r="L936">
            <v>0</v>
          </cell>
          <cell r="M936">
            <v>0</v>
          </cell>
          <cell r="N936">
            <v>0</v>
          </cell>
          <cell r="O936">
            <v>0</v>
          </cell>
          <cell r="P936">
            <v>0</v>
          </cell>
          <cell r="Q936">
            <v>0</v>
          </cell>
          <cell r="R936">
            <v>0</v>
          </cell>
          <cell r="S936">
            <v>0</v>
          </cell>
          <cell r="T936">
            <v>0</v>
          </cell>
        </row>
        <row r="937">
          <cell r="B937" t="str">
            <v>New Tariff 5</v>
          </cell>
          <cell r="C937" t="str">
            <v/>
          </cell>
          <cell r="D937">
            <v>0</v>
          </cell>
          <cell r="E937">
            <v>0</v>
          </cell>
          <cell r="F937">
            <v>0</v>
          </cell>
          <cell r="G937">
            <v>0</v>
          </cell>
          <cell r="H937">
            <v>0</v>
          </cell>
          <cell r="I937">
            <v>0</v>
          </cell>
          <cell r="J937">
            <v>0</v>
          </cell>
          <cell r="K937">
            <v>0</v>
          </cell>
          <cell r="L937">
            <v>0</v>
          </cell>
          <cell r="M937">
            <v>0</v>
          </cell>
          <cell r="N937">
            <v>0</v>
          </cell>
          <cell r="O937">
            <v>0</v>
          </cell>
          <cell r="P937">
            <v>0</v>
          </cell>
          <cell r="Q937">
            <v>0</v>
          </cell>
          <cell r="R937">
            <v>0</v>
          </cell>
          <cell r="S937">
            <v>0</v>
          </cell>
          <cell r="T937">
            <v>0</v>
          </cell>
        </row>
        <row r="938">
          <cell r="B938" t="str">
            <v>New Tariff 6</v>
          </cell>
          <cell r="C938" t="str">
            <v/>
          </cell>
          <cell r="D938">
            <v>0</v>
          </cell>
          <cell r="E938">
            <v>0</v>
          </cell>
          <cell r="F938">
            <v>0</v>
          </cell>
          <cell r="G938">
            <v>0</v>
          </cell>
          <cell r="H938">
            <v>0</v>
          </cell>
          <cell r="I938">
            <v>0</v>
          </cell>
          <cell r="J938">
            <v>0</v>
          </cell>
          <cell r="K938">
            <v>0</v>
          </cell>
          <cell r="L938">
            <v>0</v>
          </cell>
          <cell r="M938">
            <v>0</v>
          </cell>
          <cell r="N938">
            <v>0</v>
          </cell>
          <cell r="O938">
            <v>0</v>
          </cell>
          <cell r="P938">
            <v>0</v>
          </cell>
          <cell r="Q938">
            <v>0</v>
          </cell>
          <cell r="R938">
            <v>0</v>
          </cell>
          <cell r="S938">
            <v>0</v>
          </cell>
          <cell r="T938">
            <v>0</v>
          </cell>
        </row>
        <row r="939">
          <cell r="B939" t="str">
            <v>New Tariff 7</v>
          </cell>
          <cell r="C939" t="str">
            <v/>
          </cell>
          <cell r="D939">
            <v>0</v>
          </cell>
          <cell r="E939">
            <v>0</v>
          </cell>
          <cell r="F939">
            <v>0</v>
          </cell>
          <cell r="G939">
            <v>0</v>
          </cell>
          <cell r="H939">
            <v>0</v>
          </cell>
          <cell r="I939">
            <v>0</v>
          </cell>
          <cell r="J939">
            <v>0</v>
          </cell>
          <cell r="K939">
            <v>0</v>
          </cell>
          <cell r="L939">
            <v>0</v>
          </cell>
          <cell r="M939">
            <v>0</v>
          </cell>
          <cell r="N939">
            <v>0</v>
          </cell>
          <cell r="O939">
            <v>0</v>
          </cell>
          <cell r="P939">
            <v>0</v>
          </cell>
          <cell r="Q939">
            <v>0</v>
          </cell>
          <cell r="R939">
            <v>0</v>
          </cell>
          <cell r="S939">
            <v>0</v>
          </cell>
          <cell r="T939">
            <v>0</v>
          </cell>
        </row>
        <row r="940">
          <cell r="B940" t="str">
            <v>New Tariff 8</v>
          </cell>
          <cell r="C940" t="str">
            <v/>
          </cell>
          <cell r="D940">
            <v>0</v>
          </cell>
          <cell r="E940">
            <v>0</v>
          </cell>
          <cell r="F940">
            <v>0</v>
          </cell>
          <cell r="G940">
            <v>0</v>
          </cell>
          <cell r="H940">
            <v>0</v>
          </cell>
          <cell r="I940">
            <v>0</v>
          </cell>
          <cell r="J940">
            <v>0</v>
          </cell>
          <cell r="K940">
            <v>0</v>
          </cell>
          <cell r="L940">
            <v>0</v>
          </cell>
          <cell r="M940">
            <v>0</v>
          </cell>
          <cell r="N940">
            <v>0</v>
          </cell>
          <cell r="O940">
            <v>0</v>
          </cell>
          <cell r="P940">
            <v>0</v>
          </cell>
          <cell r="Q940">
            <v>0</v>
          </cell>
          <cell r="R940">
            <v>0</v>
          </cell>
          <cell r="S940">
            <v>0</v>
          </cell>
          <cell r="T940">
            <v>0</v>
          </cell>
        </row>
        <row r="941">
          <cell r="B941" t="str">
            <v>New Tariff 9</v>
          </cell>
          <cell r="C941" t="str">
            <v/>
          </cell>
          <cell r="D941">
            <v>0</v>
          </cell>
          <cell r="E941">
            <v>0</v>
          </cell>
          <cell r="F941">
            <v>0</v>
          </cell>
          <cell r="G941">
            <v>0</v>
          </cell>
          <cell r="H941">
            <v>0</v>
          </cell>
          <cell r="I941">
            <v>0</v>
          </cell>
          <cell r="J941">
            <v>0</v>
          </cell>
          <cell r="K941">
            <v>0</v>
          </cell>
          <cell r="L941">
            <v>0</v>
          </cell>
          <cell r="M941">
            <v>0</v>
          </cell>
          <cell r="N941">
            <v>0</v>
          </cell>
          <cell r="O941">
            <v>0</v>
          </cell>
          <cell r="P941">
            <v>0</v>
          </cell>
          <cell r="Q941">
            <v>0</v>
          </cell>
          <cell r="R941">
            <v>0</v>
          </cell>
          <cell r="S941">
            <v>0</v>
          </cell>
          <cell r="T941">
            <v>0</v>
          </cell>
        </row>
        <row r="942">
          <cell r="B942" t="str">
            <v>New Tariff 10</v>
          </cell>
          <cell r="C942" t="str">
            <v/>
          </cell>
          <cell r="D942">
            <v>0</v>
          </cell>
          <cell r="E942">
            <v>0</v>
          </cell>
          <cell r="F942">
            <v>0</v>
          </cell>
          <cell r="G942">
            <v>0</v>
          </cell>
          <cell r="H942">
            <v>0</v>
          </cell>
          <cell r="I942">
            <v>0</v>
          </cell>
          <cell r="J942">
            <v>0</v>
          </cell>
          <cell r="K942">
            <v>0</v>
          </cell>
          <cell r="L942">
            <v>0</v>
          </cell>
          <cell r="M942">
            <v>0</v>
          </cell>
          <cell r="N942">
            <v>0</v>
          </cell>
          <cell r="O942">
            <v>0</v>
          </cell>
          <cell r="P942">
            <v>0</v>
          </cell>
          <cell r="Q942">
            <v>0</v>
          </cell>
          <cell r="R942">
            <v>0</v>
          </cell>
          <cell r="S942">
            <v>0</v>
          </cell>
          <cell r="T942">
            <v>0</v>
          </cell>
        </row>
        <row r="943">
          <cell r="B943" t="str">
            <v>New Tariff 11</v>
          </cell>
          <cell r="C943" t="str">
            <v/>
          </cell>
          <cell r="D943">
            <v>0</v>
          </cell>
          <cell r="E943">
            <v>0</v>
          </cell>
          <cell r="F943">
            <v>0</v>
          </cell>
          <cell r="G943">
            <v>0</v>
          </cell>
          <cell r="H943">
            <v>0</v>
          </cell>
          <cell r="I943">
            <v>0</v>
          </cell>
          <cell r="J943">
            <v>0</v>
          </cell>
          <cell r="K943">
            <v>0</v>
          </cell>
          <cell r="L943">
            <v>0</v>
          </cell>
          <cell r="M943">
            <v>0</v>
          </cell>
          <cell r="N943">
            <v>0</v>
          </cell>
          <cell r="O943">
            <v>0</v>
          </cell>
          <cell r="P943">
            <v>0</v>
          </cell>
          <cell r="Q943">
            <v>0</v>
          </cell>
          <cell r="R943">
            <v>0</v>
          </cell>
          <cell r="S943">
            <v>0</v>
          </cell>
          <cell r="T943">
            <v>0</v>
          </cell>
        </row>
        <row r="944">
          <cell r="B944" t="str">
            <v>Non-Residential Two Rate 7d</v>
          </cell>
          <cell r="C944" t="str">
            <v>ND3</v>
          </cell>
          <cell r="D944">
            <v>8959.0468766197409</v>
          </cell>
          <cell r="E944">
            <v>0</v>
          </cell>
          <cell r="F944">
            <v>0</v>
          </cell>
          <cell r="G944">
            <v>19240941.514491245</v>
          </cell>
          <cell r="H944">
            <v>37249981.252655908</v>
          </cell>
          <cell r="I944">
            <v>32904820.830980837</v>
          </cell>
          <cell r="J944">
            <v>37277601.877955221</v>
          </cell>
          <cell r="K944">
            <v>50773232.417979322</v>
          </cell>
          <cell r="L944">
            <v>0</v>
          </cell>
          <cell r="M944">
            <v>0</v>
          </cell>
          <cell r="N944">
            <v>0</v>
          </cell>
          <cell r="O944">
            <v>0</v>
          </cell>
          <cell r="P944">
            <v>0</v>
          </cell>
          <cell r="Q944">
            <v>0</v>
          </cell>
          <cell r="R944">
            <v>0</v>
          </cell>
          <cell r="S944">
            <v>0</v>
          </cell>
          <cell r="T944">
            <v>0</v>
          </cell>
        </row>
        <row r="945">
          <cell r="B945" t="str">
            <v>New Tariff  1</v>
          </cell>
          <cell r="C945" t="str">
            <v/>
          </cell>
          <cell r="D945">
            <v>0</v>
          </cell>
          <cell r="E945">
            <v>0</v>
          </cell>
          <cell r="F945">
            <v>0</v>
          </cell>
          <cell r="G945">
            <v>0</v>
          </cell>
          <cell r="H945">
            <v>0</v>
          </cell>
          <cell r="I945">
            <v>0</v>
          </cell>
          <cell r="J945">
            <v>0</v>
          </cell>
          <cell r="K945">
            <v>0</v>
          </cell>
          <cell r="L945">
            <v>0</v>
          </cell>
          <cell r="M945">
            <v>0</v>
          </cell>
          <cell r="N945">
            <v>0</v>
          </cell>
          <cell r="O945">
            <v>0</v>
          </cell>
          <cell r="P945">
            <v>0</v>
          </cell>
          <cell r="Q945">
            <v>0</v>
          </cell>
          <cell r="R945">
            <v>0</v>
          </cell>
          <cell r="S945">
            <v>0</v>
          </cell>
          <cell r="T945">
            <v>0</v>
          </cell>
        </row>
        <row r="946">
          <cell r="B946" t="str">
            <v>New Tariff  2</v>
          </cell>
          <cell r="C946" t="str">
            <v/>
          </cell>
          <cell r="D946">
            <v>0</v>
          </cell>
          <cell r="E946">
            <v>0</v>
          </cell>
          <cell r="F946">
            <v>0</v>
          </cell>
          <cell r="G946">
            <v>0</v>
          </cell>
          <cell r="H946">
            <v>0</v>
          </cell>
          <cell r="I946">
            <v>0</v>
          </cell>
          <cell r="J946">
            <v>0</v>
          </cell>
          <cell r="K946">
            <v>0</v>
          </cell>
          <cell r="L946">
            <v>0</v>
          </cell>
          <cell r="M946">
            <v>0</v>
          </cell>
          <cell r="N946">
            <v>0</v>
          </cell>
          <cell r="O946">
            <v>0</v>
          </cell>
          <cell r="P946">
            <v>0</v>
          </cell>
          <cell r="Q946">
            <v>0</v>
          </cell>
          <cell r="R946">
            <v>0</v>
          </cell>
          <cell r="S946">
            <v>0</v>
          </cell>
          <cell r="T946">
            <v>0</v>
          </cell>
        </row>
        <row r="947">
          <cell r="B947" t="str">
            <v>New Tariff  3</v>
          </cell>
          <cell r="C947" t="str">
            <v/>
          </cell>
          <cell r="D947">
            <v>0</v>
          </cell>
          <cell r="E947">
            <v>0</v>
          </cell>
          <cell r="F947">
            <v>0</v>
          </cell>
          <cell r="G947">
            <v>0</v>
          </cell>
          <cell r="H947">
            <v>0</v>
          </cell>
          <cell r="I947">
            <v>0</v>
          </cell>
          <cell r="J947">
            <v>0</v>
          </cell>
          <cell r="K947">
            <v>0</v>
          </cell>
          <cell r="L947">
            <v>0</v>
          </cell>
          <cell r="M947">
            <v>0</v>
          </cell>
          <cell r="N947">
            <v>0</v>
          </cell>
          <cell r="O947">
            <v>0</v>
          </cell>
          <cell r="P947">
            <v>0</v>
          </cell>
          <cell r="Q947">
            <v>0</v>
          </cell>
          <cell r="R947">
            <v>0</v>
          </cell>
          <cell r="S947">
            <v>0</v>
          </cell>
          <cell r="T947">
            <v>0</v>
          </cell>
        </row>
        <row r="948">
          <cell r="B948" t="str">
            <v>New Tariff  4</v>
          </cell>
          <cell r="C948" t="str">
            <v/>
          </cell>
          <cell r="D948">
            <v>0</v>
          </cell>
          <cell r="E948">
            <v>0</v>
          </cell>
          <cell r="F948">
            <v>0</v>
          </cell>
          <cell r="G948">
            <v>0</v>
          </cell>
          <cell r="H948">
            <v>0</v>
          </cell>
          <cell r="I948">
            <v>0</v>
          </cell>
          <cell r="J948">
            <v>0</v>
          </cell>
          <cell r="K948">
            <v>0</v>
          </cell>
          <cell r="L948">
            <v>0</v>
          </cell>
          <cell r="M948">
            <v>0</v>
          </cell>
          <cell r="N948">
            <v>0</v>
          </cell>
          <cell r="O948">
            <v>0</v>
          </cell>
          <cell r="P948">
            <v>0</v>
          </cell>
          <cell r="Q948">
            <v>0</v>
          </cell>
          <cell r="R948">
            <v>0</v>
          </cell>
          <cell r="S948">
            <v>0</v>
          </cell>
          <cell r="T948">
            <v>0</v>
          </cell>
        </row>
        <row r="949">
          <cell r="B949" t="str">
            <v>New Tariff  5</v>
          </cell>
          <cell r="C949" t="str">
            <v/>
          </cell>
          <cell r="D949">
            <v>0</v>
          </cell>
          <cell r="E949">
            <v>0</v>
          </cell>
          <cell r="F949">
            <v>0</v>
          </cell>
          <cell r="G949">
            <v>0</v>
          </cell>
          <cell r="H949">
            <v>0</v>
          </cell>
          <cell r="I949">
            <v>0</v>
          </cell>
          <cell r="J949">
            <v>0</v>
          </cell>
          <cell r="K949">
            <v>0</v>
          </cell>
          <cell r="L949">
            <v>0</v>
          </cell>
          <cell r="M949">
            <v>0</v>
          </cell>
          <cell r="N949">
            <v>0</v>
          </cell>
          <cell r="O949">
            <v>0</v>
          </cell>
          <cell r="P949">
            <v>0</v>
          </cell>
          <cell r="Q949">
            <v>0</v>
          </cell>
          <cell r="R949">
            <v>0</v>
          </cell>
          <cell r="S949">
            <v>0</v>
          </cell>
          <cell r="T949">
            <v>0</v>
          </cell>
        </row>
        <row r="950">
          <cell r="B950" t="str">
            <v>New Tariff  6</v>
          </cell>
          <cell r="C950" t="str">
            <v/>
          </cell>
          <cell r="D950">
            <v>0</v>
          </cell>
          <cell r="E950">
            <v>0</v>
          </cell>
          <cell r="F950">
            <v>0</v>
          </cell>
          <cell r="G950">
            <v>0</v>
          </cell>
          <cell r="H950">
            <v>0</v>
          </cell>
          <cell r="I950">
            <v>0</v>
          </cell>
          <cell r="J950">
            <v>0</v>
          </cell>
          <cell r="K950">
            <v>0</v>
          </cell>
          <cell r="L950">
            <v>0</v>
          </cell>
          <cell r="M950">
            <v>0</v>
          </cell>
          <cell r="N950">
            <v>0</v>
          </cell>
          <cell r="O950">
            <v>0</v>
          </cell>
          <cell r="P950">
            <v>0</v>
          </cell>
          <cell r="Q950">
            <v>0</v>
          </cell>
          <cell r="R950">
            <v>0</v>
          </cell>
          <cell r="S950">
            <v>0</v>
          </cell>
          <cell r="T950">
            <v>0</v>
          </cell>
        </row>
        <row r="951">
          <cell r="B951" t="str">
            <v>New Tariff  7</v>
          </cell>
          <cell r="C951" t="str">
            <v/>
          </cell>
          <cell r="D951">
            <v>0</v>
          </cell>
          <cell r="E951">
            <v>0</v>
          </cell>
          <cell r="F951">
            <v>0</v>
          </cell>
          <cell r="G951">
            <v>0</v>
          </cell>
          <cell r="H951">
            <v>0</v>
          </cell>
          <cell r="I951">
            <v>0</v>
          </cell>
          <cell r="J951">
            <v>0</v>
          </cell>
          <cell r="K951">
            <v>0</v>
          </cell>
          <cell r="L951">
            <v>0</v>
          </cell>
          <cell r="M951">
            <v>0</v>
          </cell>
          <cell r="N951">
            <v>0</v>
          </cell>
          <cell r="O951">
            <v>0</v>
          </cell>
          <cell r="P951">
            <v>0</v>
          </cell>
          <cell r="Q951">
            <v>0</v>
          </cell>
          <cell r="R951">
            <v>0</v>
          </cell>
          <cell r="S951">
            <v>0</v>
          </cell>
          <cell r="T951">
            <v>0</v>
          </cell>
        </row>
        <row r="952">
          <cell r="B952" t="str">
            <v>New Tariff  8</v>
          </cell>
          <cell r="C952" t="str">
            <v/>
          </cell>
          <cell r="D952">
            <v>0</v>
          </cell>
          <cell r="E952">
            <v>0</v>
          </cell>
          <cell r="F952">
            <v>0</v>
          </cell>
          <cell r="G952">
            <v>0</v>
          </cell>
          <cell r="H952">
            <v>0</v>
          </cell>
          <cell r="I952">
            <v>0</v>
          </cell>
          <cell r="J952">
            <v>0</v>
          </cell>
          <cell r="K952">
            <v>0</v>
          </cell>
          <cell r="L952">
            <v>0</v>
          </cell>
          <cell r="M952">
            <v>0</v>
          </cell>
          <cell r="N952">
            <v>0</v>
          </cell>
          <cell r="O952">
            <v>0</v>
          </cell>
          <cell r="P952">
            <v>0</v>
          </cell>
          <cell r="Q952">
            <v>0</v>
          </cell>
          <cell r="R952">
            <v>0</v>
          </cell>
          <cell r="S952">
            <v>0</v>
          </cell>
          <cell r="T952">
            <v>0</v>
          </cell>
        </row>
        <row r="953">
          <cell r="B953" t="str">
            <v>New Tariff  9</v>
          </cell>
          <cell r="C953" t="str">
            <v/>
          </cell>
          <cell r="D953">
            <v>0</v>
          </cell>
          <cell r="E953">
            <v>0</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row>
        <row r="954">
          <cell r="B954" t="str">
            <v>New Tariff  10</v>
          </cell>
          <cell r="C954" t="str">
            <v/>
          </cell>
          <cell r="D954">
            <v>0</v>
          </cell>
          <cell r="E954">
            <v>0</v>
          </cell>
          <cell r="F954">
            <v>0</v>
          </cell>
          <cell r="G954">
            <v>0</v>
          </cell>
          <cell r="H954">
            <v>0</v>
          </cell>
          <cell r="I954">
            <v>0</v>
          </cell>
          <cell r="J954">
            <v>0</v>
          </cell>
          <cell r="K954">
            <v>0</v>
          </cell>
          <cell r="L954">
            <v>0</v>
          </cell>
          <cell r="M954">
            <v>0</v>
          </cell>
          <cell r="N954">
            <v>0</v>
          </cell>
          <cell r="O954">
            <v>0</v>
          </cell>
          <cell r="P954">
            <v>0</v>
          </cell>
          <cell r="Q954">
            <v>0</v>
          </cell>
          <cell r="R954">
            <v>0</v>
          </cell>
          <cell r="S954">
            <v>0</v>
          </cell>
          <cell r="T954">
            <v>0</v>
          </cell>
        </row>
        <row r="955">
          <cell r="B955" t="str">
            <v>New Tariff  11</v>
          </cell>
          <cell r="C955" t="str">
            <v/>
          </cell>
          <cell r="D955">
            <v>0</v>
          </cell>
          <cell r="E955">
            <v>0</v>
          </cell>
          <cell r="F955">
            <v>0</v>
          </cell>
          <cell r="G955">
            <v>0</v>
          </cell>
          <cell r="H955">
            <v>0</v>
          </cell>
          <cell r="I955">
            <v>0</v>
          </cell>
          <cell r="J955">
            <v>0</v>
          </cell>
          <cell r="K955">
            <v>0</v>
          </cell>
          <cell r="L955">
            <v>0</v>
          </cell>
          <cell r="M955">
            <v>0</v>
          </cell>
          <cell r="N955">
            <v>0</v>
          </cell>
          <cell r="O955">
            <v>0</v>
          </cell>
          <cell r="P955">
            <v>0</v>
          </cell>
          <cell r="Q955">
            <v>0</v>
          </cell>
          <cell r="R955">
            <v>0</v>
          </cell>
          <cell r="S955">
            <v>0</v>
          </cell>
          <cell r="T955">
            <v>0</v>
          </cell>
        </row>
        <row r="956">
          <cell r="B956" t="str">
            <v>Unmetered supplies</v>
          </cell>
          <cell r="C956" t="str">
            <v>PL2</v>
          </cell>
          <cell r="D956">
            <v>6611.3122580849013</v>
          </cell>
          <cell r="E956">
            <v>0</v>
          </cell>
          <cell r="F956">
            <v>0</v>
          </cell>
          <cell r="G956">
            <v>32933928.442575678</v>
          </cell>
          <cell r="H956">
            <v>0</v>
          </cell>
          <cell r="I956">
            <v>0</v>
          </cell>
          <cell r="J956">
            <v>0</v>
          </cell>
          <cell r="K956">
            <v>81221978.961625829</v>
          </cell>
          <cell r="L956">
            <v>0</v>
          </cell>
          <cell r="M956">
            <v>0</v>
          </cell>
          <cell r="N956">
            <v>0</v>
          </cell>
          <cell r="O956">
            <v>0</v>
          </cell>
          <cell r="P956">
            <v>0</v>
          </cell>
          <cell r="Q956">
            <v>0</v>
          </cell>
          <cell r="R956">
            <v>0</v>
          </cell>
          <cell r="S956">
            <v>0</v>
          </cell>
          <cell r="T956">
            <v>0</v>
          </cell>
        </row>
        <row r="957">
          <cell r="B957" t="str">
            <v>New Tariff 1</v>
          </cell>
          <cell r="C957">
            <v>0</v>
          </cell>
          <cell r="D957">
            <v>0</v>
          </cell>
          <cell r="E957">
            <v>0</v>
          </cell>
          <cell r="F957">
            <v>0</v>
          </cell>
          <cell r="G957">
            <v>0</v>
          </cell>
          <cell r="H957">
            <v>0</v>
          </cell>
          <cell r="I957">
            <v>0</v>
          </cell>
          <cell r="J957">
            <v>0</v>
          </cell>
          <cell r="K957">
            <v>0</v>
          </cell>
          <cell r="L957">
            <v>0</v>
          </cell>
          <cell r="M957">
            <v>0</v>
          </cell>
          <cell r="N957">
            <v>0</v>
          </cell>
          <cell r="O957">
            <v>0</v>
          </cell>
          <cell r="P957">
            <v>0</v>
          </cell>
          <cell r="Q957">
            <v>0</v>
          </cell>
          <cell r="R957">
            <v>0</v>
          </cell>
          <cell r="S957">
            <v>0</v>
          </cell>
          <cell r="T957">
            <v>0</v>
          </cell>
        </row>
        <row r="958">
          <cell r="B958" t="str">
            <v>New Tariff 2</v>
          </cell>
          <cell r="C958" t="str">
            <v/>
          </cell>
          <cell r="D958">
            <v>0</v>
          </cell>
          <cell r="E958">
            <v>0</v>
          </cell>
          <cell r="F958">
            <v>0</v>
          </cell>
          <cell r="G958">
            <v>0</v>
          </cell>
          <cell r="H958">
            <v>0</v>
          </cell>
          <cell r="I958">
            <v>0</v>
          </cell>
          <cell r="J958">
            <v>0</v>
          </cell>
          <cell r="K958">
            <v>0</v>
          </cell>
          <cell r="L958">
            <v>0</v>
          </cell>
          <cell r="M958">
            <v>0</v>
          </cell>
          <cell r="N958">
            <v>0</v>
          </cell>
          <cell r="O958">
            <v>0</v>
          </cell>
          <cell r="P958">
            <v>0</v>
          </cell>
          <cell r="Q958">
            <v>0</v>
          </cell>
          <cell r="R958">
            <v>0</v>
          </cell>
          <cell r="S958">
            <v>0</v>
          </cell>
          <cell r="T958">
            <v>0</v>
          </cell>
        </row>
        <row r="959">
          <cell r="B959" t="str">
            <v>Large Low Voltage Demand (kVa)</v>
          </cell>
          <cell r="C959" t="str">
            <v>DLk</v>
          </cell>
          <cell r="D959">
            <v>1.0778233774129808</v>
          </cell>
          <cell r="E959">
            <v>0</v>
          </cell>
          <cell r="F959">
            <v>1.1272989159575593</v>
          </cell>
          <cell r="G959">
            <v>1.1212617983109785</v>
          </cell>
          <cell r="H959">
            <v>0</v>
          </cell>
          <cell r="I959">
            <v>0</v>
          </cell>
          <cell r="J959">
            <v>0</v>
          </cell>
          <cell r="K959">
            <v>1.1212617983109785</v>
          </cell>
          <cell r="L959">
            <v>0</v>
          </cell>
          <cell r="M959">
            <v>0</v>
          </cell>
          <cell r="N959">
            <v>0</v>
          </cell>
          <cell r="O959">
            <v>0</v>
          </cell>
          <cell r="P959">
            <v>0</v>
          </cell>
          <cell r="Q959">
            <v>0</v>
          </cell>
          <cell r="R959">
            <v>0</v>
          </cell>
          <cell r="S959">
            <v>0</v>
          </cell>
          <cell r="T959">
            <v>0</v>
          </cell>
        </row>
        <row r="960">
          <cell r="B960" t="str">
            <v>Large Low Voltage Demand Docklands (kVa)</v>
          </cell>
          <cell r="C960" t="str">
            <v>DLDKk</v>
          </cell>
          <cell r="D960">
            <v>1.0778233774129808</v>
          </cell>
          <cell r="E960">
            <v>0</v>
          </cell>
          <cell r="F960">
            <v>1.1272989159575593</v>
          </cell>
          <cell r="G960">
            <v>1.1212617983109785</v>
          </cell>
          <cell r="H960">
            <v>0</v>
          </cell>
          <cell r="I960">
            <v>0</v>
          </cell>
          <cell r="J960">
            <v>0</v>
          </cell>
          <cell r="K960">
            <v>1.1212617983109789</v>
          </cell>
          <cell r="L960">
            <v>0</v>
          </cell>
          <cell r="M960">
            <v>0</v>
          </cell>
          <cell r="N960">
            <v>0</v>
          </cell>
          <cell r="O960">
            <v>0</v>
          </cell>
          <cell r="P960">
            <v>0</v>
          </cell>
          <cell r="Q960">
            <v>0</v>
          </cell>
          <cell r="R960">
            <v>0</v>
          </cell>
          <cell r="S960">
            <v>0</v>
          </cell>
          <cell r="T960">
            <v>0</v>
          </cell>
        </row>
        <row r="961">
          <cell r="B961" t="str">
            <v>Large Low Voltage Demand CXX (kVa)</v>
          </cell>
          <cell r="C961" t="str">
            <v>DLCXXk</v>
          </cell>
          <cell r="D961">
            <v>1.0778233774129808</v>
          </cell>
          <cell r="E961">
            <v>0</v>
          </cell>
          <cell r="F961">
            <v>1.1272989159575593</v>
          </cell>
          <cell r="G961">
            <v>1.1212617983109785</v>
          </cell>
          <cell r="H961">
            <v>0</v>
          </cell>
          <cell r="I961">
            <v>0</v>
          </cell>
          <cell r="J961">
            <v>0</v>
          </cell>
          <cell r="K961">
            <v>1.1212617983109783</v>
          </cell>
          <cell r="L961">
            <v>0</v>
          </cell>
          <cell r="M961">
            <v>0</v>
          </cell>
          <cell r="N961">
            <v>0</v>
          </cell>
          <cell r="O961">
            <v>0</v>
          </cell>
          <cell r="P961">
            <v>0</v>
          </cell>
          <cell r="Q961">
            <v>0</v>
          </cell>
          <cell r="R961">
            <v>0</v>
          </cell>
          <cell r="S961">
            <v>0</v>
          </cell>
          <cell r="T961">
            <v>0</v>
          </cell>
        </row>
        <row r="962">
          <cell r="B962" t="str">
            <v>New Tariff 6</v>
          </cell>
          <cell r="C962" t="str">
            <v/>
          </cell>
          <cell r="D962">
            <v>0</v>
          </cell>
          <cell r="E962">
            <v>0</v>
          </cell>
          <cell r="F962">
            <v>0</v>
          </cell>
          <cell r="G962">
            <v>0</v>
          </cell>
          <cell r="H962">
            <v>0</v>
          </cell>
          <cell r="I962">
            <v>0</v>
          </cell>
          <cell r="J962">
            <v>0</v>
          </cell>
          <cell r="K962">
            <v>0</v>
          </cell>
          <cell r="L962">
            <v>0</v>
          </cell>
          <cell r="M962">
            <v>0</v>
          </cell>
          <cell r="N962">
            <v>0</v>
          </cell>
          <cell r="O962">
            <v>0</v>
          </cell>
          <cell r="P962">
            <v>0</v>
          </cell>
          <cell r="Q962">
            <v>0</v>
          </cell>
          <cell r="R962">
            <v>0</v>
          </cell>
          <cell r="S962">
            <v>0</v>
          </cell>
          <cell r="T962">
            <v>0</v>
          </cell>
        </row>
        <row r="963">
          <cell r="B963" t="str">
            <v>New Tariff 7</v>
          </cell>
          <cell r="C963" t="str">
            <v/>
          </cell>
          <cell r="D963">
            <v>0</v>
          </cell>
          <cell r="E963">
            <v>0</v>
          </cell>
          <cell r="F963">
            <v>0</v>
          </cell>
          <cell r="G963">
            <v>0</v>
          </cell>
          <cell r="H963">
            <v>0</v>
          </cell>
          <cell r="I963">
            <v>0</v>
          </cell>
          <cell r="J963">
            <v>0</v>
          </cell>
          <cell r="K963">
            <v>0</v>
          </cell>
          <cell r="L963">
            <v>0</v>
          </cell>
          <cell r="M963">
            <v>0</v>
          </cell>
          <cell r="N963">
            <v>0</v>
          </cell>
          <cell r="O963">
            <v>0</v>
          </cell>
          <cell r="P963">
            <v>0</v>
          </cell>
          <cell r="Q963">
            <v>0</v>
          </cell>
          <cell r="R963">
            <v>0</v>
          </cell>
          <cell r="S963">
            <v>0</v>
          </cell>
          <cell r="T963">
            <v>0</v>
          </cell>
        </row>
        <row r="964">
          <cell r="B964" t="str">
            <v>New Tariff 8</v>
          </cell>
          <cell r="C964" t="str">
            <v/>
          </cell>
          <cell r="D964">
            <v>0</v>
          </cell>
          <cell r="E964">
            <v>0</v>
          </cell>
          <cell r="F964">
            <v>0</v>
          </cell>
          <cell r="G964">
            <v>0</v>
          </cell>
          <cell r="H964">
            <v>0</v>
          </cell>
          <cell r="I964">
            <v>0</v>
          </cell>
          <cell r="J964">
            <v>0</v>
          </cell>
          <cell r="K964">
            <v>0</v>
          </cell>
          <cell r="L964">
            <v>0</v>
          </cell>
          <cell r="M964">
            <v>0</v>
          </cell>
          <cell r="N964">
            <v>0</v>
          </cell>
          <cell r="O964">
            <v>0</v>
          </cell>
          <cell r="P964">
            <v>0</v>
          </cell>
          <cell r="Q964">
            <v>0</v>
          </cell>
          <cell r="R964">
            <v>0</v>
          </cell>
          <cell r="S964">
            <v>0</v>
          </cell>
          <cell r="T964">
            <v>0</v>
          </cell>
        </row>
        <row r="965">
          <cell r="B965" t="str">
            <v>New Tariff 9</v>
          </cell>
          <cell r="C965" t="str">
            <v/>
          </cell>
          <cell r="D965">
            <v>0</v>
          </cell>
          <cell r="E965">
            <v>0</v>
          </cell>
          <cell r="F965">
            <v>0</v>
          </cell>
          <cell r="G965">
            <v>0</v>
          </cell>
          <cell r="H965">
            <v>0</v>
          </cell>
          <cell r="I965">
            <v>0</v>
          </cell>
          <cell r="J965">
            <v>0</v>
          </cell>
          <cell r="K965">
            <v>0</v>
          </cell>
          <cell r="L965">
            <v>0</v>
          </cell>
          <cell r="M965">
            <v>0</v>
          </cell>
          <cell r="N965">
            <v>0</v>
          </cell>
          <cell r="O965">
            <v>0</v>
          </cell>
          <cell r="P965">
            <v>0</v>
          </cell>
          <cell r="Q965">
            <v>0</v>
          </cell>
          <cell r="R965">
            <v>0</v>
          </cell>
          <cell r="S965">
            <v>0</v>
          </cell>
          <cell r="T965">
            <v>0</v>
          </cell>
        </row>
        <row r="966">
          <cell r="B966" t="str">
            <v>New Tariff 10</v>
          </cell>
          <cell r="C966" t="str">
            <v/>
          </cell>
          <cell r="D966">
            <v>0</v>
          </cell>
          <cell r="E966">
            <v>0</v>
          </cell>
          <cell r="F966">
            <v>0</v>
          </cell>
          <cell r="G966">
            <v>0</v>
          </cell>
          <cell r="H966">
            <v>0</v>
          </cell>
          <cell r="I966">
            <v>0</v>
          </cell>
          <cell r="J966">
            <v>0</v>
          </cell>
          <cell r="K966">
            <v>0</v>
          </cell>
          <cell r="L966">
            <v>0</v>
          </cell>
          <cell r="M966">
            <v>0</v>
          </cell>
          <cell r="N966">
            <v>0</v>
          </cell>
          <cell r="O966">
            <v>0</v>
          </cell>
          <cell r="P966">
            <v>0</v>
          </cell>
          <cell r="Q966">
            <v>0</v>
          </cell>
          <cell r="R966">
            <v>0</v>
          </cell>
          <cell r="S966">
            <v>0</v>
          </cell>
          <cell r="T966">
            <v>0</v>
          </cell>
        </row>
        <row r="967">
          <cell r="B967" t="str">
            <v>New Tariff 11</v>
          </cell>
          <cell r="C967" t="str">
            <v/>
          </cell>
          <cell r="D967">
            <v>0</v>
          </cell>
          <cell r="E967">
            <v>0</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row>
        <row r="968">
          <cell r="B968" t="str">
            <v>Large Low Voltage Demand</v>
          </cell>
          <cell r="C968" t="str">
            <v>DL</v>
          </cell>
          <cell r="D968">
            <v>781.42194862441113</v>
          </cell>
          <cell r="E968">
            <v>357447.11501663021</v>
          </cell>
          <cell r="F968">
            <v>0</v>
          </cell>
          <cell r="G968">
            <v>628493678.24358201</v>
          </cell>
          <cell r="H968">
            <v>0</v>
          </cell>
          <cell r="I968">
            <v>0</v>
          </cell>
          <cell r="J968">
            <v>0</v>
          </cell>
          <cell r="K968">
            <v>457399087.7106573</v>
          </cell>
          <cell r="L968">
            <v>0</v>
          </cell>
          <cell r="M968">
            <v>0</v>
          </cell>
          <cell r="N968">
            <v>0</v>
          </cell>
          <cell r="O968">
            <v>0</v>
          </cell>
          <cell r="P968">
            <v>0</v>
          </cell>
          <cell r="Q968">
            <v>0</v>
          </cell>
          <cell r="R968">
            <v>0</v>
          </cell>
          <cell r="S968">
            <v>0</v>
          </cell>
          <cell r="T968">
            <v>0</v>
          </cell>
        </row>
        <row r="969">
          <cell r="B969" t="str">
            <v>Large Low Voltage Demand A</v>
          </cell>
          <cell r="C969" t="str">
            <v>DL.A</v>
          </cell>
          <cell r="D969">
            <v>1.0778233774129806</v>
          </cell>
          <cell r="E969">
            <v>1381.1798995645654</v>
          </cell>
          <cell r="F969">
            <v>0</v>
          </cell>
          <cell r="G969">
            <v>3438318.2020063889</v>
          </cell>
          <cell r="H969">
            <v>0</v>
          </cell>
          <cell r="I969">
            <v>0</v>
          </cell>
          <cell r="J969">
            <v>0</v>
          </cell>
          <cell r="K969">
            <v>3326721.0792255714</v>
          </cell>
          <cell r="L969">
            <v>0</v>
          </cell>
          <cell r="M969">
            <v>0</v>
          </cell>
          <cell r="N969">
            <v>0</v>
          </cell>
          <cell r="O969">
            <v>0</v>
          </cell>
          <cell r="P969">
            <v>0</v>
          </cell>
          <cell r="Q969">
            <v>0</v>
          </cell>
          <cell r="R969">
            <v>0</v>
          </cell>
          <cell r="S969">
            <v>0</v>
          </cell>
          <cell r="T969">
            <v>0</v>
          </cell>
        </row>
        <row r="970">
          <cell r="B970" t="str">
            <v>Large Low Voltage Demand C</v>
          </cell>
          <cell r="C970" t="str">
            <v>DL.C</v>
          </cell>
          <cell r="D970">
            <v>510.88828089375295</v>
          </cell>
          <cell r="E970">
            <v>239561.64693695615</v>
          </cell>
          <cell r="F970">
            <v>0</v>
          </cell>
          <cell r="G970">
            <v>468151664.92434216</v>
          </cell>
          <cell r="H970">
            <v>0</v>
          </cell>
          <cell r="I970">
            <v>0</v>
          </cell>
          <cell r="J970">
            <v>0</v>
          </cell>
          <cell r="K970">
            <v>324531955.83503467</v>
          </cell>
          <cell r="L970">
            <v>0</v>
          </cell>
          <cell r="M970">
            <v>0</v>
          </cell>
          <cell r="N970">
            <v>0</v>
          </cell>
          <cell r="O970">
            <v>0</v>
          </cell>
          <cell r="P970">
            <v>0</v>
          </cell>
          <cell r="Q970">
            <v>0</v>
          </cell>
          <cell r="R970">
            <v>0</v>
          </cell>
          <cell r="S970">
            <v>0</v>
          </cell>
          <cell r="T970">
            <v>0</v>
          </cell>
        </row>
        <row r="971">
          <cell r="B971" t="str">
            <v>Large Low Voltage Demand S</v>
          </cell>
          <cell r="C971" t="str">
            <v>DL.S</v>
          </cell>
          <cell r="D971">
            <v>64.669402644778856</v>
          </cell>
          <cell r="E971">
            <v>19164.494939534503</v>
          </cell>
          <cell r="F971">
            <v>0</v>
          </cell>
          <cell r="G971">
            <v>22921534.820186112</v>
          </cell>
          <cell r="H971">
            <v>0</v>
          </cell>
          <cell r="I971">
            <v>0</v>
          </cell>
          <cell r="J971">
            <v>0</v>
          </cell>
          <cell r="K971">
            <v>14039407.219891878</v>
          </cell>
          <cell r="L971">
            <v>0</v>
          </cell>
          <cell r="M971">
            <v>0</v>
          </cell>
          <cell r="N971">
            <v>0</v>
          </cell>
          <cell r="O971">
            <v>0</v>
          </cell>
          <cell r="P971">
            <v>0</v>
          </cell>
          <cell r="Q971">
            <v>0</v>
          </cell>
          <cell r="R971">
            <v>0</v>
          </cell>
          <cell r="S971">
            <v>0</v>
          </cell>
          <cell r="T971">
            <v>0</v>
          </cell>
        </row>
        <row r="972">
          <cell r="B972" t="str">
            <v>Large Low Voltage Demand Docklands</v>
          </cell>
          <cell r="C972" t="str">
            <v>DL.DK</v>
          </cell>
          <cell r="D972">
            <v>8.622587019303845</v>
          </cell>
          <cell r="E972">
            <v>2272.8286631414517</v>
          </cell>
          <cell r="F972">
            <v>0</v>
          </cell>
          <cell r="G972">
            <v>4847047.0860266853</v>
          </cell>
          <cell r="H972">
            <v>0</v>
          </cell>
          <cell r="I972">
            <v>0</v>
          </cell>
          <cell r="J972">
            <v>0</v>
          </cell>
          <cell r="K972">
            <v>4925406.8172618784</v>
          </cell>
          <cell r="L972">
            <v>0</v>
          </cell>
          <cell r="M972">
            <v>0</v>
          </cell>
          <cell r="N972">
            <v>0</v>
          </cell>
          <cell r="O972">
            <v>0</v>
          </cell>
          <cell r="P972">
            <v>0</v>
          </cell>
          <cell r="Q972">
            <v>0</v>
          </cell>
          <cell r="R972">
            <v>0</v>
          </cell>
          <cell r="S972">
            <v>0</v>
          </cell>
          <cell r="T972">
            <v>0</v>
          </cell>
        </row>
        <row r="973">
          <cell r="B973" t="str">
            <v>Large Low Voltage Demand CXX</v>
          </cell>
          <cell r="C973" t="str">
            <v>DL.CXX</v>
          </cell>
          <cell r="D973">
            <v>752.32071743426059</v>
          </cell>
          <cell r="E973">
            <v>111840.50043946032</v>
          </cell>
          <cell r="F973">
            <v>0</v>
          </cell>
          <cell r="G973">
            <v>200502576.06587899</v>
          </cell>
          <cell r="H973">
            <v>0</v>
          </cell>
          <cell r="I973">
            <v>0</v>
          </cell>
          <cell r="J973">
            <v>0</v>
          </cell>
          <cell r="K973">
            <v>140365869.82469106</v>
          </cell>
          <cell r="L973">
            <v>0</v>
          </cell>
          <cell r="M973">
            <v>0</v>
          </cell>
          <cell r="N973">
            <v>0</v>
          </cell>
          <cell r="O973">
            <v>0</v>
          </cell>
          <cell r="P973">
            <v>0</v>
          </cell>
          <cell r="Q973">
            <v>0</v>
          </cell>
          <cell r="R973">
            <v>0</v>
          </cell>
          <cell r="S973">
            <v>0</v>
          </cell>
          <cell r="T973">
            <v>0</v>
          </cell>
        </row>
        <row r="974">
          <cell r="B974" t="str">
            <v>Large Low Voltage Demand EN.R</v>
          </cell>
          <cell r="C974" t="str">
            <v>DL.R</v>
          </cell>
          <cell r="D974">
            <v>0</v>
          </cell>
          <cell r="E974">
            <v>0.28145330092337723</v>
          </cell>
          <cell r="F974">
            <v>0</v>
          </cell>
          <cell r="G974">
            <v>1.1212617983109785</v>
          </cell>
          <cell r="H974">
            <v>0</v>
          </cell>
          <cell r="I974">
            <v>0</v>
          </cell>
          <cell r="J974">
            <v>0</v>
          </cell>
          <cell r="K974">
            <v>0.26522274052541778</v>
          </cell>
          <cell r="L974">
            <v>0</v>
          </cell>
          <cell r="M974">
            <v>0</v>
          </cell>
          <cell r="N974">
            <v>0</v>
          </cell>
          <cell r="O974">
            <v>0</v>
          </cell>
          <cell r="P974">
            <v>0</v>
          </cell>
          <cell r="Q974">
            <v>0</v>
          </cell>
          <cell r="R974">
            <v>0</v>
          </cell>
          <cell r="S974">
            <v>0</v>
          </cell>
          <cell r="T974">
            <v>0</v>
          </cell>
        </row>
        <row r="975">
          <cell r="B975" t="str">
            <v>Large Low Voltage Demand EN.NR</v>
          </cell>
          <cell r="C975" t="str">
            <v>DL.NR</v>
          </cell>
          <cell r="D975">
            <v>9.7004103967168227</v>
          </cell>
          <cell r="E975">
            <v>2703.2573116715407</v>
          </cell>
          <cell r="F975">
            <v>0</v>
          </cell>
          <cell r="G975">
            <v>10959401.774975015</v>
          </cell>
          <cell r="H975">
            <v>0</v>
          </cell>
          <cell r="I975">
            <v>0</v>
          </cell>
          <cell r="J975">
            <v>0</v>
          </cell>
          <cell r="K975">
            <v>6824838.7994373357</v>
          </cell>
          <cell r="L975">
            <v>0</v>
          </cell>
          <cell r="M975">
            <v>0</v>
          </cell>
          <cell r="N975">
            <v>0</v>
          </cell>
          <cell r="O975">
            <v>0</v>
          </cell>
          <cell r="P975">
            <v>0</v>
          </cell>
          <cell r="Q975">
            <v>0</v>
          </cell>
          <cell r="R975">
            <v>0</v>
          </cell>
          <cell r="S975">
            <v>0</v>
          </cell>
          <cell r="T975">
            <v>0</v>
          </cell>
        </row>
        <row r="976">
          <cell r="B976" t="str">
            <v>Large Low Voltage Demand EN.R CXX</v>
          </cell>
          <cell r="C976" t="str">
            <v>DL.CXXR</v>
          </cell>
          <cell r="D976">
            <v>1.0778233774129808</v>
          </cell>
          <cell r="E976">
            <v>77.604693399608095</v>
          </cell>
          <cell r="F976">
            <v>0</v>
          </cell>
          <cell r="G976">
            <v>1856.8095380029804</v>
          </cell>
          <cell r="H976">
            <v>0</v>
          </cell>
          <cell r="I976">
            <v>0</v>
          </cell>
          <cell r="J976">
            <v>0</v>
          </cell>
          <cell r="K976">
            <v>1478.1738482760879</v>
          </cell>
          <cell r="L976">
            <v>0</v>
          </cell>
          <cell r="M976">
            <v>0</v>
          </cell>
          <cell r="N976">
            <v>0</v>
          </cell>
          <cell r="O976">
            <v>0</v>
          </cell>
          <cell r="P976">
            <v>0</v>
          </cell>
          <cell r="Q976">
            <v>0</v>
          </cell>
          <cell r="R976">
            <v>0</v>
          </cell>
          <cell r="S976">
            <v>0</v>
          </cell>
          <cell r="T976">
            <v>0</v>
          </cell>
        </row>
        <row r="977">
          <cell r="B977" t="str">
            <v>Large Low Voltage Demand EN.NR CXX</v>
          </cell>
          <cell r="C977" t="str">
            <v>DL.CXXNR</v>
          </cell>
          <cell r="D977">
            <v>0</v>
          </cell>
          <cell r="E977">
            <v>0.28145330092337723</v>
          </cell>
          <cell r="F977">
            <v>0</v>
          </cell>
          <cell r="G977">
            <v>1.1212617983109785</v>
          </cell>
          <cell r="H977">
            <v>0</v>
          </cell>
          <cell r="I977">
            <v>0</v>
          </cell>
          <cell r="J977">
            <v>0</v>
          </cell>
          <cell r="K977">
            <v>0.35079810221792168</v>
          </cell>
          <cell r="L977">
            <v>0</v>
          </cell>
          <cell r="M977">
            <v>0</v>
          </cell>
          <cell r="N977">
            <v>0</v>
          </cell>
          <cell r="O977">
            <v>0</v>
          </cell>
          <cell r="P977">
            <v>0</v>
          </cell>
          <cell r="Q977">
            <v>0</v>
          </cell>
          <cell r="R977">
            <v>0</v>
          </cell>
          <cell r="S977">
            <v>0</v>
          </cell>
          <cell r="T977">
            <v>0</v>
          </cell>
        </row>
        <row r="978">
          <cell r="B978" t="str">
            <v>New Tariff 10</v>
          </cell>
          <cell r="C978">
            <v>0</v>
          </cell>
          <cell r="D978">
            <v>0</v>
          </cell>
          <cell r="E978">
            <v>0</v>
          </cell>
          <cell r="F978">
            <v>0</v>
          </cell>
          <cell r="G978">
            <v>0</v>
          </cell>
          <cell r="H978">
            <v>0</v>
          </cell>
          <cell r="I978">
            <v>0</v>
          </cell>
          <cell r="J978">
            <v>0</v>
          </cell>
          <cell r="K978">
            <v>0</v>
          </cell>
          <cell r="L978">
            <v>0</v>
          </cell>
          <cell r="M978">
            <v>0</v>
          </cell>
          <cell r="N978">
            <v>0</v>
          </cell>
          <cell r="O978">
            <v>0</v>
          </cell>
          <cell r="P978">
            <v>0</v>
          </cell>
          <cell r="Q978">
            <v>0</v>
          </cell>
          <cell r="R978">
            <v>0</v>
          </cell>
          <cell r="S978">
            <v>0</v>
          </cell>
          <cell r="T978">
            <v>0</v>
          </cell>
        </row>
        <row r="979">
          <cell r="B979" t="str">
            <v>New Tariff 11</v>
          </cell>
          <cell r="C979" t="str">
            <v/>
          </cell>
          <cell r="D979">
            <v>0</v>
          </cell>
          <cell r="E979">
            <v>0</v>
          </cell>
          <cell r="F979">
            <v>0</v>
          </cell>
          <cell r="G979">
            <v>0</v>
          </cell>
          <cell r="H979">
            <v>0</v>
          </cell>
          <cell r="I979">
            <v>0</v>
          </cell>
          <cell r="J979">
            <v>0</v>
          </cell>
          <cell r="K979">
            <v>0</v>
          </cell>
          <cell r="L979">
            <v>0</v>
          </cell>
          <cell r="M979">
            <v>0</v>
          </cell>
          <cell r="N979">
            <v>0</v>
          </cell>
          <cell r="O979">
            <v>0</v>
          </cell>
          <cell r="P979">
            <v>0</v>
          </cell>
          <cell r="Q979">
            <v>0</v>
          </cell>
          <cell r="R979">
            <v>0</v>
          </cell>
          <cell r="S979">
            <v>0</v>
          </cell>
          <cell r="T979">
            <v>0</v>
          </cell>
        </row>
        <row r="980">
          <cell r="B980" t="str">
            <v>High Voltage Demand</v>
          </cell>
          <cell r="C980" t="str">
            <v>DH</v>
          </cell>
          <cell r="D980">
            <v>102.52807186397176</v>
          </cell>
          <cell r="E980">
            <v>252608.69610321472</v>
          </cell>
          <cell r="F980">
            <v>0</v>
          </cell>
          <cell r="G980">
            <v>538606685.46610641</v>
          </cell>
          <cell r="H980">
            <v>0</v>
          </cell>
          <cell r="I980">
            <v>0</v>
          </cell>
          <cell r="J980">
            <v>0</v>
          </cell>
          <cell r="K980">
            <v>483890432.20286101</v>
          </cell>
          <cell r="L980">
            <v>0</v>
          </cell>
          <cell r="M980">
            <v>0</v>
          </cell>
          <cell r="N980">
            <v>0</v>
          </cell>
          <cell r="O980">
            <v>0</v>
          </cell>
          <cell r="P980">
            <v>0</v>
          </cell>
          <cell r="Q980">
            <v>0</v>
          </cell>
          <cell r="R980">
            <v>0</v>
          </cell>
          <cell r="S980">
            <v>0</v>
          </cell>
          <cell r="T980">
            <v>0</v>
          </cell>
        </row>
        <row r="981">
          <cell r="B981" t="str">
            <v>High Voltage Demand A</v>
          </cell>
          <cell r="C981" t="str">
            <v>DH.A</v>
          </cell>
          <cell r="D981">
            <v>2.0505614372794345</v>
          </cell>
          <cell r="E981">
            <v>4787.824729068675</v>
          </cell>
          <cell r="F981">
            <v>0</v>
          </cell>
          <cell r="G981">
            <v>6581855.2718989421</v>
          </cell>
          <cell r="H981">
            <v>0</v>
          </cell>
          <cell r="I981">
            <v>0</v>
          </cell>
          <cell r="J981">
            <v>0</v>
          </cell>
          <cell r="K981">
            <v>6342799.0870634839</v>
          </cell>
          <cell r="L981">
            <v>0</v>
          </cell>
          <cell r="M981">
            <v>0</v>
          </cell>
          <cell r="N981">
            <v>0</v>
          </cell>
          <cell r="O981">
            <v>0</v>
          </cell>
          <cell r="P981">
            <v>0</v>
          </cell>
          <cell r="Q981">
            <v>0</v>
          </cell>
          <cell r="R981">
            <v>0</v>
          </cell>
          <cell r="S981">
            <v>0</v>
          </cell>
          <cell r="T981">
            <v>0</v>
          </cell>
        </row>
        <row r="982">
          <cell r="B982" t="str">
            <v>High Voltage Demand C</v>
          </cell>
          <cell r="C982" t="str">
            <v>DH.C</v>
          </cell>
          <cell r="D982">
            <v>48.188193776066733</v>
          </cell>
          <cell r="E982">
            <v>127847.66085896749</v>
          </cell>
          <cell r="F982">
            <v>0</v>
          </cell>
          <cell r="G982">
            <v>303005451.59278232</v>
          </cell>
          <cell r="H982">
            <v>0</v>
          </cell>
          <cell r="I982">
            <v>0</v>
          </cell>
          <cell r="J982">
            <v>0</v>
          </cell>
          <cell r="K982">
            <v>273039667.46523523</v>
          </cell>
          <cell r="L982">
            <v>0</v>
          </cell>
          <cell r="M982">
            <v>0</v>
          </cell>
          <cell r="N982">
            <v>0</v>
          </cell>
          <cell r="O982">
            <v>0</v>
          </cell>
          <cell r="P982">
            <v>0</v>
          </cell>
          <cell r="Q982">
            <v>0</v>
          </cell>
          <cell r="R982">
            <v>0</v>
          </cell>
          <cell r="S982">
            <v>0</v>
          </cell>
          <cell r="T982">
            <v>0</v>
          </cell>
        </row>
        <row r="983">
          <cell r="B983" t="str">
            <v>High Voltage Demand D1</v>
          </cell>
          <cell r="C983" t="str">
            <v>DH.D1</v>
          </cell>
          <cell r="D983">
            <v>1.0252807186397175</v>
          </cell>
          <cell r="E983">
            <v>22851.138539174714</v>
          </cell>
          <cell r="F983">
            <v>0</v>
          </cell>
          <cell r="G983">
            <v>87533460.383608237</v>
          </cell>
          <cell r="H983">
            <v>0</v>
          </cell>
          <cell r="I983">
            <v>0</v>
          </cell>
          <cell r="J983">
            <v>0</v>
          </cell>
          <cell r="K983">
            <v>94708541.043256789</v>
          </cell>
          <cell r="L983">
            <v>0</v>
          </cell>
          <cell r="M983">
            <v>0</v>
          </cell>
          <cell r="N983">
            <v>0</v>
          </cell>
          <cell r="O983">
            <v>0</v>
          </cell>
          <cell r="P983">
            <v>0</v>
          </cell>
          <cell r="Q983">
            <v>0</v>
          </cell>
          <cell r="R983">
            <v>0</v>
          </cell>
          <cell r="S983">
            <v>0</v>
          </cell>
          <cell r="T983">
            <v>0</v>
          </cell>
        </row>
        <row r="984">
          <cell r="B984" t="str">
            <v>High Voltage Demand D2</v>
          </cell>
          <cell r="C984" t="str">
            <v>DH.D2</v>
          </cell>
          <cell r="D984">
            <v>1.0252807186397175</v>
          </cell>
          <cell r="E984">
            <v>12839.294521223921</v>
          </cell>
          <cell r="F984">
            <v>0</v>
          </cell>
          <cell r="G984">
            <v>42975962.639461204</v>
          </cell>
          <cell r="H984">
            <v>0</v>
          </cell>
          <cell r="I984">
            <v>0</v>
          </cell>
          <cell r="J984">
            <v>0</v>
          </cell>
          <cell r="K984">
            <v>47082042.850193672</v>
          </cell>
          <cell r="L984">
            <v>0</v>
          </cell>
          <cell r="M984">
            <v>0</v>
          </cell>
          <cell r="N984">
            <v>0</v>
          </cell>
          <cell r="O984">
            <v>0</v>
          </cell>
          <cell r="P984">
            <v>0</v>
          </cell>
          <cell r="Q984">
            <v>0</v>
          </cell>
          <cell r="R984">
            <v>0</v>
          </cell>
          <cell r="S984">
            <v>0</v>
          </cell>
          <cell r="T984">
            <v>0</v>
          </cell>
        </row>
        <row r="985">
          <cell r="B985" t="str">
            <v>High Voltage Demand Docklands</v>
          </cell>
          <cell r="C985" t="str">
            <v>DH.DK</v>
          </cell>
          <cell r="D985">
            <v>1.0252807186397175</v>
          </cell>
          <cell r="E985">
            <v>1038.757846656014</v>
          </cell>
          <cell r="F985">
            <v>0</v>
          </cell>
          <cell r="G985">
            <v>1301473.4319123253</v>
          </cell>
          <cell r="H985">
            <v>0</v>
          </cell>
          <cell r="I985">
            <v>0</v>
          </cell>
          <cell r="J985">
            <v>0</v>
          </cell>
          <cell r="K985">
            <v>523807.18123157648</v>
          </cell>
          <cell r="L985">
            <v>0</v>
          </cell>
          <cell r="M985">
            <v>0</v>
          </cell>
          <cell r="N985">
            <v>0</v>
          </cell>
          <cell r="O985">
            <v>0</v>
          </cell>
          <cell r="P985">
            <v>0</v>
          </cell>
          <cell r="Q985">
            <v>0</v>
          </cell>
          <cell r="R985">
            <v>0</v>
          </cell>
          <cell r="S985">
            <v>0</v>
          </cell>
          <cell r="T985">
            <v>0</v>
          </cell>
        </row>
        <row r="986">
          <cell r="B986" t="str">
            <v>High Voltage Demand D3</v>
          </cell>
          <cell r="C986" t="str">
            <v>DH.D3</v>
          </cell>
          <cell r="D986">
            <v>1.0252807186397175</v>
          </cell>
          <cell r="E986">
            <v>15023.462366819764</v>
          </cell>
          <cell r="F986">
            <v>0</v>
          </cell>
          <cell r="G986">
            <v>19616035.153189071</v>
          </cell>
          <cell r="H986">
            <v>0</v>
          </cell>
          <cell r="I986">
            <v>0</v>
          </cell>
          <cell r="J986">
            <v>0</v>
          </cell>
          <cell r="K986">
            <v>20818033.787473008</v>
          </cell>
          <cell r="L986">
            <v>0</v>
          </cell>
          <cell r="M986">
            <v>0</v>
          </cell>
          <cell r="N986">
            <v>0</v>
          </cell>
          <cell r="O986">
            <v>0</v>
          </cell>
          <cell r="P986">
            <v>0</v>
          </cell>
          <cell r="Q986">
            <v>0</v>
          </cell>
          <cell r="R986">
            <v>0</v>
          </cell>
          <cell r="S986">
            <v>0</v>
          </cell>
          <cell r="T986">
            <v>0</v>
          </cell>
        </row>
        <row r="987">
          <cell r="B987" t="str">
            <v>High Voltage Demand D4</v>
          </cell>
          <cell r="C987" t="str">
            <v>DH.D4</v>
          </cell>
          <cell r="D987">
            <v>1.0252807186397175</v>
          </cell>
          <cell r="E987">
            <v>11404.187843145222</v>
          </cell>
          <cell r="F987">
            <v>0</v>
          </cell>
          <cell r="G987">
            <v>27123182.44995195</v>
          </cell>
          <cell r="H987">
            <v>0</v>
          </cell>
          <cell r="I987">
            <v>0</v>
          </cell>
          <cell r="J987">
            <v>0</v>
          </cell>
          <cell r="K987">
            <v>29475502.992476404</v>
          </cell>
          <cell r="L987">
            <v>0</v>
          </cell>
          <cell r="M987">
            <v>0</v>
          </cell>
          <cell r="N987">
            <v>0</v>
          </cell>
          <cell r="O987">
            <v>0</v>
          </cell>
          <cell r="P987">
            <v>0</v>
          </cell>
          <cell r="Q987">
            <v>0</v>
          </cell>
          <cell r="R987">
            <v>0</v>
          </cell>
          <cell r="S987">
            <v>0</v>
          </cell>
          <cell r="T987">
            <v>0</v>
          </cell>
        </row>
        <row r="988">
          <cell r="B988" t="str">
            <v>High Voltage Demand D5</v>
          </cell>
          <cell r="C988">
            <v>0</v>
          </cell>
          <cell r="D988">
            <v>0</v>
          </cell>
          <cell r="E988">
            <v>0</v>
          </cell>
          <cell r="F988">
            <v>0</v>
          </cell>
          <cell r="G988">
            <v>1</v>
          </cell>
          <cell r="H988">
            <v>0</v>
          </cell>
          <cell r="I988">
            <v>0</v>
          </cell>
          <cell r="J988">
            <v>0</v>
          </cell>
          <cell r="K988">
            <v>0</v>
          </cell>
          <cell r="L988">
            <v>0</v>
          </cell>
          <cell r="M988">
            <v>0</v>
          </cell>
          <cell r="N988">
            <v>0</v>
          </cell>
          <cell r="O988">
            <v>0</v>
          </cell>
          <cell r="P988">
            <v>0</v>
          </cell>
          <cell r="Q988">
            <v>0</v>
          </cell>
          <cell r="R988">
            <v>0</v>
          </cell>
          <cell r="S988">
            <v>0</v>
          </cell>
          <cell r="T988">
            <v>0</v>
          </cell>
        </row>
        <row r="989">
          <cell r="B989" t="str">
            <v>High Voltage Demand EN.R</v>
          </cell>
          <cell r="C989">
            <v>0</v>
          </cell>
          <cell r="D989">
            <v>0</v>
          </cell>
          <cell r="E989">
            <v>0</v>
          </cell>
          <cell r="F989">
            <v>0</v>
          </cell>
          <cell r="G989">
            <v>1.0482384823848239</v>
          </cell>
          <cell r="H989">
            <v>0</v>
          </cell>
          <cell r="I989">
            <v>0</v>
          </cell>
          <cell r="J989">
            <v>0</v>
          </cell>
          <cell r="K989">
            <v>0</v>
          </cell>
          <cell r="L989">
            <v>0</v>
          </cell>
          <cell r="M989">
            <v>0</v>
          </cell>
          <cell r="N989">
            <v>0</v>
          </cell>
          <cell r="O989">
            <v>0</v>
          </cell>
          <cell r="P989">
            <v>0</v>
          </cell>
          <cell r="Q989">
            <v>0</v>
          </cell>
          <cell r="R989">
            <v>0</v>
          </cell>
          <cell r="S989">
            <v>0</v>
          </cell>
          <cell r="T989">
            <v>0</v>
          </cell>
        </row>
        <row r="990">
          <cell r="B990" t="str">
            <v>High Voltage Demand EN.NR</v>
          </cell>
          <cell r="C990">
            <v>0</v>
          </cell>
          <cell r="D990">
            <v>0</v>
          </cell>
          <cell r="E990">
            <v>0</v>
          </cell>
          <cell r="F990">
            <v>0</v>
          </cell>
          <cell r="G990">
            <v>1.0482384823848239</v>
          </cell>
          <cell r="H990">
            <v>0</v>
          </cell>
          <cell r="I990">
            <v>0</v>
          </cell>
          <cell r="J990">
            <v>0</v>
          </cell>
          <cell r="K990">
            <v>0</v>
          </cell>
          <cell r="L990">
            <v>0</v>
          </cell>
          <cell r="M990">
            <v>0</v>
          </cell>
          <cell r="N990">
            <v>0</v>
          </cell>
          <cell r="O990">
            <v>0</v>
          </cell>
          <cell r="P990">
            <v>0</v>
          </cell>
          <cell r="Q990">
            <v>0</v>
          </cell>
          <cell r="R990">
            <v>0</v>
          </cell>
          <cell r="S990">
            <v>0</v>
          </cell>
          <cell r="T990">
            <v>0</v>
          </cell>
        </row>
        <row r="991">
          <cell r="B991" t="str">
            <v>New Tariff 11</v>
          </cell>
          <cell r="C991" t="str">
            <v/>
          </cell>
          <cell r="D991">
            <v>0</v>
          </cell>
          <cell r="E991">
            <v>0</v>
          </cell>
          <cell r="F991">
            <v>0</v>
          </cell>
          <cell r="G991">
            <v>0</v>
          </cell>
          <cell r="H991">
            <v>0</v>
          </cell>
          <cell r="I991">
            <v>0</v>
          </cell>
          <cell r="J991">
            <v>0</v>
          </cell>
          <cell r="K991">
            <v>0</v>
          </cell>
          <cell r="L991">
            <v>0</v>
          </cell>
          <cell r="M991">
            <v>0</v>
          </cell>
          <cell r="N991">
            <v>0</v>
          </cell>
          <cell r="O991">
            <v>0</v>
          </cell>
          <cell r="P991">
            <v>0</v>
          </cell>
          <cell r="Q991">
            <v>0</v>
          </cell>
          <cell r="R991">
            <v>0</v>
          </cell>
          <cell r="S991">
            <v>0</v>
          </cell>
          <cell r="T991">
            <v>0</v>
          </cell>
        </row>
        <row r="992">
          <cell r="B992" t="str">
            <v>New Tariff 1</v>
          </cell>
          <cell r="C992" t="str">
            <v/>
          </cell>
          <cell r="D992">
            <v>0</v>
          </cell>
          <cell r="E992">
            <v>0</v>
          </cell>
          <cell r="F992">
            <v>0</v>
          </cell>
          <cell r="G992">
            <v>0</v>
          </cell>
          <cell r="H992">
            <v>0</v>
          </cell>
          <cell r="I992">
            <v>0</v>
          </cell>
          <cell r="J992">
            <v>0</v>
          </cell>
          <cell r="K992">
            <v>0</v>
          </cell>
          <cell r="L992">
            <v>0</v>
          </cell>
          <cell r="M992">
            <v>0</v>
          </cell>
          <cell r="N992">
            <v>0</v>
          </cell>
          <cell r="O992">
            <v>0</v>
          </cell>
          <cell r="P992">
            <v>0</v>
          </cell>
          <cell r="Q992">
            <v>0</v>
          </cell>
          <cell r="R992">
            <v>0</v>
          </cell>
          <cell r="S992">
            <v>0</v>
          </cell>
          <cell r="T992">
            <v>0</v>
          </cell>
        </row>
        <row r="993">
          <cell r="B993" t="str">
            <v>New Tariff 2</v>
          </cell>
          <cell r="C993" t="str">
            <v/>
          </cell>
          <cell r="D993">
            <v>0</v>
          </cell>
          <cell r="E993">
            <v>0</v>
          </cell>
          <cell r="F993">
            <v>0</v>
          </cell>
          <cell r="G993">
            <v>0</v>
          </cell>
          <cell r="H993">
            <v>0</v>
          </cell>
          <cell r="I993">
            <v>0</v>
          </cell>
          <cell r="J993">
            <v>0</v>
          </cell>
          <cell r="K993">
            <v>0</v>
          </cell>
          <cell r="L993">
            <v>0</v>
          </cell>
          <cell r="M993">
            <v>0</v>
          </cell>
          <cell r="N993">
            <v>0</v>
          </cell>
          <cell r="O993">
            <v>0</v>
          </cell>
          <cell r="P993">
            <v>0</v>
          </cell>
          <cell r="Q993">
            <v>0</v>
          </cell>
          <cell r="R993">
            <v>0</v>
          </cell>
          <cell r="S993">
            <v>0</v>
          </cell>
          <cell r="T993">
            <v>0</v>
          </cell>
        </row>
        <row r="994">
          <cell r="B994" t="str">
            <v>High Voltage Demand (kVa)</v>
          </cell>
          <cell r="C994" t="str">
            <v>DHk</v>
          </cell>
          <cell r="D994">
            <v>1.0252807186397175</v>
          </cell>
          <cell r="E994">
            <v>0</v>
          </cell>
          <cell r="F994">
            <v>1.0408074886447769</v>
          </cell>
          <cell r="G994">
            <v>1.0482384823848239</v>
          </cell>
          <cell r="H994">
            <v>0</v>
          </cell>
          <cell r="I994">
            <v>0</v>
          </cell>
          <cell r="J994">
            <v>0</v>
          </cell>
          <cell r="K994">
            <v>1.0482384823848239</v>
          </cell>
          <cell r="L994">
            <v>0</v>
          </cell>
          <cell r="M994">
            <v>0</v>
          </cell>
          <cell r="N994">
            <v>0</v>
          </cell>
          <cell r="O994">
            <v>0</v>
          </cell>
          <cell r="P994">
            <v>0</v>
          </cell>
          <cell r="Q994">
            <v>0</v>
          </cell>
          <cell r="R994">
            <v>0</v>
          </cell>
          <cell r="S994">
            <v>0</v>
          </cell>
          <cell r="T994">
            <v>0</v>
          </cell>
        </row>
        <row r="995">
          <cell r="B995" t="str">
            <v>High Voltage Demand Docklands (kVa)</v>
          </cell>
          <cell r="C995" t="str">
            <v>DHDKk</v>
          </cell>
          <cell r="D995">
            <v>1.0252807186397175</v>
          </cell>
          <cell r="E995">
            <v>0</v>
          </cell>
          <cell r="F995">
            <v>1.0408074886447769</v>
          </cell>
          <cell r="G995">
            <v>1.0482384823848236</v>
          </cell>
          <cell r="H995">
            <v>0</v>
          </cell>
          <cell r="I995">
            <v>0</v>
          </cell>
          <cell r="J995">
            <v>0</v>
          </cell>
          <cell r="K995">
            <v>1.0482384823848236</v>
          </cell>
          <cell r="L995">
            <v>0</v>
          </cell>
          <cell r="M995">
            <v>0</v>
          </cell>
          <cell r="N995">
            <v>0</v>
          </cell>
          <cell r="O995">
            <v>0</v>
          </cell>
          <cell r="P995">
            <v>0</v>
          </cell>
          <cell r="Q995">
            <v>0</v>
          </cell>
          <cell r="R995">
            <v>0</v>
          </cell>
          <cell r="S995">
            <v>0</v>
          </cell>
          <cell r="T995">
            <v>0</v>
          </cell>
        </row>
        <row r="996">
          <cell r="B996" t="str">
            <v>New Tariff 5</v>
          </cell>
          <cell r="C996" t="str">
            <v/>
          </cell>
          <cell r="D996">
            <v>0</v>
          </cell>
          <cell r="E996">
            <v>0</v>
          </cell>
          <cell r="F996">
            <v>0</v>
          </cell>
          <cell r="G996">
            <v>0</v>
          </cell>
          <cell r="H996">
            <v>0</v>
          </cell>
          <cell r="I996">
            <v>0</v>
          </cell>
          <cell r="J996">
            <v>0</v>
          </cell>
          <cell r="K996">
            <v>0</v>
          </cell>
          <cell r="L996">
            <v>0</v>
          </cell>
          <cell r="M996">
            <v>0</v>
          </cell>
          <cell r="N996">
            <v>0</v>
          </cell>
          <cell r="O996">
            <v>0</v>
          </cell>
          <cell r="P996">
            <v>0</v>
          </cell>
          <cell r="Q996">
            <v>0</v>
          </cell>
          <cell r="R996">
            <v>0</v>
          </cell>
          <cell r="S996">
            <v>0</v>
          </cell>
          <cell r="T996">
            <v>0</v>
          </cell>
        </row>
        <row r="997">
          <cell r="B997" t="str">
            <v>New Tariff 6</v>
          </cell>
          <cell r="C997" t="str">
            <v/>
          </cell>
          <cell r="D997">
            <v>0</v>
          </cell>
          <cell r="E997">
            <v>0</v>
          </cell>
          <cell r="F997">
            <v>0</v>
          </cell>
          <cell r="G997">
            <v>0</v>
          </cell>
          <cell r="H997">
            <v>0</v>
          </cell>
          <cell r="I997">
            <v>0</v>
          </cell>
          <cell r="J997">
            <v>0</v>
          </cell>
          <cell r="K997">
            <v>0</v>
          </cell>
          <cell r="L997">
            <v>0</v>
          </cell>
          <cell r="M997">
            <v>0</v>
          </cell>
          <cell r="N997">
            <v>0</v>
          </cell>
          <cell r="O997">
            <v>0</v>
          </cell>
          <cell r="P997">
            <v>0</v>
          </cell>
          <cell r="Q997">
            <v>0</v>
          </cell>
          <cell r="R997">
            <v>0</v>
          </cell>
          <cell r="S997">
            <v>0</v>
          </cell>
          <cell r="T997">
            <v>0</v>
          </cell>
        </row>
        <row r="998">
          <cell r="B998" t="str">
            <v>New Tariff 7</v>
          </cell>
          <cell r="C998" t="str">
            <v/>
          </cell>
          <cell r="D998">
            <v>0</v>
          </cell>
          <cell r="E998">
            <v>0</v>
          </cell>
          <cell r="F998">
            <v>0</v>
          </cell>
          <cell r="G998">
            <v>0</v>
          </cell>
          <cell r="H998">
            <v>0</v>
          </cell>
          <cell r="I998">
            <v>0</v>
          </cell>
          <cell r="J998">
            <v>0</v>
          </cell>
          <cell r="K998">
            <v>0</v>
          </cell>
          <cell r="L998">
            <v>0</v>
          </cell>
          <cell r="M998">
            <v>0</v>
          </cell>
          <cell r="N998">
            <v>0</v>
          </cell>
          <cell r="O998">
            <v>0</v>
          </cell>
          <cell r="P998">
            <v>0</v>
          </cell>
          <cell r="Q998">
            <v>0</v>
          </cell>
          <cell r="R998">
            <v>0</v>
          </cell>
          <cell r="S998">
            <v>0</v>
          </cell>
          <cell r="T998">
            <v>0</v>
          </cell>
        </row>
        <row r="999">
          <cell r="B999" t="str">
            <v>New Tariff 8</v>
          </cell>
          <cell r="C999" t="str">
            <v/>
          </cell>
          <cell r="D999">
            <v>0</v>
          </cell>
          <cell r="E999">
            <v>0</v>
          </cell>
          <cell r="F999">
            <v>0</v>
          </cell>
          <cell r="G999">
            <v>0</v>
          </cell>
          <cell r="H999">
            <v>0</v>
          </cell>
          <cell r="I999">
            <v>0</v>
          </cell>
          <cell r="J999">
            <v>0</v>
          </cell>
          <cell r="K999">
            <v>0</v>
          </cell>
          <cell r="L999">
            <v>0</v>
          </cell>
          <cell r="M999">
            <v>0</v>
          </cell>
          <cell r="N999">
            <v>0</v>
          </cell>
          <cell r="O999">
            <v>0</v>
          </cell>
          <cell r="P999">
            <v>0</v>
          </cell>
          <cell r="Q999">
            <v>0</v>
          </cell>
          <cell r="R999">
            <v>0</v>
          </cell>
          <cell r="S999">
            <v>0</v>
          </cell>
          <cell r="T999">
            <v>0</v>
          </cell>
        </row>
        <row r="1000">
          <cell r="B1000" t="str">
            <v>New Tariff 9</v>
          </cell>
          <cell r="C1000" t="str">
            <v/>
          </cell>
          <cell r="D1000">
            <v>0</v>
          </cell>
          <cell r="E1000">
            <v>0</v>
          </cell>
          <cell r="F1000">
            <v>0</v>
          </cell>
          <cell r="G1000">
            <v>0</v>
          </cell>
          <cell r="H1000">
            <v>0</v>
          </cell>
          <cell r="I1000">
            <v>0</v>
          </cell>
          <cell r="J1000">
            <v>0</v>
          </cell>
          <cell r="K1000">
            <v>0</v>
          </cell>
          <cell r="L1000">
            <v>0</v>
          </cell>
          <cell r="M1000">
            <v>0</v>
          </cell>
          <cell r="N1000">
            <v>0</v>
          </cell>
          <cell r="O1000">
            <v>0</v>
          </cell>
          <cell r="P1000">
            <v>0</v>
          </cell>
          <cell r="Q1000">
            <v>0</v>
          </cell>
          <cell r="R1000">
            <v>0</v>
          </cell>
          <cell r="S1000">
            <v>0</v>
          </cell>
          <cell r="T1000">
            <v>0</v>
          </cell>
        </row>
        <row r="1001">
          <cell r="B1001" t="str">
            <v>New Tariff 10</v>
          </cell>
          <cell r="C1001" t="str">
            <v/>
          </cell>
          <cell r="D1001">
            <v>0</v>
          </cell>
          <cell r="E1001">
            <v>0</v>
          </cell>
          <cell r="F1001">
            <v>0</v>
          </cell>
          <cell r="G1001">
            <v>0</v>
          </cell>
          <cell r="H1001">
            <v>0</v>
          </cell>
          <cell r="I1001">
            <v>0</v>
          </cell>
          <cell r="J1001">
            <v>0</v>
          </cell>
          <cell r="K1001">
            <v>0</v>
          </cell>
          <cell r="L1001">
            <v>0</v>
          </cell>
          <cell r="M1001">
            <v>0</v>
          </cell>
          <cell r="N1001">
            <v>0</v>
          </cell>
          <cell r="O1001">
            <v>0</v>
          </cell>
          <cell r="P1001">
            <v>0</v>
          </cell>
          <cell r="Q1001">
            <v>0</v>
          </cell>
          <cell r="R1001">
            <v>0</v>
          </cell>
          <cell r="S1001">
            <v>0</v>
          </cell>
          <cell r="T1001">
            <v>0</v>
          </cell>
        </row>
        <row r="1002">
          <cell r="B1002" t="str">
            <v>New Tariff 11</v>
          </cell>
          <cell r="C1002" t="str">
            <v/>
          </cell>
          <cell r="D1002">
            <v>0</v>
          </cell>
          <cell r="E1002">
            <v>0</v>
          </cell>
          <cell r="F1002">
            <v>0</v>
          </cell>
          <cell r="G1002">
            <v>0</v>
          </cell>
          <cell r="H1002">
            <v>0</v>
          </cell>
          <cell r="I1002">
            <v>0</v>
          </cell>
          <cell r="J1002">
            <v>0</v>
          </cell>
          <cell r="K1002">
            <v>0</v>
          </cell>
          <cell r="L1002">
            <v>0</v>
          </cell>
          <cell r="M1002">
            <v>0</v>
          </cell>
          <cell r="N1002">
            <v>0</v>
          </cell>
          <cell r="O1002">
            <v>0</v>
          </cell>
          <cell r="P1002">
            <v>0</v>
          </cell>
          <cell r="Q1002">
            <v>0</v>
          </cell>
          <cell r="R1002">
            <v>0</v>
          </cell>
          <cell r="S1002">
            <v>0</v>
          </cell>
          <cell r="T1002">
            <v>0</v>
          </cell>
        </row>
        <row r="1003">
          <cell r="B1003" t="str">
            <v>New Tariff 12</v>
          </cell>
          <cell r="C1003" t="str">
            <v/>
          </cell>
          <cell r="D1003">
            <v>0</v>
          </cell>
          <cell r="E1003">
            <v>0</v>
          </cell>
          <cell r="F1003">
            <v>0</v>
          </cell>
          <cell r="G1003">
            <v>0</v>
          </cell>
          <cell r="H1003">
            <v>0</v>
          </cell>
          <cell r="I1003">
            <v>0</v>
          </cell>
          <cell r="J1003">
            <v>0</v>
          </cell>
          <cell r="K1003">
            <v>0</v>
          </cell>
          <cell r="L1003">
            <v>0</v>
          </cell>
          <cell r="M1003">
            <v>0</v>
          </cell>
          <cell r="N1003">
            <v>0</v>
          </cell>
          <cell r="O1003">
            <v>0</v>
          </cell>
          <cell r="P1003">
            <v>0</v>
          </cell>
          <cell r="Q1003">
            <v>0</v>
          </cell>
          <cell r="R1003">
            <v>0</v>
          </cell>
          <cell r="S1003">
            <v>0</v>
          </cell>
          <cell r="T1003">
            <v>0</v>
          </cell>
        </row>
        <row r="1004">
          <cell r="B1004" t="str">
            <v>New Tariff 1</v>
          </cell>
          <cell r="C1004" t="str">
            <v/>
          </cell>
          <cell r="D1004">
            <v>0</v>
          </cell>
          <cell r="E1004">
            <v>0</v>
          </cell>
          <cell r="F1004">
            <v>0</v>
          </cell>
          <cell r="G1004">
            <v>0</v>
          </cell>
          <cell r="H1004">
            <v>0</v>
          </cell>
          <cell r="I1004">
            <v>0</v>
          </cell>
          <cell r="J1004">
            <v>0</v>
          </cell>
          <cell r="K1004">
            <v>0</v>
          </cell>
          <cell r="L1004">
            <v>0</v>
          </cell>
          <cell r="M1004">
            <v>0</v>
          </cell>
          <cell r="N1004">
            <v>0</v>
          </cell>
          <cell r="O1004">
            <v>0</v>
          </cell>
          <cell r="P1004">
            <v>0</v>
          </cell>
          <cell r="Q1004">
            <v>0</v>
          </cell>
          <cell r="R1004">
            <v>0</v>
          </cell>
          <cell r="S1004">
            <v>0</v>
          </cell>
          <cell r="T1004">
            <v>0</v>
          </cell>
        </row>
        <row r="1005">
          <cell r="B1005" t="str">
            <v>Subtransmission Demand A</v>
          </cell>
          <cell r="C1005" t="str">
            <v>DS.A</v>
          </cell>
          <cell r="D1005">
            <v>3</v>
          </cell>
          <cell r="E1005">
            <v>43398.099297727735</v>
          </cell>
          <cell r="F1005">
            <v>0</v>
          </cell>
          <cell r="G1005">
            <v>114263089.09078467</v>
          </cell>
          <cell r="H1005">
            <v>0</v>
          </cell>
          <cell r="I1005">
            <v>0</v>
          </cell>
          <cell r="J1005">
            <v>0</v>
          </cell>
          <cell r="K1005">
            <v>94847946.144489959</v>
          </cell>
          <cell r="L1005">
            <v>0</v>
          </cell>
          <cell r="M1005">
            <v>0</v>
          </cell>
          <cell r="N1005">
            <v>0</v>
          </cell>
          <cell r="O1005">
            <v>0</v>
          </cell>
          <cell r="P1005">
            <v>0</v>
          </cell>
          <cell r="Q1005">
            <v>0</v>
          </cell>
          <cell r="R1005">
            <v>0</v>
          </cell>
          <cell r="S1005">
            <v>0</v>
          </cell>
          <cell r="T1005">
            <v>0</v>
          </cell>
        </row>
        <row r="1006">
          <cell r="B1006" t="str">
            <v>Subtransmission Demand G</v>
          </cell>
          <cell r="C1006" t="str">
            <v>DS.G</v>
          </cell>
          <cell r="D1006">
            <v>4</v>
          </cell>
          <cell r="E1006">
            <v>75685.521115009673</v>
          </cell>
          <cell r="F1006">
            <v>0</v>
          </cell>
          <cell r="G1006">
            <v>200307908.14265075</v>
          </cell>
          <cell r="H1006">
            <v>0</v>
          </cell>
          <cell r="I1006">
            <v>0</v>
          </cell>
          <cell r="J1006">
            <v>0</v>
          </cell>
          <cell r="K1006">
            <v>204230100.05715021</v>
          </cell>
          <cell r="L1006">
            <v>0</v>
          </cell>
          <cell r="M1006">
            <v>0</v>
          </cell>
          <cell r="N1006">
            <v>0</v>
          </cell>
          <cell r="O1006">
            <v>0</v>
          </cell>
          <cell r="P1006">
            <v>0</v>
          </cell>
          <cell r="Q1006">
            <v>0</v>
          </cell>
          <cell r="R1006">
            <v>0</v>
          </cell>
          <cell r="S1006">
            <v>0</v>
          </cell>
          <cell r="T1006">
            <v>0</v>
          </cell>
        </row>
        <row r="1007">
          <cell r="B1007" t="str">
            <v>Subtransmission Demand S</v>
          </cell>
          <cell r="C1007" t="str">
            <v>DS.S</v>
          </cell>
          <cell r="D1007">
            <v>2</v>
          </cell>
          <cell r="E1007">
            <v>91945.361980194328</v>
          </cell>
          <cell r="F1007">
            <v>0</v>
          </cell>
          <cell r="G1007">
            <v>180667564.5557853</v>
          </cell>
          <cell r="H1007">
            <v>0</v>
          </cell>
          <cell r="I1007">
            <v>0</v>
          </cell>
          <cell r="J1007">
            <v>0</v>
          </cell>
          <cell r="K1007">
            <v>225379603.58665586</v>
          </cell>
          <cell r="L1007">
            <v>0</v>
          </cell>
          <cell r="M1007">
            <v>0</v>
          </cell>
          <cell r="N1007">
            <v>0</v>
          </cell>
          <cell r="O1007">
            <v>0</v>
          </cell>
          <cell r="P1007">
            <v>0</v>
          </cell>
          <cell r="Q1007">
            <v>0</v>
          </cell>
          <cell r="R1007">
            <v>0</v>
          </cell>
          <cell r="S1007">
            <v>0</v>
          </cell>
          <cell r="T1007">
            <v>0</v>
          </cell>
        </row>
        <row r="1008">
          <cell r="B1008" t="str">
            <v>Subtransmission Demand (kVa)</v>
          </cell>
          <cell r="C1008" t="str">
            <v>DSk</v>
          </cell>
          <cell r="D1008">
            <v>1</v>
          </cell>
          <cell r="E1008">
            <v>0</v>
          </cell>
          <cell r="F1008">
            <v>0.97888799740171106</v>
          </cell>
          <cell r="G1008">
            <v>0.96954702671983872</v>
          </cell>
          <cell r="H1008">
            <v>0</v>
          </cell>
          <cell r="I1008">
            <v>0</v>
          </cell>
          <cell r="J1008">
            <v>0</v>
          </cell>
          <cell r="K1008">
            <v>0.96954702671983872</v>
          </cell>
          <cell r="L1008">
            <v>0</v>
          </cell>
          <cell r="M1008">
            <v>0</v>
          </cell>
          <cell r="N1008">
            <v>0</v>
          </cell>
          <cell r="O1008">
            <v>0</v>
          </cell>
          <cell r="P1008">
            <v>0</v>
          </cell>
          <cell r="Q1008">
            <v>0</v>
          </cell>
          <cell r="R1008">
            <v>0</v>
          </cell>
          <cell r="S1008">
            <v>0</v>
          </cell>
          <cell r="T1008">
            <v>0</v>
          </cell>
        </row>
        <row r="1009">
          <cell r="B1009" t="str">
            <v>New Tariff 5</v>
          </cell>
          <cell r="C1009" t="str">
            <v/>
          </cell>
          <cell r="D1009">
            <v>0</v>
          </cell>
          <cell r="E1009">
            <v>0</v>
          </cell>
          <cell r="F1009">
            <v>0</v>
          </cell>
          <cell r="G1009">
            <v>0</v>
          </cell>
          <cell r="H1009">
            <v>0</v>
          </cell>
          <cell r="I1009">
            <v>0</v>
          </cell>
          <cell r="J1009">
            <v>0</v>
          </cell>
          <cell r="K1009">
            <v>0</v>
          </cell>
          <cell r="L1009">
            <v>0</v>
          </cell>
          <cell r="M1009">
            <v>0</v>
          </cell>
          <cell r="N1009">
            <v>0</v>
          </cell>
          <cell r="O1009">
            <v>0</v>
          </cell>
          <cell r="P1009">
            <v>0</v>
          </cell>
          <cell r="Q1009">
            <v>0</v>
          </cell>
          <cell r="R1009">
            <v>0</v>
          </cell>
          <cell r="S1009">
            <v>0</v>
          </cell>
          <cell r="T1009">
            <v>0</v>
          </cell>
        </row>
        <row r="1010">
          <cell r="B1010" t="str">
            <v>New Tariff 6</v>
          </cell>
          <cell r="C1010" t="str">
            <v/>
          </cell>
          <cell r="D1010">
            <v>0</v>
          </cell>
          <cell r="E1010">
            <v>0</v>
          </cell>
          <cell r="F1010">
            <v>0</v>
          </cell>
          <cell r="G1010">
            <v>0</v>
          </cell>
          <cell r="H1010">
            <v>0</v>
          </cell>
          <cell r="I1010">
            <v>0</v>
          </cell>
          <cell r="J1010">
            <v>0</v>
          </cell>
          <cell r="K1010">
            <v>0</v>
          </cell>
          <cell r="L1010">
            <v>0</v>
          </cell>
          <cell r="M1010">
            <v>0</v>
          </cell>
          <cell r="N1010">
            <v>0</v>
          </cell>
          <cell r="O1010">
            <v>0</v>
          </cell>
          <cell r="P1010">
            <v>0</v>
          </cell>
          <cell r="Q1010">
            <v>0</v>
          </cell>
          <cell r="R1010">
            <v>0</v>
          </cell>
          <cell r="S1010">
            <v>0</v>
          </cell>
          <cell r="T1010">
            <v>0</v>
          </cell>
        </row>
        <row r="1011">
          <cell r="B1011" t="str">
            <v>New Tariff 7</v>
          </cell>
          <cell r="C1011" t="str">
            <v/>
          </cell>
          <cell r="D1011">
            <v>0</v>
          </cell>
          <cell r="E1011">
            <v>0</v>
          </cell>
          <cell r="F1011">
            <v>0</v>
          </cell>
          <cell r="G1011">
            <v>0</v>
          </cell>
          <cell r="H1011">
            <v>0</v>
          </cell>
          <cell r="I1011">
            <v>0</v>
          </cell>
          <cell r="J1011">
            <v>0</v>
          </cell>
          <cell r="K1011">
            <v>0</v>
          </cell>
          <cell r="L1011">
            <v>0</v>
          </cell>
          <cell r="M1011">
            <v>0</v>
          </cell>
          <cell r="N1011">
            <v>0</v>
          </cell>
          <cell r="O1011">
            <v>0</v>
          </cell>
          <cell r="P1011">
            <v>0</v>
          </cell>
          <cell r="Q1011">
            <v>0</v>
          </cell>
          <cell r="R1011">
            <v>0</v>
          </cell>
          <cell r="S1011">
            <v>0</v>
          </cell>
          <cell r="T1011">
            <v>0</v>
          </cell>
        </row>
        <row r="1012">
          <cell r="B1012" t="str">
            <v>New Tariff 8</v>
          </cell>
          <cell r="C1012" t="str">
            <v/>
          </cell>
          <cell r="D1012">
            <v>0</v>
          </cell>
          <cell r="E1012">
            <v>0</v>
          </cell>
          <cell r="F1012">
            <v>0</v>
          </cell>
          <cell r="G1012">
            <v>0</v>
          </cell>
          <cell r="H1012">
            <v>0</v>
          </cell>
          <cell r="I1012">
            <v>0</v>
          </cell>
          <cell r="J1012">
            <v>0</v>
          </cell>
          <cell r="K1012">
            <v>0</v>
          </cell>
          <cell r="L1012">
            <v>0</v>
          </cell>
          <cell r="M1012">
            <v>0</v>
          </cell>
          <cell r="N1012">
            <v>0</v>
          </cell>
          <cell r="O1012">
            <v>0</v>
          </cell>
          <cell r="P1012">
            <v>0</v>
          </cell>
          <cell r="Q1012">
            <v>0</v>
          </cell>
          <cell r="R1012">
            <v>0</v>
          </cell>
          <cell r="S1012">
            <v>0</v>
          </cell>
          <cell r="T1012">
            <v>0</v>
          </cell>
        </row>
        <row r="1013">
          <cell r="B1013" t="str">
            <v>New Tariff 9</v>
          </cell>
          <cell r="C1013" t="str">
            <v/>
          </cell>
          <cell r="D1013">
            <v>0</v>
          </cell>
          <cell r="E1013">
            <v>0</v>
          </cell>
          <cell r="F1013">
            <v>0</v>
          </cell>
          <cell r="G1013">
            <v>0</v>
          </cell>
          <cell r="H1013">
            <v>0</v>
          </cell>
          <cell r="I1013">
            <v>0</v>
          </cell>
          <cell r="J1013">
            <v>0</v>
          </cell>
          <cell r="K1013">
            <v>0</v>
          </cell>
          <cell r="L1013">
            <v>0</v>
          </cell>
          <cell r="M1013">
            <v>0</v>
          </cell>
          <cell r="N1013">
            <v>0</v>
          </cell>
          <cell r="O1013">
            <v>0</v>
          </cell>
          <cell r="P1013">
            <v>0</v>
          </cell>
          <cell r="Q1013">
            <v>0</v>
          </cell>
          <cell r="R1013">
            <v>0</v>
          </cell>
          <cell r="S1013">
            <v>0</v>
          </cell>
          <cell r="T1013">
            <v>0</v>
          </cell>
        </row>
        <row r="1014">
          <cell r="B1014" t="str">
            <v>New Tariff 10</v>
          </cell>
          <cell r="C1014" t="str">
            <v/>
          </cell>
          <cell r="D1014">
            <v>0</v>
          </cell>
          <cell r="E1014">
            <v>0</v>
          </cell>
          <cell r="F1014">
            <v>0</v>
          </cell>
          <cell r="G1014">
            <v>0</v>
          </cell>
          <cell r="H1014">
            <v>0</v>
          </cell>
          <cell r="I1014">
            <v>0</v>
          </cell>
          <cell r="J1014">
            <v>0</v>
          </cell>
          <cell r="K1014">
            <v>0</v>
          </cell>
          <cell r="L1014">
            <v>0</v>
          </cell>
          <cell r="M1014">
            <v>0</v>
          </cell>
          <cell r="N1014">
            <v>0</v>
          </cell>
          <cell r="O1014">
            <v>0</v>
          </cell>
          <cell r="P1014">
            <v>0</v>
          </cell>
          <cell r="Q1014">
            <v>0</v>
          </cell>
          <cell r="R1014">
            <v>0</v>
          </cell>
          <cell r="S1014">
            <v>0</v>
          </cell>
          <cell r="T1014">
            <v>0</v>
          </cell>
        </row>
        <row r="1015">
          <cell r="B1015" t="str">
            <v>New Tariff 11</v>
          </cell>
          <cell r="C1015" t="str">
            <v/>
          </cell>
          <cell r="D1015">
            <v>0</v>
          </cell>
          <cell r="E1015">
            <v>0</v>
          </cell>
          <cell r="F1015">
            <v>0</v>
          </cell>
          <cell r="G1015">
            <v>0</v>
          </cell>
          <cell r="H1015">
            <v>0</v>
          </cell>
          <cell r="I1015">
            <v>0</v>
          </cell>
          <cell r="J1015">
            <v>0</v>
          </cell>
          <cell r="K1015">
            <v>0</v>
          </cell>
          <cell r="L1015">
            <v>0</v>
          </cell>
          <cell r="M1015">
            <v>0</v>
          </cell>
          <cell r="N1015">
            <v>0</v>
          </cell>
          <cell r="O1015">
            <v>0</v>
          </cell>
          <cell r="P1015">
            <v>0</v>
          </cell>
          <cell r="Q1015">
            <v>0</v>
          </cell>
          <cell r="R1015">
            <v>0</v>
          </cell>
          <cell r="S1015">
            <v>0</v>
          </cell>
          <cell r="T1015">
            <v>0</v>
          </cell>
        </row>
        <row r="1016">
          <cell r="B1016" t="str">
            <v xml:space="preserve">Total </v>
          </cell>
          <cell r="D1016">
            <v>758615.83607176773</v>
          </cell>
          <cell r="E1016">
            <v>1393879.1960081628</v>
          </cell>
          <cell r="F1016">
            <v>6.4423997225639429</v>
          </cell>
          <cell r="G1016">
            <v>4978723720.4091921</v>
          </cell>
          <cell r="H1016">
            <v>1342940196.773772</v>
          </cell>
          <cell r="I1016">
            <v>463942904.96931034</v>
          </cell>
          <cell r="J1016">
            <v>286331504.93577576</v>
          </cell>
          <cell r="K1016">
            <v>4159187177.7686973</v>
          </cell>
          <cell r="L1016">
            <v>0</v>
          </cell>
          <cell r="M1016">
            <v>0</v>
          </cell>
          <cell r="N1016">
            <v>0</v>
          </cell>
          <cell r="O1016">
            <v>0</v>
          </cell>
          <cell r="P1016">
            <v>0</v>
          </cell>
          <cell r="Q1016">
            <v>0</v>
          </cell>
          <cell r="R1016">
            <v>0</v>
          </cell>
          <cell r="S1016">
            <v>0</v>
          </cell>
          <cell r="T1016">
            <v>0</v>
          </cell>
        </row>
        <row r="1024">
          <cell r="E1024" t="str">
            <v>Max Demand</v>
          </cell>
          <cell r="G1024" t="str">
            <v>Peak consumption</v>
          </cell>
          <cell r="K1024" t="str">
            <v>Off Peak consumption</v>
          </cell>
          <cell r="M1024" t="str">
            <v>Summer Time of Use Tariffs</v>
          </cell>
          <cell r="Q1024" t="str">
            <v>Winter Time of use tariffs</v>
          </cell>
        </row>
        <row r="1025">
          <cell r="B1025" t="str">
            <v>Network Tariffs</v>
          </cell>
          <cell r="C1025" t="str">
            <v>Network Tariff Category</v>
          </cell>
          <cell r="D1025" t="str">
            <v>Customer No</v>
          </cell>
          <cell r="E1025" t="str">
            <v>kW</v>
          </cell>
          <cell r="F1025" t="str">
            <v>kVA</v>
          </cell>
          <cell r="G1025" t="str">
            <v>Block1</v>
          </cell>
          <cell r="H1025" t="str">
            <v>Block 2</v>
          </cell>
          <cell r="I1025" t="str">
            <v>Block 3</v>
          </cell>
          <cell r="J1025" t="str">
            <v>Block 4</v>
          </cell>
          <cell r="K1025" t="str">
            <v>Block 1</v>
          </cell>
          <cell r="L1025" t="str">
            <v>Block 2</v>
          </cell>
          <cell r="M1025" t="str">
            <v>Block 1</v>
          </cell>
          <cell r="N1025" t="str">
            <v>Block 2</v>
          </cell>
          <cell r="O1025" t="str">
            <v>Block 3</v>
          </cell>
          <cell r="P1025" t="str">
            <v>Block 4</v>
          </cell>
          <cell r="Q1025" t="str">
            <v>Block1</v>
          </cell>
          <cell r="R1025" t="str">
            <v>Block 2</v>
          </cell>
          <cell r="S1025" t="str">
            <v>Block 3</v>
          </cell>
          <cell r="T1025" t="str">
            <v>Block 4</v>
          </cell>
          <cell r="U1025" t="str">
            <v>2015 Total Quantities</v>
          </cell>
        </row>
        <row r="1026">
          <cell r="G1026" t="str">
            <v>kWh</v>
          </cell>
          <cell r="H1026" t="str">
            <v>kWh</v>
          </cell>
          <cell r="I1026" t="str">
            <v>kWh</v>
          </cell>
          <cell r="J1026" t="str">
            <v>kWh</v>
          </cell>
          <cell r="K1026" t="str">
            <v>kWh</v>
          </cell>
          <cell r="L1026" t="str">
            <v>kWh</v>
          </cell>
          <cell r="M1026" t="str">
            <v>kWh</v>
          </cell>
          <cell r="N1026" t="str">
            <v>kWh</v>
          </cell>
          <cell r="O1026" t="str">
            <v>kWh</v>
          </cell>
          <cell r="P1026" t="str">
            <v>kWh</v>
          </cell>
          <cell r="Q1026" t="str">
            <v>kWh</v>
          </cell>
          <cell r="R1026" t="str">
            <v>kWh</v>
          </cell>
          <cell r="S1026" t="str">
            <v>kWh</v>
          </cell>
          <cell r="T1026" t="str">
            <v>kWh</v>
          </cell>
          <cell r="U1026" t="str">
            <v>kWh</v>
          </cell>
        </row>
        <row r="1027">
          <cell r="B1027" t="str">
            <v>Residential Single Rate</v>
          </cell>
          <cell r="C1027" t="str">
            <v>D1</v>
          </cell>
          <cell r="D1027">
            <v>583549.53540962737</v>
          </cell>
          <cell r="E1027">
            <v>0</v>
          </cell>
          <cell r="F1027">
            <v>0</v>
          </cell>
          <cell r="G1027">
            <v>1649936657.9272022</v>
          </cell>
          <cell r="H1027">
            <v>823130670.5891813</v>
          </cell>
          <cell r="I1027">
            <v>24604981.369852956</v>
          </cell>
          <cell r="J1027">
            <v>4869159.5510646496</v>
          </cell>
          <cell r="K1027">
            <v>0</v>
          </cell>
          <cell r="L1027">
            <v>0</v>
          </cell>
          <cell r="M1027">
            <v>0</v>
          </cell>
          <cell r="N1027">
            <v>0</v>
          </cell>
          <cell r="O1027">
            <v>0</v>
          </cell>
          <cell r="P1027">
            <v>0</v>
          </cell>
          <cell r="Q1027">
            <v>0</v>
          </cell>
          <cell r="R1027">
            <v>0</v>
          </cell>
          <cell r="S1027">
            <v>0</v>
          </cell>
          <cell r="T1027">
            <v>0</v>
          </cell>
          <cell r="U1027">
            <v>2502541469.4373012</v>
          </cell>
        </row>
        <row r="1028">
          <cell r="B1028" t="str">
            <v>ClimateSaver</v>
          </cell>
          <cell r="C1028" t="str">
            <v>D1.CS</v>
          </cell>
          <cell r="D1028">
            <v>19245</v>
          </cell>
          <cell r="E1028">
            <v>0</v>
          </cell>
          <cell r="F1028">
            <v>0</v>
          </cell>
          <cell r="G1028">
            <v>13491681.01753414</v>
          </cell>
          <cell r="H1028">
            <v>3189127.7965171197</v>
          </cell>
          <cell r="I1028">
            <v>65632.132962982738</v>
          </cell>
          <cell r="J1028">
            <v>86.199259800291912</v>
          </cell>
          <cell r="K1028">
            <v>21847963.810718544</v>
          </cell>
          <cell r="L1028">
            <v>0</v>
          </cell>
          <cell r="M1028">
            <v>0</v>
          </cell>
          <cell r="N1028">
            <v>0</v>
          </cell>
          <cell r="O1028">
            <v>0</v>
          </cell>
          <cell r="P1028">
            <v>0</v>
          </cell>
          <cell r="Q1028">
            <v>0</v>
          </cell>
          <cell r="R1028">
            <v>0</v>
          </cell>
          <cell r="S1028">
            <v>0</v>
          </cell>
          <cell r="T1028">
            <v>0</v>
          </cell>
          <cell r="U1028">
            <v>38594490.956992589</v>
          </cell>
        </row>
        <row r="1029">
          <cell r="B1029" t="str">
            <v>ClimateSaver Interval</v>
          </cell>
          <cell r="C1029" t="str">
            <v>D3.CS</v>
          </cell>
          <cell r="D1029">
            <v>4151</v>
          </cell>
          <cell r="E1029">
            <v>0</v>
          </cell>
          <cell r="F1029">
            <v>0</v>
          </cell>
          <cell r="G1029">
            <v>3891378.8336500404</v>
          </cell>
          <cell r="H1029">
            <v>961055.14282355807</v>
          </cell>
          <cell r="I1029">
            <v>11934.642210100836</v>
          </cell>
          <cell r="J1029">
            <v>4583.4808315940045</v>
          </cell>
          <cell r="K1029">
            <v>7746644.5331433974</v>
          </cell>
          <cell r="L1029">
            <v>0</v>
          </cell>
          <cell r="M1029">
            <v>0</v>
          </cell>
          <cell r="N1029">
            <v>0</v>
          </cell>
          <cell r="O1029">
            <v>0</v>
          </cell>
          <cell r="P1029">
            <v>0</v>
          </cell>
          <cell r="Q1029">
            <v>0</v>
          </cell>
          <cell r="R1029">
            <v>0</v>
          </cell>
          <cell r="S1029">
            <v>0</v>
          </cell>
          <cell r="T1029">
            <v>0</v>
          </cell>
          <cell r="U1029">
            <v>12615596.63265869</v>
          </cell>
        </row>
        <row r="1030">
          <cell r="B1030" t="str">
            <v>New Tariff 3</v>
          </cell>
          <cell r="C1030">
            <v>0</v>
          </cell>
          <cell r="D1030">
            <v>0</v>
          </cell>
          <cell r="E1030">
            <v>0</v>
          </cell>
          <cell r="F1030">
            <v>0</v>
          </cell>
          <cell r="G1030">
            <v>0</v>
          </cell>
          <cell r="H1030">
            <v>0</v>
          </cell>
          <cell r="I1030">
            <v>0</v>
          </cell>
          <cell r="J1030">
            <v>0</v>
          </cell>
          <cell r="K1030">
            <v>0</v>
          </cell>
          <cell r="L1030">
            <v>0</v>
          </cell>
          <cell r="M1030">
            <v>0</v>
          </cell>
          <cell r="N1030">
            <v>0</v>
          </cell>
          <cell r="O1030">
            <v>0</v>
          </cell>
          <cell r="P1030">
            <v>0</v>
          </cell>
          <cell r="Q1030">
            <v>0</v>
          </cell>
          <cell r="R1030">
            <v>0</v>
          </cell>
          <cell r="S1030">
            <v>0</v>
          </cell>
          <cell r="T1030">
            <v>0</v>
          </cell>
          <cell r="U1030">
            <v>0</v>
          </cell>
        </row>
        <row r="1031">
          <cell r="B1031" t="str">
            <v>New Tariff 4</v>
          </cell>
          <cell r="C1031" t="str">
            <v/>
          </cell>
          <cell r="D1031">
            <v>0</v>
          </cell>
          <cell r="E1031">
            <v>0</v>
          </cell>
          <cell r="F1031">
            <v>0</v>
          </cell>
          <cell r="G1031">
            <v>0</v>
          </cell>
          <cell r="H1031">
            <v>0</v>
          </cell>
          <cell r="I1031">
            <v>0</v>
          </cell>
          <cell r="J1031">
            <v>0</v>
          </cell>
          <cell r="K1031">
            <v>0</v>
          </cell>
          <cell r="L1031">
            <v>0</v>
          </cell>
          <cell r="M1031">
            <v>0</v>
          </cell>
          <cell r="N1031">
            <v>0</v>
          </cell>
          <cell r="O1031">
            <v>0</v>
          </cell>
          <cell r="P1031">
            <v>0</v>
          </cell>
          <cell r="Q1031">
            <v>0</v>
          </cell>
          <cell r="R1031">
            <v>0</v>
          </cell>
          <cell r="S1031">
            <v>0</v>
          </cell>
          <cell r="T1031">
            <v>0</v>
          </cell>
          <cell r="U1031">
            <v>0</v>
          </cell>
        </row>
        <row r="1032">
          <cell r="B1032" t="str">
            <v>New Tariff 5</v>
          </cell>
          <cell r="C1032" t="str">
            <v/>
          </cell>
          <cell r="D1032">
            <v>0</v>
          </cell>
          <cell r="E1032">
            <v>0</v>
          </cell>
          <cell r="F1032">
            <v>0</v>
          </cell>
          <cell r="G1032">
            <v>0</v>
          </cell>
          <cell r="H1032">
            <v>0</v>
          </cell>
          <cell r="I1032">
            <v>0</v>
          </cell>
          <cell r="J1032">
            <v>0</v>
          </cell>
          <cell r="K1032">
            <v>0</v>
          </cell>
          <cell r="L1032">
            <v>0</v>
          </cell>
          <cell r="M1032">
            <v>0</v>
          </cell>
          <cell r="N1032">
            <v>0</v>
          </cell>
          <cell r="O1032">
            <v>0</v>
          </cell>
          <cell r="P1032">
            <v>0</v>
          </cell>
          <cell r="Q1032">
            <v>0</v>
          </cell>
          <cell r="R1032">
            <v>0</v>
          </cell>
          <cell r="S1032">
            <v>0</v>
          </cell>
          <cell r="T1032">
            <v>0</v>
          </cell>
          <cell r="U1032">
            <v>0</v>
          </cell>
        </row>
        <row r="1033">
          <cell r="B1033" t="str">
            <v>New Tariff 6</v>
          </cell>
          <cell r="C1033" t="str">
            <v/>
          </cell>
          <cell r="D1033">
            <v>0</v>
          </cell>
          <cell r="E1033">
            <v>0</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row>
        <row r="1034">
          <cell r="B1034" t="str">
            <v>New Tariff 7</v>
          </cell>
          <cell r="C1034" t="str">
            <v/>
          </cell>
          <cell r="D1034">
            <v>0</v>
          </cell>
          <cell r="E1034">
            <v>0</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row>
        <row r="1035">
          <cell r="B1035" t="str">
            <v>New Tariff 8</v>
          </cell>
          <cell r="C1035" t="str">
            <v/>
          </cell>
          <cell r="D1035">
            <v>0</v>
          </cell>
          <cell r="E1035">
            <v>0</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row>
        <row r="1036">
          <cell r="B1036" t="str">
            <v>New Tariff 9</v>
          </cell>
          <cell r="C1036" t="str">
            <v/>
          </cell>
          <cell r="D1036">
            <v>0</v>
          </cell>
          <cell r="E1036">
            <v>0</v>
          </cell>
          <cell r="F1036">
            <v>0</v>
          </cell>
          <cell r="G1036">
            <v>0</v>
          </cell>
          <cell r="H1036">
            <v>0</v>
          </cell>
          <cell r="I1036">
            <v>0</v>
          </cell>
          <cell r="J1036">
            <v>0</v>
          </cell>
          <cell r="K1036">
            <v>0</v>
          </cell>
          <cell r="L1036">
            <v>0</v>
          </cell>
          <cell r="M1036">
            <v>0</v>
          </cell>
          <cell r="N1036">
            <v>0</v>
          </cell>
          <cell r="O1036">
            <v>0</v>
          </cell>
          <cell r="P1036">
            <v>0</v>
          </cell>
          <cell r="Q1036">
            <v>0</v>
          </cell>
          <cell r="R1036">
            <v>0</v>
          </cell>
          <cell r="S1036">
            <v>0</v>
          </cell>
          <cell r="T1036">
            <v>0</v>
          </cell>
          <cell r="U1036">
            <v>0</v>
          </cell>
        </row>
        <row r="1037">
          <cell r="B1037" t="str">
            <v>New Tariff 10</v>
          </cell>
          <cell r="C1037" t="str">
            <v/>
          </cell>
          <cell r="D1037">
            <v>0</v>
          </cell>
          <cell r="E1037">
            <v>0</v>
          </cell>
          <cell r="F1037">
            <v>0</v>
          </cell>
          <cell r="G1037">
            <v>0</v>
          </cell>
          <cell r="H1037">
            <v>0</v>
          </cell>
          <cell r="I1037">
            <v>0</v>
          </cell>
          <cell r="J1037">
            <v>0</v>
          </cell>
          <cell r="K1037">
            <v>0</v>
          </cell>
          <cell r="L1037">
            <v>0</v>
          </cell>
          <cell r="M1037">
            <v>0</v>
          </cell>
          <cell r="N1037">
            <v>0</v>
          </cell>
          <cell r="O1037">
            <v>0</v>
          </cell>
          <cell r="P1037">
            <v>0</v>
          </cell>
          <cell r="Q1037">
            <v>0</v>
          </cell>
          <cell r="R1037">
            <v>0</v>
          </cell>
          <cell r="S1037">
            <v>0</v>
          </cell>
          <cell r="T1037">
            <v>0</v>
          </cell>
          <cell r="U1037">
            <v>0</v>
          </cell>
        </row>
        <row r="1038">
          <cell r="B1038" t="str">
            <v>New Tariff 11</v>
          </cell>
          <cell r="C1038" t="str">
            <v/>
          </cell>
          <cell r="D1038">
            <v>0</v>
          </cell>
          <cell r="E1038">
            <v>0</v>
          </cell>
          <cell r="F1038">
            <v>0</v>
          </cell>
          <cell r="G1038">
            <v>0</v>
          </cell>
          <cell r="H1038">
            <v>0</v>
          </cell>
          <cell r="I1038">
            <v>0</v>
          </cell>
          <cell r="J1038">
            <v>0</v>
          </cell>
          <cell r="K1038">
            <v>0</v>
          </cell>
          <cell r="L1038">
            <v>0</v>
          </cell>
          <cell r="M1038">
            <v>0</v>
          </cell>
          <cell r="N1038">
            <v>0</v>
          </cell>
          <cell r="O1038">
            <v>0</v>
          </cell>
          <cell r="P1038">
            <v>0</v>
          </cell>
          <cell r="Q1038">
            <v>0</v>
          </cell>
          <cell r="R1038">
            <v>0</v>
          </cell>
          <cell r="S1038">
            <v>0</v>
          </cell>
          <cell r="T1038">
            <v>0</v>
          </cell>
          <cell r="U1038">
            <v>0</v>
          </cell>
        </row>
        <row r="1039">
          <cell r="B1039" t="str">
            <v>Residential Two Rate 5d</v>
          </cell>
          <cell r="C1039" t="str">
            <v>D2</v>
          </cell>
          <cell r="D1039">
            <v>52554.945756343128</v>
          </cell>
          <cell r="E1039">
            <v>0</v>
          </cell>
          <cell r="F1039">
            <v>0</v>
          </cell>
          <cell r="G1039">
            <v>96476993.63344501</v>
          </cell>
          <cell r="H1039">
            <v>24673553.378709443</v>
          </cell>
          <cell r="I1039">
            <v>756937.11197951518</v>
          </cell>
          <cell r="J1039">
            <v>239537.76232485616</v>
          </cell>
          <cell r="K1039">
            <v>259353740.7521227</v>
          </cell>
          <cell r="L1039">
            <v>0</v>
          </cell>
          <cell r="M1039">
            <v>0</v>
          </cell>
          <cell r="N1039">
            <v>0</v>
          </cell>
          <cell r="O1039">
            <v>0</v>
          </cell>
          <cell r="P1039">
            <v>0</v>
          </cell>
          <cell r="Q1039">
            <v>0</v>
          </cell>
          <cell r="R1039">
            <v>0</v>
          </cell>
          <cell r="S1039">
            <v>0</v>
          </cell>
          <cell r="T1039">
            <v>0</v>
          </cell>
          <cell r="U1039">
            <v>381500762.63858151</v>
          </cell>
        </row>
        <row r="1040">
          <cell r="B1040" t="str">
            <v>Docklands Two Rate 5d</v>
          </cell>
          <cell r="C1040" t="str">
            <v>D2.DK</v>
          </cell>
          <cell r="D1040">
            <v>599.72409929455114</v>
          </cell>
          <cell r="E1040">
            <v>0</v>
          </cell>
          <cell r="F1040">
            <v>0</v>
          </cell>
          <cell r="G1040">
            <v>2083381.8934731642</v>
          </cell>
          <cell r="H1040">
            <v>483789.27732580894</v>
          </cell>
          <cell r="I1040">
            <v>106575.36615928974</v>
          </cell>
          <cell r="J1040">
            <v>60665.914114275591</v>
          </cell>
          <cell r="K1040">
            <v>2442395.8173664371</v>
          </cell>
          <cell r="L1040">
            <v>0</v>
          </cell>
          <cell r="M1040">
            <v>0</v>
          </cell>
          <cell r="N1040">
            <v>0</v>
          </cell>
          <cell r="O1040">
            <v>0</v>
          </cell>
          <cell r="P1040">
            <v>0</v>
          </cell>
          <cell r="Q1040">
            <v>0</v>
          </cell>
          <cell r="R1040">
            <v>0</v>
          </cell>
          <cell r="S1040">
            <v>0</v>
          </cell>
          <cell r="T1040">
            <v>0</v>
          </cell>
          <cell r="U1040">
            <v>5176808.2684389753</v>
          </cell>
        </row>
        <row r="1041">
          <cell r="B1041" t="str">
            <v>Residential Interval</v>
          </cell>
          <cell r="C1041" t="str">
            <v>D3</v>
          </cell>
          <cell r="D1041">
            <v>14310.481365931242</v>
          </cell>
          <cell r="E1041">
            <v>0</v>
          </cell>
          <cell r="F1041">
            <v>0</v>
          </cell>
          <cell r="G1041">
            <v>36096040.122710995</v>
          </cell>
          <cell r="H1041">
            <v>12788279.502113272</v>
          </cell>
          <cell r="I1041">
            <v>1043163.277154442</v>
          </cell>
          <cell r="J1041">
            <v>988904.6896524207</v>
          </cell>
          <cell r="K1041">
            <v>46329985.711103119</v>
          </cell>
          <cell r="L1041">
            <v>0</v>
          </cell>
          <cell r="M1041">
            <v>0</v>
          </cell>
          <cell r="N1041">
            <v>0</v>
          </cell>
          <cell r="O1041">
            <v>0</v>
          </cell>
          <cell r="P1041">
            <v>0</v>
          </cell>
          <cell r="Q1041">
            <v>0</v>
          </cell>
          <cell r="R1041">
            <v>0</v>
          </cell>
          <cell r="S1041">
            <v>0</v>
          </cell>
          <cell r="T1041">
            <v>0</v>
          </cell>
          <cell r="U1041">
            <v>97246373.302734256</v>
          </cell>
        </row>
        <row r="1042">
          <cell r="B1042" t="str">
            <v>Residential AMI</v>
          </cell>
          <cell r="C1042" t="str">
            <v>D4</v>
          </cell>
          <cell r="D1042">
            <v>12018.14306326682</v>
          </cell>
          <cell r="E1042">
            <v>0</v>
          </cell>
          <cell r="F1042">
            <v>0</v>
          </cell>
          <cell r="G1042">
            <v>34073589.681285515</v>
          </cell>
          <cell r="H1042">
            <v>0</v>
          </cell>
          <cell r="I1042">
            <v>0</v>
          </cell>
          <cell r="J1042">
            <v>0</v>
          </cell>
          <cell r="K1042">
            <v>0</v>
          </cell>
          <cell r="L1042">
            <v>0</v>
          </cell>
          <cell r="M1042">
            <v>0</v>
          </cell>
          <cell r="N1042">
            <v>0</v>
          </cell>
          <cell r="O1042">
            <v>0</v>
          </cell>
          <cell r="P1042">
            <v>0</v>
          </cell>
          <cell r="Q1042">
            <v>0</v>
          </cell>
          <cell r="R1042">
            <v>0</v>
          </cell>
          <cell r="S1042">
            <v>0</v>
          </cell>
          <cell r="T1042">
            <v>0</v>
          </cell>
          <cell r="U1042">
            <v>34073589.681285515</v>
          </cell>
        </row>
        <row r="1043">
          <cell r="B1043" t="str">
            <v>Residential Docklands AMI</v>
          </cell>
          <cell r="C1043" t="str">
            <v>D4.DK</v>
          </cell>
          <cell r="D1043">
            <v>0</v>
          </cell>
          <cell r="E1043">
            <v>0</v>
          </cell>
          <cell r="F1043">
            <v>0</v>
          </cell>
          <cell r="G1043">
            <v>0</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0</v>
          </cell>
        </row>
        <row r="1044">
          <cell r="B1044" t="str">
            <v>New Tariff 5</v>
          </cell>
          <cell r="C1044" t="str">
            <v/>
          </cell>
          <cell r="D1044">
            <v>0</v>
          </cell>
          <cell r="E1044">
            <v>0</v>
          </cell>
          <cell r="F1044">
            <v>0</v>
          </cell>
          <cell r="G1044">
            <v>0</v>
          </cell>
          <cell r="H1044">
            <v>0</v>
          </cell>
          <cell r="I1044">
            <v>0</v>
          </cell>
          <cell r="J1044">
            <v>0</v>
          </cell>
          <cell r="K1044">
            <v>0</v>
          </cell>
          <cell r="L1044">
            <v>0</v>
          </cell>
          <cell r="M1044">
            <v>0</v>
          </cell>
          <cell r="N1044">
            <v>0</v>
          </cell>
          <cell r="O1044">
            <v>0</v>
          </cell>
          <cell r="P1044">
            <v>0</v>
          </cell>
          <cell r="Q1044">
            <v>0</v>
          </cell>
          <cell r="R1044">
            <v>0</v>
          </cell>
          <cell r="S1044">
            <v>0</v>
          </cell>
          <cell r="T1044">
            <v>0</v>
          </cell>
          <cell r="U1044">
            <v>0</v>
          </cell>
        </row>
        <row r="1045">
          <cell r="B1045" t="str">
            <v>New Tariff 6</v>
          </cell>
          <cell r="C1045" t="str">
            <v/>
          </cell>
          <cell r="D1045">
            <v>0</v>
          </cell>
          <cell r="E1045">
            <v>0</v>
          </cell>
          <cell r="F1045">
            <v>0</v>
          </cell>
          <cell r="G1045">
            <v>0</v>
          </cell>
          <cell r="H1045">
            <v>0</v>
          </cell>
          <cell r="I1045">
            <v>0</v>
          </cell>
          <cell r="J1045">
            <v>0</v>
          </cell>
          <cell r="K1045">
            <v>0</v>
          </cell>
          <cell r="L1045">
            <v>0</v>
          </cell>
          <cell r="M1045">
            <v>0</v>
          </cell>
          <cell r="N1045">
            <v>0</v>
          </cell>
          <cell r="O1045">
            <v>0</v>
          </cell>
          <cell r="P1045">
            <v>0</v>
          </cell>
          <cell r="Q1045">
            <v>0</v>
          </cell>
          <cell r="R1045">
            <v>0</v>
          </cell>
          <cell r="S1045">
            <v>0</v>
          </cell>
          <cell r="T1045">
            <v>0</v>
          </cell>
          <cell r="U1045">
            <v>0</v>
          </cell>
        </row>
        <row r="1046">
          <cell r="B1046" t="str">
            <v>New Tariff 7</v>
          </cell>
          <cell r="C1046" t="str">
            <v/>
          </cell>
          <cell r="D1046">
            <v>0</v>
          </cell>
          <cell r="E1046">
            <v>0</v>
          </cell>
          <cell r="F1046">
            <v>0</v>
          </cell>
          <cell r="G1046">
            <v>0</v>
          </cell>
          <cell r="H1046">
            <v>0</v>
          </cell>
          <cell r="I1046">
            <v>0</v>
          </cell>
          <cell r="J1046">
            <v>0</v>
          </cell>
          <cell r="K1046">
            <v>0</v>
          </cell>
          <cell r="L1046">
            <v>0</v>
          </cell>
          <cell r="M1046">
            <v>0</v>
          </cell>
          <cell r="N1046">
            <v>0</v>
          </cell>
          <cell r="O1046">
            <v>0</v>
          </cell>
          <cell r="P1046">
            <v>0</v>
          </cell>
          <cell r="Q1046">
            <v>0</v>
          </cell>
          <cell r="R1046">
            <v>0</v>
          </cell>
          <cell r="S1046">
            <v>0</v>
          </cell>
          <cell r="T1046">
            <v>0</v>
          </cell>
          <cell r="U1046">
            <v>0</v>
          </cell>
        </row>
        <row r="1047">
          <cell r="B1047" t="str">
            <v>New Tariff 8</v>
          </cell>
          <cell r="C1047" t="str">
            <v/>
          </cell>
          <cell r="D1047">
            <v>0</v>
          </cell>
          <cell r="E1047">
            <v>0</v>
          </cell>
          <cell r="F1047">
            <v>0</v>
          </cell>
          <cell r="G1047">
            <v>0</v>
          </cell>
          <cell r="H1047">
            <v>0</v>
          </cell>
          <cell r="I1047">
            <v>0</v>
          </cell>
          <cell r="J1047">
            <v>0</v>
          </cell>
          <cell r="K1047">
            <v>0</v>
          </cell>
          <cell r="L1047">
            <v>0</v>
          </cell>
          <cell r="M1047">
            <v>0</v>
          </cell>
          <cell r="N1047">
            <v>0</v>
          </cell>
          <cell r="O1047">
            <v>0</v>
          </cell>
          <cell r="P1047">
            <v>0</v>
          </cell>
          <cell r="Q1047">
            <v>0</v>
          </cell>
          <cell r="R1047">
            <v>0</v>
          </cell>
          <cell r="S1047">
            <v>0</v>
          </cell>
          <cell r="T1047">
            <v>0</v>
          </cell>
          <cell r="U1047">
            <v>0</v>
          </cell>
        </row>
        <row r="1048">
          <cell r="B1048" t="str">
            <v>New Tariff 9</v>
          </cell>
          <cell r="C1048" t="str">
            <v/>
          </cell>
          <cell r="D1048">
            <v>0</v>
          </cell>
          <cell r="E1048">
            <v>0</v>
          </cell>
          <cell r="F1048">
            <v>0</v>
          </cell>
          <cell r="G1048">
            <v>0</v>
          </cell>
          <cell r="H1048">
            <v>0</v>
          </cell>
          <cell r="I1048">
            <v>0</v>
          </cell>
          <cell r="J1048">
            <v>0</v>
          </cell>
          <cell r="K1048">
            <v>0</v>
          </cell>
          <cell r="L1048">
            <v>0</v>
          </cell>
          <cell r="M1048">
            <v>0</v>
          </cell>
          <cell r="N1048">
            <v>0</v>
          </cell>
          <cell r="O1048">
            <v>0</v>
          </cell>
          <cell r="P1048">
            <v>0</v>
          </cell>
          <cell r="Q1048">
            <v>0</v>
          </cell>
          <cell r="R1048">
            <v>0</v>
          </cell>
          <cell r="S1048">
            <v>0</v>
          </cell>
          <cell r="T1048">
            <v>0</v>
          </cell>
          <cell r="U1048">
            <v>0</v>
          </cell>
        </row>
        <row r="1049">
          <cell r="B1049" t="str">
            <v>New Tariff 10</v>
          </cell>
          <cell r="C1049" t="str">
            <v/>
          </cell>
          <cell r="D1049">
            <v>0</v>
          </cell>
          <cell r="E1049">
            <v>0</v>
          </cell>
          <cell r="F1049">
            <v>0</v>
          </cell>
          <cell r="G1049">
            <v>0</v>
          </cell>
          <cell r="H1049">
            <v>0</v>
          </cell>
          <cell r="I1049">
            <v>0</v>
          </cell>
          <cell r="J1049">
            <v>0</v>
          </cell>
          <cell r="K1049">
            <v>0</v>
          </cell>
          <cell r="L1049">
            <v>0</v>
          </cell>
          <cell r="M1049">
            <v>0</v>
          </cell>
          <cell r="N1049">
            <v>0</v>
          </cell>
          <cell r="O1049">
            <v>0</v>
          </cell>
          <cell r="P1049">
            <v>0</v>
          </cell>
          <cell r="Q1049">
            <v>0</v>
          </cell>
          <cell r="R1049">
            <v>0</v>
          </cell>
          <cell r="S1049">
            <v>0</v>
          </cell>
          <cell r="T1049">
            <v>0</v>
          </cell>
          <cell r="U1049">
            <v>0</v>
          </cell>
        </row>
        <row r="1050">
          <cell r="B1050" t="str">
            <v>New Tariff 11</v>
          </cell>
          <cell r="C1050" t="str">
            <v/>
          </cell>
          <cell r="D1050">
            <v>0</v>
          </cell>
          <cell r="E1050">
            <v>0</v>
          </cell>
          <cell r="F1050">
            <v>0</v>
          </cell>
          <cell r="G1050">
            <v>0</v>
          </cell>
          <cell r="H1050">
            <v>0</v>
          </cell>
          <cell r="I1050">
            <v>0</v>
          </cell>
          <cell r="J1050">
            <v>0</v>
          </cell>
          <cell r="K1050">
            <v>0</v>
          </cell>
          <cell r="L1050">
            <v>0</v>
          </cell>
          <cell r="M1050">
            <v>0</v>
          </cell>
          <cell r="N1050">
            <v>0</v>
          </cell>
          <cell r="O1050">
            <v>0</v>
          </cell>
          <cell r="P1050">
            <v>0</v>
          </cell>
          <cell r="Q1050">
            <v>0</v>
          </cell>
          <cell r="R1050">
            <v>0</v>
          </cell>
          <cell r="S1050">
            <v>0</v>
          </cell>
          <cell r="T1050">
            <v>0</v>
          </cell>
          <cell r="U1050">
            <v>0</v>
          </cell>
        </row>
        <row r="1051">
          <cell r="B1051" t="str">
            <v>Dedicated circuit</v>
          </cell>
          <cell r="C1051" t="str">
            <v>DD1</v>
          </cell>
          <cell r="D1051">
            <v>123492.2947238535</v>
          </cell>
          <cell r="E1051">
            <v>0</v>
          </cell>
          <cell r="F1051">
            <v>0</v>
          </cell>
          <cell r="G1051">
            <v>0</v>
          </cell>
          <cell r="H1051">
            <v>0</v>
          </cell>
          <cell r="I1051">
            <v>0</v>
          </cell>
          <cell r="J1051">
            <v>0</v>
          </cell>
          <cell r="K1051">
            <v>359048889.75516111</v>
          </cell>
          <cell r="L1051">
            <v>0</v>
          </cell>
          <cell r="M1051">
            <v>0</v>
          </cell>
          <cell r="N1051">
            <v>0</v>
          </cell>
          <cell r="O1051">
            <v>0</v>
          </cell>
          <cell r="P1051">
            <v>0</v>
          </cell>
          <cell r="Q1051">
            <v>0</v>
          </cell>
          <cell r="R1051">
            <v>0</v>
          </cell>
          <cell r="S1051">
            <v>0</v>
          </cell>
          <cell r="T1051">
            <v>0</v>
          </cell>
          <cell r="U1051">
            <v>359048889.75516111</v>
          </cell>
        </row>
        <row r="1052">
          <cell r="B1052" t="str">
            <v>Hot Water Interval</v>
          </cell>
          <cell r="C1052" t="str">
            <v>D3.HW</v>
          </cell>
          <cell r="D1052">
            <v>3315.6861399373643</v>
          </cell>
          <cell r="E1052">
            <v>0</v>
          </cell>
          <cell r="F1052">
            <v>0</v>
          </cell>
          <cell r="G1052">
            <v>0</v>
          </cell>
          <cell r="H1052">
            <v>0</v>
          </cell>
          <cell r="I1052">
            <v>0</v>
          </cell>
          <cell r="J1052">
            <v>0</v>
          </cell>
          <cell r="K1052">
            <v>9075921.4334819764</v>
          </cell>
          <cell r="L1052">
            <v>0</v>
          </cell>
          <cell r="M1052">
            <v>0</v>
          </cell>
          <cell r="N1052">
            <v>0</v>
          </cell>
          <cell r="O1052">
            <v>0</v>
          </cell>
          <cell r="P1052">
            <v>0</v>
          </cell>
          <cell r="Q1052">
            <v>0</v>
          </cell>
          <cell r="R1052">
            <v>0</v>
          </cell>
          <cell r="S1052">
            <v>0</v>
          </cell>
          <cell r="T1052">
            <v>0</v>
          </cell>
          <cell r="U1052">
            <v>9075921.4334819764</v>
          </cell>
        </row>
        <row r="1053">
          <cell r="B1053" t="str">
            <v>Dedicated Circuit AMI - Slab Heat</v>
          </cell>
          <cell r="C1053" t="str">
            <v>DCSH</v>
          </cell>
          <cell r="D1053">
            <v>0.68055955253229961</v>
          </cell>
          <cell r="E1053">
            <v>0</v>
          </cell>
          <cell r="F1053">
            <v>0</v>
          </cell>
          <cell r="G1053">
            <v>0</v>
          </cell>
          <cell r="H1053">
            <v>0</v>
          </cell>
          <cell r="I1053">
            <v>0</v>
          </cell>
          <cell r="J1053">
            <v>0</v>
          </cell>
          <cell r="K1053">
            <v>0.67949274405087656</v>
          </cell>
          <cell r="L1053">
            <v>0</v>
          </cell>
          <cell r="M1053">
            <v>0</v>
          </cell>
          <cell r="N1053">
            <v>0</v>
          </cell>
          <cell r="O1053">
            <v>0</v>
          </cell>
          <cell r="P1053">
            <v>0</v>
          </cell>
          <cell r="Q1053">
            <v>0</v>
          </cell>
          <cell r="R1053">
            <v>0</v>
          </cell>
          <cell r="S1053">
            <v>0</v>
          </cell>
          <cell r="T1053">
            <v>0</v>
          </cell>
          <cell r="U1053">
            <v>0.67949274405087656</v>
          </cell>
        </row>
        <row r="1054">
          <cell r="B1054" t="str">
            <v>Dedicated Circuit AMI - Hot Water</v>
          </cell>
          <cell r="C1054" t="str">
            <v>DCHW</v>
          </cell>
          <cell r="D1054">
            <v>0.68055955253229961</v>
          </cell>
          <cell r="E1054">
            <v>0</v>
          </cell>
          <cell r="F1054">
            <v>0</v>
          </cell>
          <cell r="G1054">
            <v>0</v>
          </cell>
          <cell r="H1054">
            <v>0</v>
          </cell>
          <cell r="I1054">
            <v>0</v>
          </cell>
          <cell r="J1054">
            <v>0</v>
          </cell>
          <cell r="K1054">
            <v>0.67949274405087656</v>
          </cell>
          <cell r="L1054">
            <v>0</v>
          </cell>
          <cell r="M1054">
            <v>0</v>
          </cell>
          <cell r="N1054">
            <v>0</v>
          </cell>
          <cell r="O1054">
            <v>0</v>
          </cell>
          <cell r="P1054">
            <v>0</v>
          </cell>
          <cell r="Q1054">
            <v>0</v>
          </cell>
          <cell r="R1054">
            <v>0</v>
          </cell>
          <cell r="S1054">
            <v>0</v>
          </cell>
          <cell r="T1054">
            <v>0</v>
          </cell>
          <cell r="U1054">
            <v>0.67949274405087656</v>
          </cell>
        </row>
        <row r="1055">
          <cell r="B1055" t="str">
            <v>New Tariff 4</v>
          </cell>
          <cell r="C1055" t="str">
            <v/>
          </cell>
          <cell r="D1055">
            <v>0</v>
          </cell>
          <cell r="E1055">
            <v>0</v>
          </cell>
          <cell r="F1055">
            <v>0</v>
          </cell>
          <cell r="G1055">
            <v>0</v>
          </cell>
          <cell r="H1055">
            <v>0</v>
          </cell>
          <cell r="I1055">
            <v>0</v>
          </cell>
          <cell r="J1055">
            <v>0</v>
          </cell>
          <cell r="K1055">
            <v>0</v>
          </cell>
          <cell r="L1055">
            <v>0</v>
          </cell>
          <cell r="M1055">
            <v>0</v>
          </cell>
          <cell r="N1055">
            <v>0</v>
          </cell>
          <cell r="O1055">
            <v>0</v>
          </cell>
          <cell r="P1055">
            <v>0</v>
          </cell>
          <cell r="Q1055">
            <v>0</v>
          </cell>
          <cell r="R1055">
            <v>0</v>
          </cell>
          <cell r="S1055">
            <v>0</v>
          </cell>
          <cell r="T1055">
            <v>0</v>
          </cell>
          <cell r="U1055">
            <v>0</v>
          </cell>
        </row>
        <row r="1056">
          <cell r="B1056" t="str">
            <v>New Tariff 5</v>
          </cell>
          <cell r="C1056" t="str">
            <v/>
          </cell>
          <cell r="D1056">
            <v>0</v>
          </cell>
          <cell r="E1056">
            <v>0</v>
          </cell>
          <cell r="F1056">
            <v>0</v>
          </cell>
          <cell r="G1056">
            <v>0</v>
          </cell>
          <cell r="H1056">
            <v>0</v>
          </cell>
          <cell r="I1056">
            <v>0</v>
          </cell>
          <cell r="J1056">
            <v>0</v>
          </cell>
          <cell r="K1056">
            <v>0</v>
          </cell>
          <cell r="L1056">
            <v>0</v>
          </cell>
          <cell r="M1056">
            <v>0</v>
          </cell>
          <cell r="N1056">
            <v>0</v>
          </cell>
          <cell r="O1056">
            <v>0</v>
          </cell>
          <cell r="P1056">
            <v>0</v>
          </cell>
          <cell r="Q1056">
            <v>0</v>
          </cell>
          <cell r="R1056">
            <v>0</v>
          </cell>
          <cell r="S1056">
            <v>0</v>
          </cell>
          <cell r="T1056">
            <v>0</v>
          </cell>
          <cell r="U1056">
            <v>0</v>
          </cell>
        </row>
        <row r="1057">
          <cell r="B1057" t="str">
            <v>New Tariff 6</v>
          </cell>
          <cell r="C1057" t="str">
            <v/>
          </cell>
          <cell r="D1057">
            <v>0</v>
          </cell>
          <cell r="E1057">
            <v>0</v>
          </cell>
          <cell r="F1057">
            <v>0</v>
          </cell>
          <cell r="G1057">
            <v>0</v>
          </cell>
          <cell r="H1057">
            <v>0</v>
          </cell>
          <cell r="I1057">
            <v>0</v>
          </cell>
          <cell r="J1057">
            <v>0</v>
          </cell>
          <cell r="K1057">
            <v>0</v>
          </cell>
          <cell r="L1057">
            <v>0</v>
          </cell>
          <cell r="M1057">
            <v>0</v>
          </cell>
          <cell r="N1057">
            <v>0</v>
          </cell>
          <cell r="O1057">
            <v>0</v>
          </cell>
          <cell r="P1057">
            <v>0</v>
          </cell>
          <cell r="Q1057">
            <v>0</v>
          </cell>
          <cell r="R1057">
            <v>0</v>
          </cell>
          <cell r="S1057">
            <v>0</v>
          </cell>
          <cell r="T1057">
            <v>0</v>
          </cell>
          <cell r="U1057">
            <v>0</v>
          </cell>
        </row>
        <row r="1058">
          <cell r="B1058" t="str">
            <v>New Tariff 7</v>
          </cell>
          <cell r="C1058" t="str">
            <v/>
          </cell>
          <cell r="D1058">
            <v>0</v>
          </cell>
          <cell r="E1058">
            <v>0</v>
          </cell>
          <cell r="F1058">
            <v>0</v>
          </cell>
          <cell r="G1058">
            <v>0</v>
          </cell>
          <cell r="H1058">
            <v>0</v>
          </cell>
          <cell r="I1058">
            <v>0</v>
          </cell>
          <cell r="J1058">
            <v>0</v>
          </cell>
          <cell r="K1058">
            <v>0</v>
          </cell>
          <cell r="L1058">
            <v>0</v>
          </cell>
          <cell r="M1058">
            <v>0</v>
          </cell>
          <cell r="N1058">
            <v>0</v>
          </cell>
          <cell r="O1058">
            <v>0</v>
          </cell>
          <cell r="P1058">
            <v>0</v>
          </cell>
          <cell r="Q1058">
            <v>0</v>
          </cell>
          <cell r="R1058">
            <v>0</v>
          </cell>
          <cell r="S1058">
            <v>0</v>
          </cell>
          <cell r="T1058">
            <v>0</v>
          </cell>
          <cell r="U1058">
            <v>0</v>
          </cell>
        </row>
        <row r="1059">
          <cell r="B1059" t="str">
            <v>New Tariff 8</v>
          </cell>
          <cell r="C1059" t="str">
            <v/>
          </cell>
          <cell r="D1059">
            <v>0</v>
          </cell>
          <cell r="E1059">
            <v>0</v>
          </cell>
          <cell r="F1059">
            <v>0</v>
          </cell>
          <cell r="G1059">
            <v>0</v>
          </cell>
          <cell r="H1059">
            <v>0</v>
          </cell>
          <cell r="I1059">
            <v>0</v>
          </cell>
          <cell r="J1059">
            <v>0</v>
          </cell>
          <cell r="K1059">
            <v>0</v>
          </cell>
          <cell r="L1059">
            <v>0</v>
          </cell>
          <cell r="M1059">
            <v>0</v>
          </cell>
          <cell r="N1059">
            <v>0</v>
          </cell>
          <cell r="O1059">
            <v>0</v>
          </cell>
          <cell r="P1059">
            <v>0</v>
          </cell>
          <cell r="Q1059">
            <v>0</v>
          </cell>
          <cell r="R1059">
            <v>0</v>
          </cell>
          <cell r="S1059">
            <v>0</v>
          </cell>
          <cell r="T1059">
            <v>0</v>
          </cell>
          <cell r="U1059">
            <v>0</v>
          </cell>
        </row>
        <row r="1060">
          <cell r="B1060" t="str">
            <v>New Tariff 9</v>
          </cell>
          <cell r="C1060" t="str">
            <v/>
          </cell>
          <cell r="D1060">
            <v>0</v>
          </cell>
          <cell r="E1060">
            <v>0</v>
          </cell>
          <cell r="F1060">
            <v>0</v>
          </cell>
          <cell r="G1060">
            <v>0</v>
          </cell>
          <cell r="H1060">
            <v>0</v>
          </cell>
          <cell r="I1060">
            <v>0</v>
          </cell>
          <cell r="J1060">
            <v>0</v>
          </cell>
          <cell r="K1060">
            <v>0</v>
          </cell>
          <cell r="L1060">
            <v>0</v>
          </cell>
          <cell r="M1060">
            <v>0</v>
          </cell>
          <cell r="N1060">
            <v>0</v>
          </cell>
          <cell r="O1060">
            <v>0</v>
          </cell>
          <cell r="P1060">
            <v>0</v>
          </cell>
          <cell r="Q1060">
            <v>0</v>
          </cell>
          <cell r="R1060">
            <v>0</v>
          </cell>
          <cell r="S1060">
            <v>0</v>
          </cell>
          <cell r="T1060">
            <v>0</v>
          </cell>
          <cell r="U1060">
            <v>0</v>
          </cell>
        </row>
        <row r="1061">
          <cell r="B1061" t="str">
            <v>New Tariff 10</v>
          </cell>
          <cell r="C1061" t="str">
            <v/>
          </cell>
          <cell r="D1061">
            <v>0</v>
          </cell>
          <cell r="E1061">
            <v>0</v>
          </cell>
          <cell r="F1061">
            <v>0</v>
          </cell>
          <cell r="G1061">
            <v>0</v>
          </cell>
          <cell r="H1061">
            <v>0</v>
          </cell>
          <cell r="I1061">
            <v>0</v>
          </cell>
          <cell r="J1061">
            <v>0</v>
          </cell>
          <cell r="K1061">
            <v>0</v>
          </cell>
          <cell r="L1061">
            <v>0</v>
          </cell>
          <cell r="M1061">
            <v>0</v>
          </cell>
          <cell r="N1061">
            <v>0</v>
          </cell>
          <cell r="O1061">
            <v>0</v>
          </cell>
          <cell r="P1061">
            <v>0</v>
          </cell>
          <cell r="Q1061">
            <v>0</v>
          </cell>
          <cell r="R1061">
            <v>0</v>
          </cell>
          <cell r="S1061">
            <v>0</v>
          </cell>
          <cell r="T1061">
            <v>0</v>
          </cell>
          <cell r="U1061">
            <v>0</v>
          </cell>
        </row>
        <row r="1062">
          <cell r="B1062" t="str">
            <v>New Tariff 11</v>
          </cell>
          <cell r="C1062" t="str">
            <v/>
          </cell>
          <cell r="D1062">
            <v>0</v>
          </cell>
          <cell r="E1062">
            <v>0</v>
          </cell>
          <cell r="F1062">
            <v>0</v>
          </cell>
          <cell r="G1062">
            <v>0</v>
          </cell>
          <cell r="H1062">
            <v>0</v>
          </cell>
          <cell r="I1062">
            <v>0</v>
          </cell>
          <cell r="J1062">
            <v>0</v>
          </cell>
          <cell r="K1062">
            <v>0</v>
          </cell>
          <cell r="L1062">
            <v>0</v>
          </cell>
          <cell r="M1062">
            <v>0</v>
          </cell>
          <cell r="N1062">
            <v>0</v>
          </cell>
          <cell r="O1062">
            <v>0</v>
          </cell>
          <cell r="P1062">
            <v>0</v>
          </cell>
          <cell r="Q1062">
            <v>0</v>
          </cell>
          <cell r="R1062">
            <v>0</v>
          </cell>
          <cell r="S1062">
            <v>0</v>
          </cell>
          <cell r="T1062">
            <v>0</v>
          </cell>
          <cell r="U1062">
            <v>0</v>
          </cell>
        </row>
        <row r="1063">
          <cell r="B1063" t="str">
            <v>Non-Residential Single Rate</v>
          </cell>
          <cell r="C1063" t="str">
            <v>ND1</v>
          </cell>
          <cell r="D1063">
            <v>41955.866014085586</v>
          </cell>
          <cell r="E1063">
            <v>0</v>
          </cell>
          <cell r="F1063">
            <v>0</v>
          </cell>
          <cell r="G1063">
            <v>85907505.353009447</v>
          </cell>
          <cell r="H1063">
            <v>112524538.01214963</v>
          </cell>
          <cell r="I1063">
            <v>61094172.244668119</v>
          </cell>
          <cell r="J1063">
            <v>22032360.143503498</v>
          </cell>
          <cell r="K1063">
            <v>0</v>
          </cell>
          <cell r="L1063">
            <v>0</v>
          </cell>
          <cell r="M1063">
            <v>0</v>
          </cell>
          <cell r="N1063">
            <v>0</v>
          </cell>
          <cell r="O1063">
            <v>0</v>
          </cell>
          <cell r="P1063">
            <v>0</v>
          </cell>
          <cell r="Q1063">
            <v>0</v>
          </cell>
          <cell r="R1063">
            <v>0</v>
          </cell>
          <cell r="S1063">
            <v>0</v>
          </cell>
          <cell r="T1063">
            <v>0</v>
          </cell>
          <cell r="U1063">
            <v>281558575.75333071</v>
          </cell>
        </row>
        <row r="1064">
          <cell r="B1064" t="str">
            <v>Non-Residential Single Rate (R)</v>
          </cell>
          <cell r="C1064" t="str">
            <v>ND1.R</v>
          </cell>
          <cell r="D1064">
            <v>0</v>
          </cell>
          <cell r="E1064">
            <v>0</v>
          </cell>
          <cell r="F1064">
            <v>0</v>
          </cell>
          <cell r="G1064">
            <v>1</v>
          </cell>
          <cell r="H1064">
            <v>0</v>
          </cell>
          <cell r="I1064">
            <v>0</v>
          </cell>
          <cell r="J1064">
            <v>0</v>
          </cell>
          <cell r="K1064">
            <v>0</v>
          </cell>
          <cell r="L1064">
            <v>0</v>
          </cell>
          <cell r="M1064">
            <v>0</v>
          </cell>
          <cell r="N1064">
            <v>0</v>
          </cell>
          <cell r="O1064">
            <v>0</v>
          </cell>
          <cell r="P1064">
            <v>0</v>
          </cell>
          <cell r="Q1064">
            <v>0</v>
          </cell>
          <cell r="R1064">
            <v>0</v>
          </cell>
          <cell r="S1064">
            <v>0</v>
          </cell>
          <cell r="T1064">
            <v>0</v>
          </cell>
          <cell r="U1064">
            <v>1</v>
          </cell>
        </row>
        <row r="1065">
          <cell r="B1065" t="str">
            <v>New Tariff 2</v>
          </cell>
          <cell r="C1065" t="str">
            <v/>
          </cell>
          <cell r="D1065">
            <v>0</v>
          </cell>
          <cell r="E1065">
            <v>0</v>
          </cell>
          <cell r="F1065">
            <v>0</v>
          </cell>
          <cell r="G1065">
            <v>0</v>
          </cell>
          <cell r="H1065">
            <v>0</v>
          </cell>
          <cell r="I1065">
            <v>0</v>
          </cell>
          <cell r="J1065">
            <v>0</v>
          </cell>
          <cell r="K1065">
            <v>0</v>
          </cell>
          <cell r="L1065">
            <v>0</v>
          </cell>
          <cell r="M1065">
            <v>0</v>
          </cell>
          <cell r="N1065">
            <v>0</v>
          </cell>
          <cell r="O1065">
            <v>0</v>
          </cell>
          <cell r="P1065">
            <v>0</v>
          </cell>
          <cell r="Q1065">
            <v>0</v>
          </cell>
          <cell r="R1065">
            <v>0</v>
          </cell>
          <cell r="S1065">
            <v>0</v>
          </cell>
          <cell r="T1065">
            <v>0</v>
          </cell>
          <cell r="U1065">
            <v>0</v>
          </cell>
        </row>
        <row r="1066">
          <cell r="B1066" t="str">
            <v>New Tariff 3</v>
          </cell>
          <cell r="C1066" t="str">
            <v/>
          </cell>
          <cell r="D1066">
            <v>0</v>
          </cell>
          <cell r="E1066">
            <v>0</v>
          </cell>
          <cell r="F1066">
            <v>0</v>
          </cell>
          <cell r="G1066">
            <v>0</v>
          </cell>
          <cell r="H1066">
            <v>0</v>
          </cell>
          <cell r="I1066">
            <v>0</v>
          </cell>
          <cell r="J1066">
            <v>0</v>
          </cell>
          <cell r="K1066">
            <v>0</v>
          </cell>
          <cell r="L1066">
            <v>0</v>
          </cell>
          <cell r="M1066">
            <v>0</v>
          </cell>
          <cell r="N1066">
            <v>0</v>
          </cell>
          <cell r="O1066">
            <v>0</v>
          </cell>
          <cell r="P1066">
            <v>0</v>
          </cell>
          <cell r="Q1066">
            <v>0</v>
          </cell>
          <cell r="R1066">
            <v>0</v>
          </cell>
          <cell r="S1066">
            <v>0</v>
          </cell>
          <cell r="T1066">
            <v>0</v>
          </cell>
          <cell r="U1066">
            <v>0</v>
          </cell>
        </row>
        <row r="1067">
          <cell r="B1067" t="str">
            <v>New Tariff 4</v>
          </cell>
          <cell r="C1067" t="str">
            <v/>
          </cell>
          <cell r="D1067">
            <v>0</v>
          </cell>
          <cell r="E1067">
            <v>0</v>
          </cell>
          <cell r="F1067">
            <v>0</v>
          </cell>
          <cell r="G1067">
            <v>0</v>
          </cell>
          <cell r="H1067">
            <v>0</v>
          </cell>
          <cell r="I1067">
            <v>0</v>
          </cell>
          <cell r="J1067">
            <v>0</v>
          </cell>
          <cell r="K1067">
            <v>0</v>
          </cell>
          <cell r="L1067">
            <v>0</v>
          </cell>
          <cell r="M1067">
            <v>0</v>
          </cell>
          <cell r="N1067">
            <v>0</v>
          </cell>
          <cell r="O1067">
            <v>0</v>
          </cell>
          <cell r="P1067">
            <v>0</v>
          </cell>
          <cell r="Q1067">
            <v>0</v>
          </cell>
          <cell r="R1067">
            <v>0</v>
          </cell>
          <cell r="S1067">
            <v>0</v>
          </cell>
          <cell r="T1067">
            <v>0</v>
          </cell>
          <cell r="U1067">
            <v>0</v>
          </cell>
        </row>
        <row r="1068">
          <cell r="B1068" t="str">
            <v>New Tariff 5</v>
          </cell>
          <cell r="C1068" t="str">
            <v/>
          </cell>
          <cell r="D1068">
            <v>0</v>
          </cell>
          <cell r="E1068">
            <v>0</v>
          </cell>
          <cell r="F1068">
            <v>0</v>
          </cell>
          <cell r="G1068">
            <v>0</v>
          </cell>
          <cell r="H1068">
            <v>0</v>
          </cell>
          <cell r="I1068">
            <v>0</v>
          </cell>
          <cell r="J1068">
            <v>0</v>
          </cell>
          <cell r="K1068">
            <v>0</v>
          </cell>
          <cell r="L1068">
            <v>0</v>
          </cell>
          <cell r="M1068">
            <v>0</v>
          </cell>
          <cell r="N1068">
            <v>0</v>
          </cell>
          <cell r="O1068">
            <v>0</v>
          </cell>
          <cell r="P1068">
            <v>0</v>
          </cell>
          <cell r="Q1068">
            <v>0</v>
          </cell>
          <cell r="R1068">
            <v>0</v>
          </cell>
          <cell r="S1068">
            <v>0</v>
          </cell>
          <cell r="T1068">
            <v>0</v>
          </cell>
          <cell r="U1068">
            <v>0</v>
          </cell>
        </row>
        <row r="1069">
          <cell r="B1069" t="str">
            <v>New Tariff 6</v>
          </cell>
          <cell r="C1069" t="str">
            <v/>
          </cell>
          <cell r="D1069">
            <v>0</v>
          </cell>
          <cell r="E1069">
            <v>0</v>
          </cell>
          <cell r="F1069">
            <v>0</v>
          </cell>
          <cell r="G1069">
            <v>0</v>
          </cell>
          <cell r="H1069">
            <v>0</v>
          </cell>
          <cell r="I1069">
            <v>0</v>
          </cell>
          <cell r="J1069">
            <v>0</v>
          </cell>
          <cell r="K1069">
            <v>0</v>
          </cell>
          <cell r="L1069">
            <v>0</v>
          </cell>
          <cell r="M1069">
            <v>0</v>
          </cell>
          <cell r="N1069">
            <v>0</v>
          </cell>
          <cell r="O1069">
            <v>0</v>
          </cell>
          <cell r="P1069">
            <v>0</v>
          </cell>
          <cell r="Q1069">
            <v>0</v>
          </cell>
          <cell r="R1069">
            <v>0</v>
          </cell>
          <cell r="S1069">
            <v>0</v>
          </cell>
          <cell r="T1069">
            <v>0</v>
          </cell>
          <cell r="U1069">
            <v>0</v>
          </cell>
        </row>
        <row r="1070">
          <cell r="B1070" t="str">
            <v>New Tariff 7</v>
          </cell>
          <cell r="C1070" t="str">
            <v/>
          </cell>
          <cell r="D1070">
            <v>0</v>
          </cell>
          <cell r="E1070">
            <v>0</v>
          </cell>
          <cell r="F1070">
            <v>0</v>
          </cell>
          <cell r="G1070">
            <v>0</v>
          </cell>
          <cell r="H1070">
            <v>0</v>
          </cell>
          <cell r="I1070">
            <v>0</v>
          </cell>
          <cell r="J1070">
            <v>0</v>
          </cell>
          <cell r="K1070">
            <v>0</v>
          </cell>
          <cell r="L1070">
            <v>0</v>
          </cell>
          <cell r="M1070">
            <v>0</v>
          </cell>
          <cell r="N1070">
            <v>0</v>
          </cell>
          <cell r="O1070">
            <v>0</v>
          </cell>
          <cell r="P1070">
            <v>0</v>
          </cell>
          <cell r="Q1070">
            <v>0</v>
          </cell>
          <cell r="R1070">
            <v>0</v>
          </cell>
          <cell r="S1070">
            <v>0</v>
          </cell>
          <cell r="T1070">
            <v>0</v>
          </cell>
          <cell r="U1070">
            <v>0</v>
          </cell>
        </row>
        <row r="1071">
          <cell r="B1071" t="str">
            <v>New Tariff 8</v>
          </cell>
          <cell r="C1071" t="str">
            <v/>
          </cell>
          <cell r="D1071">
            <v>0</v>
          </cell>
          <cell r="E1071">
            <v>0</v>
          </cell>
          <cell r="F1071">
            <v>0</v>
          </cell>
          <cell r="G1071">
            <v>0</v>
          </cell>
          <cell r="H1071">
            <v>0</v>
          </cell>
          <cell r="I1071">
            <v>0</v>
          </cell>
          <cell r="J1071">
            <v>0</v>
          </cell>
          <cell r="K1071">
            <v>0</v>
          </cell>
          <cell r="L1071">
            <v>0</v>
          </cell>
          <cell r="M1071">
            <v>0</v>
          </cell>
          <cell r="N1071">
            <v>0</v>
          </cell>
          <cell r="O1071">
            <v>0</v>
          </cell>
          <cell r="P1071">
            <v>0</v>
          </cell>
          <cell r="Q1071">
            <v>0</v>
          </cell>
          <cell r="R1071">
            <v>0</v>
          </cell>
          <cell r="S1071">
            <v>0</v>
          </cell>
          <cell r="T1071">
            <v>0</v>
          </cell>
          <cell r="U1071">
            <v>0</v>
          </cell>
        </row>
        <row r="1072">
          <cell r="B1072" t="str">
            <v>New Tariff 9</v>
          </cell>
          <cell r="C1072" t="str">
            <v/>
          </cell>
          <cell r="D1072">
            <v>0</v>
          </cell>
          <cell r="E1072">
            <v>0</v>
          </cell>
          <cell r="F1072">
            <v>0</v>
          </cell>
          <cell r="G1072">
            <v>0</v>
          </cell>
          <cell r="H1072">
            <v>0</v>
          </cell>
          <cell r="I1072">
            <v>0</v>
          </cell>
          <cell r="J1072">
            <v>0</v>
          </cell>
          <cell r="K1072">
            <v>0</v>
          </cell>
          <cell r="L1072">
            <v>0</v>
          </cell>
          <cell r="M1072">
            <v>0</v>
          </cell>
          <cell r="N1072">
            <v>0</v>
          </cell>
          <cell r="O1072">
            <v>0</v>
          </cell>
          <cell r="P1072">
            <v>0</v>
          </cell>
          <cell r="Q1072">
            <v>0</v>
          </cell>
          <cell r="R1072">
            <v>0</v>
          </cell>
          <cell r="S1072">
            <v>0</v>
          </cell>
          <cell r="T1072">
            <v>0</v>
          </cell>
          <cell r="U1072">
            <v>0</v>
          </cell>
        </row>
        <row r="1073">
          <cell r="B1073" t="str">
            <v>New Tariff 10</v>
          </cell>
          <cell r="C1073" t="str">
            <v/>
          </cell>
          <cell r="D1073">
            <v>0</v>
          </cell>
          <cell r="E1073">
            <v>0</v>
          </cell>
          <cell r="F1073">
            <v>0</v>
          </cell>
          <cell r="G1073">
            <v>0</v>
          </cell>
          <cell r="H1073">
            <v>0</v>
          </cell>
          <cell r="I1073">
            <v>0</v>
          </cell>
          <cell r="J1073">
            <v>0</v>
          </cell>
          <cell r="K1073">
            <v>0</v>
          </cell>
          <cell r="L1073">
            <v>0</v>
          </cell>
          <cell r="M1073">
            <v>0</v>
          </cell>
          <cell r="N1073">
            <v>0</v>
          </cell>
          <cell r="O1073">
            <v>0</v>
          </cell>
          <cell r="P1073">
            <v>0</v>
          </cell>
          <cell r="Q1073">
            <v>0</v>
          </cell>
          <cell r="R1073">
            <v>0</v>
          </cell>
          <cell r="S1073">
            <v>0</v>
          </cell>
          <cell r="T1073">
            <v>0</v>
          </cell>
          <cell r="U1073">
            <v>0</v>
          </cell>
        </row>
        <row r="1074">
          <cell r="B1074" t="str">
            <v>New Tariff 11</v>
          </cell>
          <cell r="C1074" t="str">
            <v/>
          </cell>
          <cell r="D1074">
            <v>0</v>
          </cell>
          <cell r="E1074">
            <v>0</v>
          </cell>
          <cell r="F1074">
            <v>0</v>
          </cell>
          <cell r="G1074">
            <v>0</v>
          </cell>
          <cell r="H1074">
            <v>0</v>
          </cell>
          <cell r="I1074">
            <v>0</v>
          </cell>
          <cell r="J1074">
            <v>0</v>
          </cell>
          <cell r="K1074">
            <v>0</v>
          </cell>
          <cell r="L1074">
            <v>0</v>
          </cell>
          <cell r="M1074">
            <v>0</v>
          </cell>
          <cell r="N1074">
            <v>0</v>
          </cell>
          <cell r="O1074">
            <v>0</v>
          </cell>
          <cell r="P1074">
            <v>0</v>
          </cell>
          <cell r="Q1074">
            <v>0</v>
          </cell>
          <cell r="R1074">
            <v>0</v>
          </cell>
          <cell r="S1074">
            <v>0</v>
          </cell>
          <cell r="T1074">
            <v>0</v>
          </cell>
          <cell r="U1074">
            <v>0</v>
          </cell>
        </row>
        <row r="1075">
          <cell r="B1075" t="str">
            <v>Non-Residential Two Rate 5d</v>
          </cell>
          <cell r="C1075" t="str">
            <v>ND2</v>
          </cell>
          <cell r="D1075">
            <v>42931.790886442504</v>
          </cell>
          <cell r="E1075">
            <v>0</v>
          </cell>
          <cell r="F1075">
            <v>0</v>
          </cell>
          <cell r="G1075">
            <v>126818693.35694994</v>
          </cell>
          <cell r="H1075">
            <v>289107036.79238355</v>
          </cell>
          <cell r="I1075">
            <v>304426360.22852224</v>
          </cell>
          <cell r="J1075">
            <v>199157646.03478146</v>
          </cell>
          <cell r="K1075">
            <v>771487312.01757026</v>
          </cell>
          <cell r="L1075">
            <v>0</v>
          </cell>
          <cell r="M1075">
            <v>0</v>
          </cell>
          <cell r="N1075">
            <v>0</v>
          </cell>
          <cell r="O1075">
            <v>0</v>
          </cell>
          <cell r="P1075">
            <v>0</v>
          </cell>
          <cell r="Q1075">
            <v>0</v>
          </cell>
          <cell r="R1075">
            <v>0</v>
          </cell>
          <cell r="S1075">
            <v>0</v>
          </cell>
          <cell r="T1075">
            <v>0</v>
          </cell>
          <cell r="U1075">
            <v>1690997048.4302075</v>
          </cell>
        </row>
        <row r="1076">
          <cell r="B1076" t="str">
            <v>Business Sunraysia</v>
          </cell>
          <cell r="C1076">
            <v>0</v>
          </cell>
          <cell r="D1076">
            <v>0</v>
          </cell>
          <cell r="E1076">
            <v>0</v>
          </cell>
          <cell r="F1076">
            <v>0</v>
          </cell>
          <cell r="G1076">
            <v>1</v>
          </cell>
          <cell r="H1076">
            <v>0</v>
          </cell>
          <cell r="I1076">
            <v>0</v>
          </cell>
          <cell r="J1076">
            <v>0</v>
          </cell>
          <cell r="K1076">
            <v>0</v>
          </cell>
          <cell r="L1076">
            <v>0</v>
          </cell>
          <cell r="M1076">
            <v>0</v>
          </cell>
          <cell r="N1076">
            <v>0</v>
          </cell>
          <cell r="O1076">
            <v>0</v>
          </cell>
          <cell r="P1076">
            <v>0</v>
          </cell>
          <cell r="Q1076">
            <v>0</v>
          </cell>
          <cell r="R1076">
            <v>0</v>
          </cell>
          <cell r="S1076">
            <v>0</v>
          </cell>
          <cell r="T1076">
            <v>0</v>
          </cell>
          <cell r="U1076">
            <v>1</v>
          </cell>
        </row>
        <row r="1077">
          <cell r="B1077" t="str">
            <v>Non-Residential Interval</v>
          </cell>
          <cell r="C1077" t="str">
            <v>ND5</v>
          </cell>
          <cell r="D1077">
            <v>7394.1778315002375</v>
          </cell>
          <cell r="E1077">
            <v>0</v>
          </cell>
          <cell r="F1077">
            <v>0</v>
          </cell>
          <cell r="G1077">
            <v>19908659.047805417</v>
          </cell>
          <cell r="H1077">
            <v>42621660.537788443</v>
          </cell>
          <cell r="I1077">
            <v>43629814.091601759</v>
          </cell>
          <cell r="J1077">
            <v>25120795.202484172</v>
          </cell>
          <cell r="K1077">
            <v>108484269.36829972</v>
          </cell>
          <cell r="L1077">
            <v>0</v>
          </cell>
          <cell r="M1077">
            <v>0</v>
          </cell>
          <cell r="N1077">
            <v>0</v>
          </cell>
          <cell r="O1077">
            <v>0</v>
          </cell>
          <cell r="P1077">
            <v>0</v>
          </cell>
          <cell r="Q1077">
            <v>0</v>
          </cell>
          <cell r="R1077">
            <v>0</v>
          </cell>
          <cell r="S1077">
            <v>0</v>
          </cell>
          <cell r="T1077">
            <v>0</v>
          </cell>
          <cell r="U1077">
            <v>239765198.24797952</v>
          </cell>
        </row>
        <row r="1078">
          <cell r="B1078" t="str">
            <v>Non-Residential AMI</v>
          </cell>
          <cell r="C1078" t="str">
            <v>ND7</v>
          </cell>
          <cell r="D1078">
            <v>0</v>
          </cell>
          <cell r="E1078">
            <v>0</v>
          </cell>
          <cell r="F1078">
            <v>0</v>
          </cell>
          <cell r="G1078">
            <v>0</v>
          </cell>
          <cell r="H1078">
            <v>0</v>
          </cell>
          <cell r="I1078">
            <v>0</v>
          </cell>
          <cell r="J1078">
            <v>0</v>
          </cell>
          <cell r="K1078">
            <v>0</v>
          </cell>
          <cell r="L1078">
            <v>0</v>
          </cell>
          <cell r="M1078">
            <v>0</v>
          </cell>
          <cell r="N1078">
            <v>0</v>
          </cell>
          <cell r="O1078">
            <v>0</v>
          </cell>
          <cell r="P1078">
            <v>0</v>
          </cell>
          <cell r="Q1078">
            <v>0</v>
          </cell>
          <cell r="R1078">
            <v>0</v>
          </cell>
          <cell r="S1078">
            <v>0</v>
          </cell>
          <cell r="T1078">
            <v>0</v>
          </cell>
          <cell r="U1078">
            <v>0</v>
          </cell>
        </row>
        <row r="1079">
          <cell r="B1079" t="str">
            <v>New Tariff 4</v>
          </cell>
          <cell r="C1079" t="str">
            <v/>
          </cell>
          <cell r="D1079">
            <v>0</v>
          </cell>
          <cell r="E1079">
            <v>0</v>
          </cell>
          <cell r="F1079">
            <v>0</v>
          </cell>
          <cell r="G1079">
            <v>0</v>
          </cell>
          <cell r="H1079">
            <v>0</v>
          </cell>
          <cell r="I1079">
            <v>0</v>
          </cell>
          <cell r="J1079">
            <v>0</v>
          </cell>
          <cell r="K1079">
            <v>0</v>
          </cell>
          <cell r="L1079">
            <v>0</v>
          </cell>
          <cell r="M1079">
            <v>0</v>
          </cell>
          <cell r="N1079">
            <v>0</v>
          </cell>
          <cell r="O1079">
            <v>0</v>
          </cell>
          <cell r="P1079">
            <v>0</v>
          </cell>
          <cell r="Q1079">
            <v>0</v>
          </cell>
          <cell r="R1079">
            <v>0</v>
          </cell>
          <cell r="S1079">
            <v>0</v>
          </cell>
          <cell r="T1079">
            <v>0</v>
          </cell>
          <cell r="U1079">
            <v>0</v>
          </cell>
        </row>
        <row r="1080">
          <cell r="B1080" t="str">
            <v>New Tariff 5</v>
          </cell>
          <cell r="C1080" t="str">
            <v/>
          </cell>
          <cell r="D1080">
            <v>0</v>
          </cell>
          <cell r="E1080">
            <v>0</v>
          </cell>
          <cell r="F1080">
            <v>0</v>
          </cell>
          <cell r="G1080">
            <v>0</v>
          </cell>
          <cell r="H1080">
            <v>0</v>
          </cell>
          <cell r="I1080">
            <v>0</v>
          </cell>
          <cell r="J1080">
            <v>0</v>
          </cell>
          <cell r="K1080">
            <v>0</v>
          </cell>
          <cell r="L1080">
            <v>0</v>
          </cell>
          <cell r="M1080">
            <v>0</v>
          </cell>
          <cell r="N1080">
            <v>0</v>
          </cell>
          <cell r="O1080">
            <v>0</v>
          </cell>
          <cell r="P1080">
            <v>0</v>
          </cell>
          <cell r="Q1080">
            <v>0</v>
          </cell>
          <cell r="R1080">
            <v>0</v>
          </cell>
          <cell r="S1080">
            <v>0</v>
          </cell>
          <cell r="T1080">
            <v>0</v>
          </cell>
          <cell r="U1080">
            <v>0</v>
          </cell>
        </row>
        <row r="1081">
          <cell r="B1081" t="str">
            <v>New Tariff 6</v>
          </cell>
          <cell r="C1081" t="str">
            <v/>
          </cell>
          <cell r="D1081">
            <v>0</v>
          </cell>
          <cell r="E1081">
            <v>0</v>
          </cell>
          <cell r="F1081">
            <v>0</v>
          </cell>
          <cell r="G1081">
            <v>0</v>
          </cell>
          <cell r="H1081">
            <v>0</v>
          </cell>
          <cell r="I1081">
            <v>0</v>
          </cell>
          <cell r="J1081">
            <v>0</v>
          </cell>
          <cell r="K1081">
            <v>0</v>
          </cell>
          <cell r="L1081">
            <v>0</v>
          </cell>
          <cell r="M1081">
            <v>0</v>
          </cell>
          <cell r="N1081">
            <v>0</v>
          </cell>
          <cell r="O1081">
            <v>0</v>
          </cell>
          <cell r="P1081">
            <v>0</v>
          </cell>
          <cell r="Q1081">
            <v>0</v>
          </cell>
          <cell r="R1081">
            <v>0</v>
          </cell>
          <cell r="S1081">
            <v>0</v>
          </cell>
          <cell r="T1081">
            <v>0</v>
          </cell>
          <cell r="U1081">
            <v>0</v>
          </cell>
        </row>
        <row r="1082">
          <cell r="B1082" t="str">
            <v>New Tariff 7</v>
          </cell>
          <cell r="C1082" t="str">
            <v/>
          </cell>
          <cell r="D1082">
            <v>0</v>
          </cell>
          <cell r="E1082">
            <v>0</v>
          </cell>
          <cell r="F1082">
            <v>0</v>
          </cell>
          <cell r="G1082">
            <v>0</v>
          </cell>
          <cell r="H1082">
            <v>0</v>
          </cell>
          <cell r="I1082">
            <v>0</v>
          </cell>
          <cell r="J1082">
            <v>0</v>
          </cell>
          <cell r="K1082">
            <v>0</v>
          </cell>
          <cell r="L1082">
            <v>0</v>
          </cell>
          <cell r="M1082">
            <v>0</v>
          </cell>
          <cell r="N1082">
            <v>0</v>
          </cell>
          <cell r="O1082">
            <v>0</v>
          </cell>
          <cell r="P1082">
            <v>0</v>
          </cell>
          <cell r="Q1082">
            <v>0</v>
          </cell>
          <cell r="R1082">
            <v>0</v>
          </cell>
          <cell r="S1082">
            <v>0</v>
          </cell>
          <cell r="T1082">
            <v>0</v>
          </cell>
          <cell r="U1082">
            <v>0</v>
          </cell>
        </row>
        <row r="1083">
          <cell r="B1083" t="str">
            <v>New Tariff 8</v>
          </cell>
          <cell r="C1083" t="str">
            <v/>
          </cell>
          <cell r="D1083">
            <v>0</v>
          </cell>
          <cell r="E1083">
            <v>0</v>
          </cell>
          <cell r="F1083">
            <v>0</v>
          </cell>
          <cell r="G1083">
            <v>0</v>
          </cell>
          <cell r="H1083">
            <v>0</v>
          </cell>
          <cell r="I1083">
            <v>0</v>
          </cell>
          <cell r="J1083">
            <v>0</v>
          </cell>
          <cell r="K1083">
            <v>0</v>
          </cell>
          <cell r="L1083">
            <v>0</v>
          </cell>
          <cell r="M1083">
            <v>0</v>
          </cell>
          <cell r="N1083">
            <v>0</v>
          </cell>
          <cell r="O1083">
            <v>0</v>
          </cell>
          <cell r="P1083">
            <v>0</v>
          </cell>
          <cell r="Q1083">
            <v>0</v>
          </cell>
          <cell r="R1083">
            <v>0</v>
          </cell>
          <cell r="S1083">
            <v>0</v>
          </cell>
          <cell r="T1083">
            <v>0</v>
          </cell>
          <cell r="U1083">
            <v>0</v>
          </cell>
        </row>
        <row r="1084">
          <cell r="B1084" t="str">
            <v>New Tariff 9</v>
          </cell>
          <cell r="C1084" t="str">
            <v/>
          </cell>
          <cell r="D1084">
            <v>0</v>
          </cell>
          <cell r="E1084">
            <v>0</v>
          </cell>
          <cell r="F1084">
            <v>0</v>
          </cell>
          <cell r="G1084">
            <v>0</v>
          </cell>
          <cell r="H1084">
            <v>0</v>
          </cell>
          <cell r="I1084">
            <v>0</v>
          </cell>
          <cell r="J1084">
            <v>0</v>
          </cell>
          <cell r="K1084">
            <v>0</v>
          </cell>
          <cell r="L1084">
            <v>0</v>
          </cell>
          <cell r="M1084">
            <v>0</v>
          </cell>
          <cell r="N1084">
            <v>0</v>
          </cell>
          <cell r="O1084">
            <v>0</v>
          </cell>
          <cell r="P1084">
            <v>0</v>
          </cell>
          <cell r="Q1084">
            <v>0</v>
          </cell>
          <cell r="R1084">
            <v>0</v>
          </cell>
          <cell r="S1084">
            <v>0</v>
          </cell>
          <cell r="T1084">
            <v>0</v>
          </cell>
          <cell r="U1084">
            <v>0</v>
          </cell>
        </row>
        <row r="1085">
          <cell r="B1085" t="str">
            <v>New Tariff 10</v>
          </cell>
          <cell r="C1085" t="str">
            <v/>
          </cell>
          <cell r="D1085">
            <v>0</v>
          </cell>
          <cell r="E1085">
            <v>0</v>
          </cell>
          <cell r="F1085">
            <v>0</v>
          </cell>
          <cell r="G1085">
            <v>0</v>
          </cell>
          <cell r="H1085">
            <v>0</v>
          </cell>
          <cell r="I1085">
            <v>0</v>
          </cell>
          <cell r="J1085">
            <v>0</v>
          </cell>
          <cell r="K1085">
            <v>0</v>
          </cell>
          <cell r="L1085">
            <v>0</v>
          </cell>
          <cell r="M1085">
            <v>0</v>
          </cell>
          <cell r="N1085">
            <v>0</v>
          </cell>
          <cell r="O1085">
            <v>0</v>
          </cell>
          <cell r="P1085">
            <v>0</v>
          </cell>
          <cell r="Q1085">
            <v>0</v>
          </cell>
          <cell r="R1085">
            <v>0</v>
          </cell>
          <cell r="S1085">
            <v>0</v>
          </cell>
          <cell r="T1085">
            <v>0</v>
          </cell>
          <cell r="U1085">
            <v>0</v>
          </cell>
        </row>
        <row r="1086">
          <cell r="B1086" t="str">
            <v>New Tariff 11</v>
          </cell>
          <cell r="C1086" t="str">
            <v/>
          </cell>
          <cell r="D1086">
            <v>0</v>
          </cell>
          <cell r="E1086">
            <v>0</v>
          </cell>
          <cell r="F1086">
            <v>0</v>
          </cell>
          <cell r="G1086">
            <v>0</v>
          </cell>
          <cell r="H1086">
            <v>0</v>
          </cell>
          <cell r="I1086">
            <v>0</v>
          </cell>
          <cell r="J1086">
            <v>0</v>
          </cell>
          <cell r="K1086">
            <v>0</v>
          </cell>
          <cell r="L1086">
            <v>0</v>
          </cell>
          <cell r="M1086">
            <v>0</v>
          </cell>
          <cell r="N1086">
            <v>0</v>
          </cell>
          <cell r="O1086">
            <v>0</v>
          </cell>
          <cell r="P1086">
            <v>0</v>
          </cell>
          <cell r="Q1086">
            <v>0</v>
          </cell>
          <cell r="R1086">
            <v>0</v>
          </cell>
          <cell r="S1086">
            <v>0</v>
          </cell>
          <cell r="T1086">
            <v>0</v>
          </cell>
          <cell r="U1086">
            <v>0</v>
          </cell>
        </row>
        <row r="1087">
          <cell r="B1087" t="str">
            <v>Non-Residential Two Rate 7d</v>
          </cell>
          <cell r="C1087" t="str">
            <v>ND3</v>
          </cell>
          <cell r="D1087">
            <v>8775.3279326105257</v>
          </cell>
          <cell r="E1087">
            <v>0</v>
          </cell>
          <cell r="F1087">
            <v>0</v>
          </cell>
          <cell r="G1087">
            <v>18314790.558051512</v>
          </cell>
          <cell r="H1087">
            <v>35456976.178630479</v>
          </cell>
          <cell r="I1087">
            <v>31320967.397346161</v>
          </cell>
          <cell r="J1087">
            <v>35483267.302017465</v>
          </cell>
          <cell r="K1087">
            <v>47479087.191171795</v>
          </cell>
          <cell r="L1087">
            <v>0</v>
          </cell>
          <cell r="M1087">
            <v>0</v>
          </cell>
          <cell r="N1087">
            <v>0</v>
          </cell>
          <cell r="O1087">
            <v>0</v>
          </cell>
          <cell r="P1087">
            <v>0</v>
          </cell>
          <cell r="Q1087">
            <v>0</v>
          </cell>
          <cell r="R1087">
            <v>0</v>
          </cell>
          <cell r="S1087">
            <v>0</v>
          </cell>
          <cell r="T1087">
            <v>0</v>
          </cell>
          <cell r="U1087">
            <v>168055088.62721741</v>
          </cell>
        </row>
        <row r="1088">
          <cell r="B1088" t="str">
            <v>New Tariff  1</v>
          </cell>
          <cell r="C1088" t="str">
            <v/>
          </cell>
          <cell r="D1088">
            <v>0</v>
          </cell>
          <cell r="E1088">
            <v>0</v>
          </cell>
          <cell r="F1088">
            <v>0</v>
          </cell>
          <cell r="G1088">
            <v>0</v>
          </cell>
          <cell r="H1088">
            <v>0</v>
          </cell>
          <cell r="I1088">
            <v>0</v>
          </cell>
          <cell r="J1088">
            <v>0</v>
          </cell>
          <cell r="K1088">
            <v>0</v>
          </cell>
          <cell r="L1088">
            <v>0</v>
          </cell>
          <cell r="M1088">
            <v>0</v>
          </cell>
          <cell r="N1088">
            <v>0</v>
          </cell>
          <cell r="O1088">
            <v>0</v>
          </cell>
          <cell r="P1088">
            <v>0</v>
          </cell>
          <cell r="Q1088">
            <v>0</v>
          </cell>
          <cell r="R1088">
            <v>0</v>
          </cell>
          <cell r="S1088">
            <v>0</v>
          </cell>
          <cell r="T1088">
            <v>0</v>
          </cell>
          <cell r="U1088">
            <v>0</v>
          </cell>
        </row>
        <row r="1089">
          <cell r="B1089" t="str">
            <v>New Tariff  2</v>
          </cell>
          <cell r="C1089" t="str">
            <v/>
          </cell>
          <cell r="D1089">
            <v>0</v>
          </cell>
          <cell r="E1089">
            <v>0</v>
          </cell>
          <cell r="F1089">
            <v>0</v>
          </cell>
          <cell r="G1089">
            <v>0</v>
          </cell>
          <cell r="H1089">
            <v>0</v>
          </cell>
          <cell r="I1089">
            <v>0</v>
          </cell>
          <cell r="J1089">
            <v>0</v>
          </cell>
          <cell r="K1089">
            <v>0</v>
          </cell>
          <cell r="L1089">
            <v>0</v>
          </cell>
          <cell r="M1089">
            <v>0</v>
          </cell>
          <cell r="N1089">
            <v>0</v>
          </cell>
          <cell r="O1089">
            <v>0</v>
          </cell>
          <cell r="P1089">
            <v>0</v>
          </cell>
          <cell r="Q1089">
            <v>0</v>
          </cell>
          <cell r="R1089">
            <v>0</v>
          </cell>
          <cell r="S1089">
            <v>0</v>
          </cell>
          <cell r="T1089">
            <v>0</v>
          </cell>
          <cell r="U1089">
            <v>0</v>
          </cell>
        </row>
        <row r="1090">
          <cell r="B1090" t="str">
            <v>New Tariff  3</v>
          </cell>
          <cell r="C1090" t="str">
            <v/>
          </cell>
          <cell r="D1090">
            <v>0</v>
          </cell>
          <cell r="E1090">
            <v>0</v>
          </cell>
          <cell r="F1090">
            <v>0</v>
          </cell>
          <cell r="G1090">
            <v>0</v>
          </cell>
          <cell r="H1090">
            <v>0</v>
          </cell>
          <cell r="I1090">
            <v>0</v>
          </cell>
          <cell r="J1090">
            <v>0</v>
          </cell>
          <cell r="K1090">
            <v>0</v>
          </cell>
          <cell r="L1090">
            <v>0</v>
          </cell>
          <cell r="M1090">
            <v>0</v>
          </cell>
          <cell r="N1090">
            <v>0</v>
          </cell>
          <cell r="O1090">
            <v>0</v>
          </cell>
          <cell r="P1090">
            <v>0</v>
          </cell>
          <cell r="Q1090">
            <v>0</v>
          </cell>
          <cell r="R1090">
            <v>0</v>
          </cell>
          <cell r="S1090">
            <v>0</v>
          </cell>
          <cell r="T1090">
            <v>0</v>
          </cell>
          <cell r="U1090">
            <v>0</v>
          </cell>
        </row>
        <row r="1091">
          <cell r="B1091" t="str">
            <v>New Tariff  4</v>
          </cell>
          <cell r="C1091" t="str">
            <v/>
          </cell>
          <cell r="D1091">
            <v>0</v>
          </cell>
          <cell r="E1091">
            <v>0</v>
          </cell>
          <cell r="F1091">
            <v>0</v>
          </cell>
          <cell r="G1091">
            <v>0</v>
          </cell>
          <cell r="H1091">
            <v>0</v>
          </cell>
          <cell r="I1091">
            <v>0</v>
          </cell>
          <cell r="J1091">
            <v>0</v>
          </cell>
          <cell r="K1091">
            <v>0</v>
          </cell>
          <cell r="L1091">
            <v>0</v>
          </cell>
          <cell r="M1091">
            <v>0</v>
          </cell>
          <cell r="N1091">
            <v>0</v>
          </cell>
          <cell r="O1091">
            <v>0</v>
          </cell>
          <cell r="P1091">
            <v>0</v>
          </cell>
          <cell r="Q1091">
            <v>0</v>
          </cell>
          <cell r="R1091">
            <v>0</v>
          </cell>
          <cell r="S1091">
            <v>0</v>
          </cell>
          <cell r="T1091">
            <v>0</v>
          </cell>
          <cell r="U1091">
            <v>0</v>
          </cell>
        </row>
        <row r="1092">
          <cell r="B1092" t="str">
            <v>New Tariff  5</v>
          </cell>
          <cell r="C1092" t="str">
            <v/>
          </cell>
          <cell r="D1092">
            <v>0</v>
          </cell>
          <cell r="E1092">
            <v>0</v>
          </cell>
          <cell r="F1092">
            <v>0</v>
          </cell>
          <cell r="G1092">
            <v>0</v>
          </cell>
          <cell r="H1092">
            <v>0</v>
          </cell>
          <cell r="I1092">
            <v>0</v>
          </cell>
          <cell r="J1092">
            <v>0</v>
          </cell>
          <cell r="K1092">
            <v>0</v>
          </cell>
          <cell r="L1092">
            <v>0</v>
          </cell>
          <cell r="M1092">
            <v>0</v>
          </cell>
          <cell r="N1092">
            <v>0</v>
          </cell>
          <cell r="O1092">
            <v>0</v>
          </cell>
          <cell r="P1092">
            <v>0</v>
          </cell>
          <cell r="Q1092">
            <v>0</v>
          </cell>
          <cell r="R1092">
            <v>0</v>
          </cell>
          <cell r="S1092">
            <v>0</v>
          </cell>
          <cell r="T1092">
            <v>0</v>
          </cell>
          <cell r="U1092">
            <v>0</v>
          </cell>
        </row>
        <row r="1093">
          <cell r="B1093" t="str">
            <v>New Tariff  6</v>
          </cell>
          <cell r="C1093" t="str">
            <v/>
          </cell>
          <cell r="D1093">
            <v>0</v>
          </cell>
          <cell r="E1093">
            <v>0</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row>
        <row r="1094">
          <cell r="B1094" t="str">
            <v>New Tariff  7</v>
          </cell>
          <cell r="C1094" t="str">
            <v/>
          </cell>
          <cell r="D1094">
            <v>0</v>
          </cell>
          <cell r="E1094">
            <v>0</v>
          </cell>
          <cell r="F1094">
            <v>0</v>
          </cell>
          <cell r="G1094">
            <v>0</v>
          </cell>
          <cell r="H1094">
            <v>0</v>
          </cell>
          <cell r="I1094">
            <v>0</v>
          </cell>
          <cell r="J1094">
            <v>0</v>
          </cell>
          <cell r="K1094">
            <v>0</v>
          </cell>
          <cell r="L1094">
            <v>0</v>
          </cell>
          <cell r="M1094">
            <v>0</v>
          </cell>
          <cell r="N1094">
            <v>0</v>
          </cell>
          <cell r="O1094">
            <v>0</v>
          </cell>
          <cell r="P1094">
            <v>0</v>
          </cell>
          <cell r="Q1094">
            <v>0</v>
          </cell>
          <cell r="R1094">
            <v>0</v>
          </cell>
          <cell r="S1094">
            <v>0</v>
          </cell>
          <cell r="T1094">
            <v>0</v>
          </cell>
          <cell r="U1094">
            <v>0</v>
          </cell>
        </row>
        <row r="1095">
          <cell r="B1095" t="str">
            <v>New Tariff  8</v>
          </cell>
          <cell r="C1095" t="str">
            <v/>
          </cell>
          <cell r="D1095">
            <v>0</v>
          </cell>
          <cell r="E1095">
            <v>0</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row>
        <row r="1096">
          <cell r="B1096" t="str">
            <v>New Tariff  9</v>
          </cell>
          <cell r="C1096" t="str">
            <v/>
          </cell>
          <cell r="D1096">
            <v>0</v>
          </cell>
          <cell r="E1096">
            <v>0</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row>
        <row r="1097">
          <cell r="B1097" t="str">
            <v>New Tariff  10</v>
          </cell>
          <cell r="C1097" t="str">
            <v/>
          </cell>
          <cell r="D1097">
            <v>0</v>
          </cell>
          <cell r="E1097">
            <v>0</v>
          </cell>
          <cell r="F1097">
            <v>0</v>
          </cell>
          <cell r="G1097">
            <v>0</v>
          </cell>
          <cell r="H1097">
            <v>0</v>
          </cell>
          <cell r="I1097">
            <v>0</v>
          </cell>
          <cell r="J1097">
            <v>0</v>
          </cell>
          <cell r="K1097">
            <v>0</v>
          </cell>
          <cell r="L1097">
            <v>0</v>
          </cell>
          <cell r="M1097">
            <v>0</v>
          </cell>
          <cell r="N1097">
            <v>0</v>
          </cell>
          <cell r="O1097">
            <v>0</v>
          </cell>
          <cell r="P1097">
            <v>0</v>
          </cell>
          <cell r="Q1097">
            <v>0</v>
          </cell>
          <cell r="R1097">
            <v>0</v>
          </cell>
          <cell r="S1097">
            <v>0</v>
          </cell>
          <cell r="T1097">
            <v>0</v>
          </cell>
          <cell r="U1097">
            <v>0</v>
          </cell>
        </row>
        <row r="1098">
          <cell r="B1098" t="str">
            <v>New Tariff  11</v>
          </cell>
          <cell r="C1098" t="str">
            <v/>
          </cell>
          <cell r="D1098">
            <v>0</v>
          </cell>
          <cell r="E1098">
            <v>0</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row>
        <row r="1099">
          <cell r="B1099" t="str">
            <v>Unmetered supplies</v>
          </cell>
          <cell r="C1099" t="str">
            <v>PL2</v>
          </cell>
          <cell r="D1099">
            <v>6673.6641839766899</v>
          </cell>
          <cell r="E1099">
            <v>0</v>
          </cell>
          <cell r="F1099">
            <v>0</v>
          </cell>
          <cell r="G1099">
            <v>33841967.670087181</v>
          </cell>
          <cell r="H1099">
            <v>0</v>
          </cell>
          <cell r="I1099">
            <v>0</v>
          </cell>
          <cell r="J1099">
            <v>0</v>
          </cell>
          <cell r="K1099">
            <v>83461394.255245194</v>
          </cell>
          <cell r="L1099">
            <v>0</v>
          </cell>
          <cell r="M1099">
            <v>0</v>
          </cell>
          <cell r="N1099">
            <v>0</v>
          </cell>
          <cell r="O1099">
            <v>0</v>
          </cell>
          <cell r="P1099">
            <v>0</v>
          </cell>
          <cell r="Q1099">
            <v>0</v>
          </cell>
          <cell r="R1099">
            <v>0</v>
          </cell>
          <cell r="S1099">
            <v>0</v>
          </cell>
          <cell r="T1099">
            <v>0</v>
          </cell>
          <cell r="U1099">
            <v>117303361.92533237</v>
          </cell>
        </row>
        <row r="1100">
          <cell r="B1100" t="str">
            <v>New Tariff 1</v>
          </cell>
          <cell r="C1100">
            <v>0</v>
          </cell>
          <cell r="D1100">
            <v>0</v>
          </cell>
          <cell r="E1100">
            <v>0</v>
          </cell>
          <cell r="F1100">
            <v>0</v>
          </cell>
          <cell r="G1100">
            <v>0</v>
          </cell>
          <cell r="H1100">
            <v>0</v>
          </cell>
          <cell r="I1100">
            <v>0</v>
          </cell>
          <cell r="J1100">
            <v>0</v>
          </cell>
          <cell r="K1100">
            <v>0</v>
          </cell>
          <cell r="L1100">
            <v>0</v>
          </cell>
          <cell r="M1100">
            <v>0</v>
          </cell>
          <cell r="N1100">
            <v>0</v>
          </cell>
          <cell r="O1100">
            <v>0</v>
          </cell>
          <cell r="P1100">
            <v>0</v>
          </cell>
          <cell r="Q1100">
            <v>0</v>
          </cell>
          <cell r="R1100">
            <v>0</v>
          </cell>
          <cell r="S1100">
            <v>0</v>
          </cell>
          <cell r="T1100">
            <v>0</v>
          </cell>
          <cell r="U1100">
            <v>0</v>
          </cell>
        </row>
        <row r="1101">
          <cell r="B1101" t="str">
            <v>New Tariff 2</v>
          </cell>
          <cell r="C1101" t="str">
            <v/>
          </cell>
          <cell r="D1101">
            <v>0</v>
          </cell>
          <cell r="E1101">
            <v>0</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row>
        <row r="1102">
          <cell r="B1102" t="str">
            <v>Large Low Voltage Demand (kVa)</v>
          </cell>
          <cell r="C1102" t="str">
            <v>DLk</v>
          </cell>
          <cell r="D1102">
            <v>1.0843479171296451</v>
          </cell>
          <cell r="E1102">
            <v>0</v>
          </cell>
          <cell r="F1102">
            <v>1.1353220505054682</v>
          </cell>
          <cell r="G1102">
            <v>1.1288623944361649</v>
          </cell>
          <cell r="H1102">
            <v>0</v>
          </cell>
          <cell r="I1102">
            <v>0</v>
          </cell>
          <cell r="J1102">
            <v>0</v>
          </cell>
          <cell r="K1102">
            <v>1.1288623944361649</v>
          </cell>
          <cell r="L1102">
            <v>0</v>
          </cell>
          <cell r="M1102">
            <v>0</v>
          </cell>
          <cell r="N1102">
            <v>0</v>
          </cell>
          <cell r="O1102">
            <v>0</v>
          </cell>
          <cell r="P1102">
            <v>0</v>
          </cell>
          <cell r="Q1102">
            <v>0</v>
          </cell>
          <cell r="R1102">
            <v>0</v>
          </cell>
          <cell r="S1102">
            <v>0</v>
          </cell>
          <cell r="T1102">
            <v>0</v>
          </cell>
          <cell r="U1102">
            <v>2.2577247888723297</v>
          </cell>
        </row>
        <row r="1103">
          <cell r="B1103" t="str">
            <v>Large Low Voltage Demand Docklands (kVa)</v>
          </cell>
          <cell r="C1103" t="str">
            <v>DLDKk</v>
          </cell>
          <cell r="D1103">
            <v>1.0843479171296451</v>
          </cell>
          <cell r="E1103">
            <v>0</v>
          </cell>
          <cell r="F1103">
            <v>1.1353220505054682</v>
          </cell>
          <cell r="G1103">
            <v>1.1288623944361649</v>
          </cell>
          <cell r="H1103">
            <v>0</v>
          </cell>
          <cell r="I1103">
            <v>0</v>
          </cell>
          <cell r="J1103">
            <v>0</v>
          </cell>
          <cell r="K1103">
            <v>1.1288623944361651</v>
          </cell>
          <cell r="L1103">
            <v>0</v>
          </cell>
          <cell r="M1103">
            <v>0</v>
          </cell>
          <cell r="N1103">
            <v>0</v>
          </cell>
          <cell r="O1103">
            <v>0</v>
          </cell>
          <cell r="P1103">
            <v>0</v>
          </cell>
          <cell r="Q1103">
            <v>0</v>
          </cell>
          <cell r="R1103">
            <v>0</v>
          </cell>
          <cell r="S1103">
            <v>0</v>
          </cell>
          <cell r="T1103">
            <v>0</v>
          </cell>
          <cell r="U1103">
            <v>2.2577247888723297</v>
          </cell>
        </row>
        <row r="1104">
          <cell r="B1104" t="str">
            <v>Large Low Voltage Demand CXX (kVa)</v>
          </cell>
          <cell r="C1104" t="str">
            <v>DLCXXk</v>
          </cell>
          <cell r="D1104">
            <v>1.0843479171296451</v>
          </cell>
          <cell r="E1104">
            <v>0</v>
          </cell>
          <cell r="F1104">
            <v>1.1353220505054682</v>
          </cell>
          <cell r="G1104">
            <v>1.1288623944361649</v>
          </cell>
          <cell r="H1104">
            <v>0</v>
          </cell>
          <cell r="I1104">
            <v>0</v>
          </cell>
          <cell r="J1104">
            <v>0</v>
          </cell>
          <cell r="K1104">
            <v>1.1288623944361647</v>
          </cell>
          <cell r="L1104">
            <v>0</v>
          </cell>
          <cell r="M1104">
            <v>0</v>
          </cell>
          <cell r="N1104">
            <v>0</v>
          </cell>
          <cell r="O1104">
            <v>0</v>
          </cell>
          <cell r="P1104">
            <v>0</v>
          </cell>
          <cell r="Q1104">
            <v>0</v>
          </cell>
          <cell r="R1104">
            <v>0</v>
          </cell>
          <cell r="S1104">
            <v>0</v>
          </cell>
          <cell r="T1104">
            <v>0</v>
          </cell>
          <cell r="U1104">
            <v>2.2577247888723297</v>
          </cell>
        </row>
        <row r="1105">
          <cell r="B1105" t="str">
            <v>New Tariff 6</v>
          </cell>
          <cell r="C1105" t="str">
            <v/>
          </cell>
          <cell r="D1105">
            <v>0</v>
          </cell>
          <cell r="E1105">
            <v>0</v>
          </cell>
          <cell r="F1105">
            <v>0</v>
          </cell>
          <cell r="G1105">
            <v>0</v>
          </cell>
          <cell r="H1105">
            <v>0</v>
          </cell>
          <cell r="I1105">
            <v>0</v>
          </cell>
          <cell r="J1105">
            <v>0</v>
          </cell>
          <cell r="K1105">
            <v>0</v>
          </cell>
          <cell r="L1105">
            <v>0</v>
          </cell>
          <cell r="M1105">
            <v>0</v>
          </cell>
          <cell r="N1105">
            <v>0</v>
          </cell>
          <cell r="O1105">
            <v>0</v>
          </cell>
          <cell r="P1105">
            <v>0</v>
          </cell>
          <cell r="Q1105">
            <v>0</v>
          </cell>
          <cell r="R1105">
            <v>0</v>
          </cell>
          <cell r="S1105">
            <v>0</v>
          </cell>
          <cell r="T1105">
            <v>0</v>
          </cell>
          <cell r="U1105">
            <v>0</v>
          </cell>
        </row>
        <row r="1106">
          <cell r="B1106" t="str">
            <v>New Tariff 7</v>
          </cell>
          <cell r="C1106" t="str">
            <v/>
          </cell>
          <cell r="D1106">
            <v>0</v>
          </cell>
          <cell r="E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row>
        <row r="1107">
          <cell r="B1107" t="str">
            <v>New Tariff 8</v>
          </cell>
          <cell r="C1107" t="str">
            <v/>
          </cell>
          <cell r="D1107">
            <v>0</v>
          </cell>
          <cell r="E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row>
        <row r="1108">
          <cell r="B1108" t="str">
            <v>New Tariff 9</v>
          </cell>
          <cell r="C1108" t="str">
            <v/>
          </cell>
          <cell r="D1108">
            <v>0</v>
          </cell>
          <cell r="E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row>
        <row r="1109">
          <cell r="B1109" t="str">
            <v>New Tariff 10</v>
          </cell>
          <cell r="C1109" t="str">
            <v/>
          </cell>
          <cell r="D1109">
            <v>0</v>
          </cell>
          <cell r="E1109">
            <v>0</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row>
        <row r="1110">
          <cell r="B1110" t="str">
            <v>New Tariff 11</v>
          </cell>
          <cell r="C1110" t="str">
            <v/>
          </cell>
          <cell r="D1110">
            <v>0</v>
          </cell>
          <cell r="E1110">
            <v>0</v>
          </cell>
          <cell r="F1110">
            <v>0</v>
          </cell>
          <cell r="G1110">
            <v>0</v>
          </cell>
          <cell r="H1110">
            <v>0</v>
          </cell>
          <cell r="I1110">
            <v>0</v>
          </cell>
          <cell r="J1110">
            <v>0</v>
          </cell>
          <cell r="K1110">
            <v>0</v>
          </cell>
          <cell r="L1110">
            <v>0</v>
          </cell>
          <cell r="M1110">
            <v>0</v>
          </cell>
          <cell r="N1110">
            <v>0</v>
          </cell>
          <cell r="O1110">
            <v>0</v>
          </cell>
          <cell r="P1110">
            <v>0</v>
          </cell>
          <cell r="Q1110">
            <v>0</v>
          </cell>
          <cell r="R1110">
            <v>0</v>
          </cell>
          <cell r="S1110">
            <v>0</v>
          </cell>
          <cell r="T1110">
            <v>0</v>
          </cell>
          <cell r="U1110">
            <v>0</v>
          </cell>
        </row>
        <row r="1111">
          <cell r="B1111" t="str">
            <v>Large Low Voltage Demand</v>
          </cell>
          <cell r="C1111" t="str">
            <v>DL</v>
          </cell>
          <cell r="D1111">
            <v>786.15223991899268</v>
          </cell>
          <cell r="E1111">
            <v>359482.31349465181</v>
          </cell>
          <cell r="F1111">
            <v>0</v>
          </cell>
          <cell r="G1111">
            <v>632753991.60015774</v>
          </cell>
          <cell r="H1111">
            <v>0</v>
          </cell>
          <cell r="I1111">
            <v>0</v>
          </cell>
          <cell r="J1111">
            <v>0</v>
          </cell>
          <cell r="K1111">
            <v>460499617.61273229</v>
          </cell>
          <cell r="L1111">
            <v>0</v>
          </cell>
          <cell r="M1111">
            <v>0</v>
          </cell>
          <cell r="N1111">
            <v>0</v>
          </cell>
          <cell r="O1111">
            <v>0</v>
          </cell>
          <cell r="P1111">
            <v>0</v>
          </cell>
          <cell r="Q1111">
            <v>0</v>
          </cell>
          <cell r="R1111">
            <v>0</v>
          </cell>
          <cell r="S1111">
            <v>0</v>
          </cell>
          <cell r="T1111">
            <v>0</v>
          </cell>
          <cell r="U1111">
            <v>1093253609.2128901</v>
          </cell>
        </row>
        <row r="1112">
          <cell r="B1112" t="str">
            <v>Large Low Voltage Demand A</v>
          </cell>
          <cell r="C1112" t="str">
            <v>DL.A</v>
          </cell>
          <cell r="D1112">
            <v>1.0843479171296446</v>
          </cell>
          <cell r="E1112">
            <v>1389.0439306656056</v>
          </cell>
          <cell r="F1112">
            <v>0</v>
          </cell>
          <cell r="G1112">
            <v>3461625.2191924672</v>
          </cell>
          <cell r="H1112">
            <v>0</v>
          </cell>
          <cell r="I1112">
            <v>0</v>
          </cell>
          <cell r="J1112">
            <v>0</v>
          </cell>
          <cell r="K1112">
            <v>3349271.6230703946</v>
          </cell>
          <cell r="L1112">
            <v>0</v>
          </cell>
          <cell r="M1112">
            <v>0</v>
          </cell>
          <cell r="N1112">
            <v>0</v>
          </cell>
          <cell r="O1112">
            <v>0</v>
          </cell>
          <cell r="P1112">
            <v>0</v>
          </cell>
          <cell r="Q1112">
            <v>0</v>
          </cell>
          <cell r="R1112">
            <v>0</v>
          </cell>
          <cell r="S1112">
            <v>0</v>
          </cell>
          <cell r="T1112">
            <v>0</v>
          </cell>
          <cell r="U1112">
            <v>6810896.8422628623</v>
          </cell>
        </row>
        <row r="1113">
          <cell r="B1113" t="str">
            <v>Large Low Voltage Demand C</v>
          </cell>
          <cell r="C1113" t="str">
            <v>DL.C</v>
          </cell>
          <cell r="D1113">
            <v>513.98091271945179</v>
          </cell>
          <cell r="E1113">
            <v>240925.64031879042</v>
          </cell>
          <cell r="F1113">
            <v>0</v>
          </cell>
          <cell r="G1113">
            <v>471325082.35083747</v>
          </cell>
          <cell r="H1113">
            <v>0</v>
          </cell>
          <cell r="I1113">
            <v>0</v>
          </cell>
          <cell r="J1113">
            <v>0</v>
          </cell>
          <cell r="K1113">
            <v>326731831.30545074</v>
          </cell>
          <cell r="L1113">
            <v>0</v>
          </cell>
          <cell r="M1113">
            <v>0</v>
          </cell>
          <cell r="N1113">
            <v>0</v>
          </cell>
          <cell r="O1113">
            <v>0</v>
          </cell>
          <cell r="P1113">
            <v>0</v>
          </cell>
          <cell r="Q1113">
            <v>0</v>
          </cell>
          <cell r="R1113">
            <v>0</v>
          </cell>
          <cell r="S1113">
            <v>0</v>
          </cell>
          <cell r="T1113">
            <v>0</v>
          </cell>
          <cell r="U1113">
            <v>798056913.65628815</v>
          </cell>
        </row>
        <row r="1114">
          <cell r="B1114" t="str">
            <v>Large Low Voltage Demand S</v>
          </cell>
          <cell r="C1114" t="str">
            <v>DL.S</v>
          </cell>
          <cell r="D1114">
            <v>65.060875027778721</v>
          </cell>
          <cell r="E1114">
            <v>19273.611922983029</v>
          </cell>
          <cell r="F1114">
            <v>0</v>
          </cell>
          <cell r="G1114">
            <v>23076910.958925582</v>
          </cell>
          <cell r="H1114">
            <v>0</v>
          </cell>
          <cell r="I1114">
            <v>0</v>
          </cell>
          <cell r="J1114">
            <v>0</v>
          </cell>
          <cell r="K1114">
            <v>14134574.882141823</v>
          </cell>
          <cell r="L1114">
            <v>0</v>
          </cell>
          <cell r="M1114">
            <v>0</v>
          </cell>
          <cell r="N1114">
            <v>0</v>
          </cell>
          <cell r="O1114">
            <v>0</v>
          </cell>
          <cell r="P1114">
            <v>0</v>
          </cell>
          <cell r="Q1114">
            <v>0</v>
          </cell>
          <cell r="R1114">
            <v>0</v>
          </cell>
          <cell r="S1114">
            <v>0</v>
          </cell>
          <cell r="T1114">
            <v>0</v>
          </cell>
          <cell r="U1114">
            <v>37211485.841067404</v>
          </cell>
        </row>
        <row r="1115">
          <cell r="B1115" t="str">
            <v>Large Low Voltage Demand Docklands</v>
          </cell>
          <cell r="C1115" t="str">
            <v>DL.DK</v>
          </cell>
          <cell r="D1115">
            <v>8.674783337037157</v>
          </cell>
          <cell r="E1115">
            <v>2285.7694793956662</v>
          </cell>
          <cell r="F1115">
            <v>0</v>
          </cell>
          <cell r="G1115">
            <v>4879903.3265194455</v>
          </cell>
          <cell r="H1115">
            <v>0</v>
          </cell>
          <cell r="I1115">
            <v>0</v>
          </cell>
          <cell r="J1115">
            <v>0</v>
          </cell>
          <cell r="K1115">
            <v>4958794.2277904805</v>
          </cell>
          <cell r="L1115">
            <v>0</v>
          </cell>
          <cell r="M1115">
            <v>0</v>
          </cell>
          <cell r="N1115">
            <v>0</v>
          </cell>
          <cell r="O1115">
            <v>0</v>
          </cell>
          <cell r="P1115">
            <v>0</v>
          </cell>
          <cell r="Q1115">
            <v>0</v>
          </cell>
          <cell r="R1115">
            <v>0</v>
          </cell>
          <cell r="S1115">
            <v>0</v>
          </cell>
          <cell r="T1115">
            <v>0</v>
          </cell>
          <cell r="U1115">
            <v>9838697.5543099269</v>
          </cell>
        </row>
        <row r="1116">
          <cell r="B1116" t="str">
            <v>Large Low Voltage Demand CXX</v>
          </cell>
          <cell r="C1116" t="str">
            <v>DL.CXX</v>
          </cell>
          <cell r="D1116">
            <v>756.87484615649214</v>
          </cell>
          <cell r="E1116">
            <v>112477.28727229005</v>
          </cell>
          <cell r="F1116">
            <v>0</v>
          </cell>
          <cell r="G1116">
            <v>201861704.776972</v>
          </cell>
          <cell r="H1116">
            <v>0</v>
          </cell>
          <cell r="I1116">
            <v>0</v>
          </cell>
          <cell r="J1116">
            <v>0</v>
          </cell>
          <cell r="K1116">
            <v>141317355.27430239</v>
          </cell>
          <cell r="L1116">
            <v>0</v>
          </cell>
          <cell r="M1116">
            <v>0</v>
          </cell>
          <cell r="N1116">
            <v>0</v>
          </cell>
          <cell r="O1116">
            <v>0</v>
          </cell>
          <cell r="P1116">
            <v>0</v>
          </cell>
          <cell r="Q1116">
            <v>0</v>
          </cell>
          <cell r="R1116">
            <v>0</v>
          </cell>
          <cell r="S1116">
            <v>0</v>
          </cell>
          <cell r="T1116">
            <v>0</v>
          </cell>
          <cell r="U1116">
            <v>343179060.05127442</v>
          </cell>
        </row>
        <row r="1117">
          <cell r="B1117" t="str">
            <v>Large Low Voltage Demand EN.R</v>
          </cell>
          <cell r="C1117" t="str">
            <v>DL.R</v>
          </cell>
          <cell r="D1117">
            <v>0</v>
          </cell>
          <cell r="E1117">
            <v>0.28305581303106836</v>
          </cell>
          <cell r="F1117">
            <v>0</v>
          </cell>
          <cell r="G1117">
            <v>1.1288623944361649</v>
          </cell>
          <cell r="H1117">
            <v>0</v>
          </cell>
          <cell r="I1117">
            <v>0</v>
          </cell>
          <cell r="J1117">
            <v>0</v>
          </cell>
          <cell r="K1117">
            <v>0.26702058197242462</v>
          </cell>
          <cell r="L1117">
            <v>0</v>
          </cell>
          <cell r="M1117">
            <v>0</v>
          </cell>
          <cell r="N1117">
            <v>0</v>
          </cell>
          <cell r="O1117">
            <v>0</v>
          </cell>
          <cell r="P1117">
            <v>0</v>
          </cell>
          <cell r="Q1117">
            <v>0</v>
          </cell>
          <cell r="R1117">
            <v>0</v>
          </cell>
          <cell r="S1117">
            <v>0</v>
          </cell>
          <cell r="T1117">
            <v>0</v>
          </cell>
          <cell r="U1117">
            <v>1.3958829764085894</v>
          </cell>
        </row>
        <row r="1118">
          <cell r="B1118" t="str">
            <v>Large Low Voltage Demand EN.NR</v>
          </cell>
          <cell r="C1118" t="str">
            <v>DL.NR</v>
          </cell>
          <cell r="D1118">
            <v>9.7591312541667978</v>
          </cell>
          <cell r="E1118">
            <v>2718.6488617366704</v>
          </cell>
          <cell r="F1118">
            <v>0</v>
          </cell>
          <cell r="G1118">
            <v>11033691.282377044</v>
          </cell>
          <cell r="H1118">
            <v>0</v>
          </cell>
          <cell r="I1118">
            <v>0</v>
          </cell>
          <cell r="J1118">
            <v>0</v>
          </cell>
          <cell r="K1118">
            <v>6871101.7180636246</v>
          </cell>
          <cell r="L1118">
            <v>0</v>
          </cell>
          <cell r="M1118">
            <v>0</v>
          </cell>
          <cell r="N1118">
            <v>0</v>
          </cell>
          <cell r="O1118">
            <v>0</v>
          </cell>
          <cell r="P1118">
            <v>0</v>
          </cell>
          <cell r="Q1118">
            <v>0</v>
          </cell>
          <cell r="R1118">
            <v>0</v>
          </cell>
          <cell r="S1118">
            <v>0</v>
          </cell>
          <cell r="T1118">
            <v>0</v>
          </cell>
          <cell r="U1118">
            <v>17904793.000440668</v>
          </cell>
        </row>
        <row r="1119">
          <cell r="B1119" t="str">
            <v>Large Low Voltage Demand EN.R CXX</v>
          </cell>
          <cell r="C1119" t="str">
            <v>DL.CXXR</v>
          </cell>
          <cell r="D1119">
            <v>1.0843479171296451</v>
          </cell>
          <cell r="E1119">
            <v>78.04655164173397</v>
          </cell>
          <cell r="F1119">
            <v>0</v>
          </cell>
          <cell r="G1119">
            <v>1869.3961251862891</v>
          </cell>
          <cell r="H1119">
            <v>0</v>
          </cell>
          <cell r="I1119">
            <v>0</v>
          </cell>
          <cell r="J1119">
            <v>0</v>
          </cell>
          <cell r="K1119">
            <v>1488.1938118925088</v>
          </cell>
          <cell r="L1119">
            <v>0</v>
          </cell>
          <cell r="M1119">
            <v>0</v>
          </cell>
          <cell r="N1119">
            <v>0</v>
          </cell>
          <cell r="O1119">
            <v>0</v>
          </cell>
          <cell r="P1119">
            <v>0</v>
          </cell>
          <cell r="Q1119">
            <v>0</v>
          </cell>
          <cell r="R1119">
            <v>0</v>
          </cell>
          <cell r="S1119">
            <v>0</v>
          </cell>
          <cell r="T1119">
            <v>0</v>
          </cell>
          <cell r="U1119">
            <v>3357.5899370787979</v>
          </cell>
        </row>
        <row r="1120">
          <cell r="B1120" t="str">
            <v>Large Low Voltage Demand EN.NR CXX</v>
          </cell>
          <cell r="C1120" t="str">
            <v>DL.CXXNR</v>
          </cell>
          <cell r="D1120">
            <v>0</v>
          </cell>
          <cell r="E1120">
            <v>0.28305581303106836</v>
          </cell>
          <cell r="F1120">
            <v>0</v>
          </cell>
          <cell r="G1120">
            <v>1.1288623944361649</v>
          </cell>
          <cell r="H1120">
            <v>0</v>
          </cell>
          <cell r="I1120">
            <v>0</v>
          </cell>
          <cell r="J1120">
            <v>0</v>
          </cell>
          <cell r="K1120">
            <v>0.35317602564352718</v>
          </cell>
          <cell r="L1120">
            <v>0</v>
          </cell>
          <cell r="M1120">
            <v>0</v>
          </cell>
          <cell r="N1120">
            <v>0</v>
          </cell>
          <cell r="O1120">
            <v>0</v>
          </cell>
          <cell r="P1120">
            <v>0</v>
          </cell>
          <cell r="Q1120">
            <v>0</v>
          </cell>
          <cell r="R1120">
            <v>0</v>
          </cell>
          <cell r="S1120">
            <v>0</v>
          </cell>
          <cell r="T1120">
            <v>0</v>
          </cell>
          <cell r="U1120">
            <v>1.4820384200796921</v>
          </cell>
        </row>
        <row r="1121">
          <cell r="B1121" t="str">
            <v>New Tariff 10</v>
          </cell>
          <cell r="C1121">
            <v>0</v>
          </cell>
          <cell r="D1121">
            <v>0</v>
          </cell>
          <cell r="E1121">
            <v>0</v>
          </cell>
          <cell r="F1121">
            <v>0</v>
          </cell>
          <cell r="G1121">
            <v>0</v>
          </cell>
          <cell r="H1121">
            <v>0</v>
          </cell>
          <cell r="I1121">
            <v>0</v>
          </cell>
          <cell r="J1121">
            <v>0</v>
          </cell>
          <cell r="K1121">
            <v>0</v>
          </cell>
          <cell r="L1121">
            <v>0</v>
          </cell>
          <cell r="M1121">
            <v>0</v>
          </cell>
          <cell r="N1121">
            <v>0</v>
          </cell>
          <cell r="O1121">
            <v>0</v>
          </cell>
          <cell r="P1121">
            <v>0</v>
          </cell>
          <cell r="Q1121">
            <v>0</v>
          </cell>
          <cell r="R1121">
            <v>0</v>
          </cell>
          <cell r="S1121">
            <v>0</v>
          </cell>
          <cell r="T1121">
            <v>0</v>
          </cell>
          <cell r="U1121">
            <v>0</v>
          </cell>
        </row>
        <row r="1122">
          <cell r="B1122" t="str">
            <v>New Tariff 11</v>
          </cell>
          <cell r="C1122" t="str">
            <v/>
          </cell>
          <cell r="D1122">
            <v>0</v>
          </cell>
          <cell r="E1122">
            <v>0</v>
          </cell>
          <cell r="F1122">
            <v>0</v>
          </cell>
          <cell r="G1122">
            <v>0</v>
          </cell>
          <cell r="H1122">
            <v>0</v>
          </cell>
          <cell r="I1122">
            <v>0</v>
          </cell>
          <cell r="J1122">
            <v>0</v>
          </cell>
          <cell r="K1122">
            <v>0</v>
          </cell>
          <cell r="L1122">
            <v>0</v>
          </cell>
          <cell r="M1122">
            <v>0</v>
          </cell>
          <cell r="N1122">
            <v>0</v>
          </cell>
          <cell r="O1122">
            <v>0</v>
          </cell>
          <cell r="P1122">
            <v>0</v>
          </cell>
          <cell r="Q1122">
            <v>0</v>
          </cell>
          <cell r="R1122">
            <v>0</v>
          </cell>
          <cell r="S1122">
            <v>0</v>
          </cell>
          <cell r="T1122">
            <v>0</v>
          </cell>
          <cell r="U1122">
            <v>0</v>
          </cell>
        </row>
        <row r="1123">
          <cell r="B1123" t="str">
            <v>High Voltage Demand</v>
          </cell>
          <cell r="C1123" t="str">
            <v>DH</v>
          </cell>
          <cell r="D1123">
            <v>102.39350376965029</v>
          </cell>
          <cell r="E1123">
            <v>252033.77353607156</v>
          </cell>
          <cell r="F1123">
            <v>0</v>
          </cell>
          <cell r="G1123">
            <v>536796476.85414684</v>
          </cell>
          <cell r="H1123">
            <v>0</v>
          </cell>
          <cell r="I1123">
            <v>0</v>
          </cell>
          <cell r="J1123">
            <v>0</v>
          </cell>
          <cell r="K1123">
            <v>482264119.995354</v>
          </cell>
          <cell r="L1123">
            <v>0</v>
          </cell>
          <cell r="M1123">
            <v>0</v>
          </cell>
          <cell r="N1123">
            <v>0</v>
          </cell>
          <cell r="O1123">
            <v>0</v>
          </cell>
          <cell r="P1123">
            <v>0</v>
          </cell>
          <cell r="Q1123">
            <v>0</v>
          </cell>
          <cell r="R1123">
            <v>0</v>
          </cell>
          <cell r="S1123">
            <v>0</v>
          </cell>
          <cell r="T1123">
            <v>0</v>
          </cell>
          <cell r="U1123">
            <v>1019060596.8495009</v>
          </cell>
        </row>
        <row r="1124">
          <cell r="B1124" t="str">
            <v>High Voltage Demand A</v>
          </cell>
          <cell r="C1124" t="str">
            <v>DH.A</v>
          </cell>
          <cell r="D1124">
            <v>2.0478700753930053</v>
          </cell>
          <cell r="E1124">
            <v>4776.9279209748511</v>
          </cell>
          <cell r="F1124">
            <v>0</v>
          </cell>
          <cell r="G1124">
            <v>6559734.2484928695</v>
          </cell>
          <cell r="H1124">
            <v>0</v>
          </cell>
          <cell r="I1124">
            <v>0</v>
          </cell>
          <cell r="J1124">
            <v>0</v>
          </cell>
          <cell r="K1124">
            <v>6321481.5099870032</v>
          </cell>
          <cell r="L1124">
            <v>0</v>
          </cell>
          <cell r="M1124">
            <v>0</v>
          </cell>
          <cell r="N1124">
            <v>0</v>
          </cell>
          <cell r="O1124">
            <v>0</v>
          </cell>
          <cell r="P1124">
            <v>0</v>
          </cell>
          <cell r="Q1124">
            <v>0</v>
          </cell>
          <cell r="R1124">
            <v>0</v>
          </cell>
          <cell r="S1124">
            <v>0</v>
          </cell>
          <cell r="T1124">
            <v>0</v>
          </cell>
          <cell r="U1124">
            <v>12881215.758479873</v>
          </cell>
        </row>
        <row r="1125">
          <cell r="B1125" t="str">
            <v>High Voltage Demand C</v>
          </cell>
          <cell r="C1125" t="str">
            <v>DH.C</v>
          </cell>
          <cell r="D1125">
            <v>48.124946771735637</v>
          </cell>
          <cell r="E1125">
            <v>127556.68708602083</v>
          </cell>
          <cell r="F1125">
            <v>0</v>
          </cell>
          <cell r="G1125">
            <v>301987077.53106922</v>
          </cell>
          <cell r="H1125">
            <v>0</v>
          </cell>
          <cell r="I1125">
            <v>0</v>
          </cell>
          <cell r="J1125">
            <v>0</v>
          </cell>
          <cell r="K1125">
            <v>272122005.70798391</v>
          </cell>
          <cell r="L1125">
            <v>0</v>
          </cell>
          <cell r="M1125">
            <v>0</v>
          </cell>
          <cell r="N1125">
            <v>0</v>
          </cell>
          <cell r="O1125">
            <v>0</v>
          </cell>
          <cell r="P1125">
            <v>0</v>
          </cell>
          <cell r="Q1125">
            <v>0</v>
          </cell>
          <cell r="R1125">
            <v>0</v>
          </cell>
          <cell r="S1125">
            <v>0</v>
          </cell>
          <cell r="T1125">
            <v>0</v>
          </cell>
          <cell r="U1125">
            <v>574109083.23905313</v>
          </cell>
        </row>
        <row r="1126">
          <cell r="B1126" t="str">
            <v>High Voltage Demand D1</v>
          </cell>
          <cell r="C1126" t="str">
            <v>DH.D1</v>
          </cell>
          <cell r="D1126">
            <v>1.0239350376965028</v>
          </cell>
          <cell r="E1126">
            <v>22799.130688955185</v>
          </cell>
          <cell r="F1126">
            <v>0</v>
          </cell>
          <cell r="G1126">
            <v>87239268.298554748</v>
          </cell>
          <cell r="H1126">
            <v>0</v>
          </cell>
          <cell r="I1126">
            <v>0</v>
          </cell>
          <cell r="J1126">
            <v>0</v>
          </cell>
          <cell r="K1126">
            <v>94390234.157640889</v>
          </cell>
          <cell r="L1126">
            <v>0</v>
          </cell>
          <cell r="M1126">
            <v>0</v>
          </cell>
          <cell r="N1126">
            <v>0</v>
          </cell>
          <cell r="O1126">
            <v>0</v>
          </cell>
          <cell r="P1126">
            <v>0</v>
          </cell>
          <cell r="Q1126">
            <v>0</v>
          </cell>
          <cell r="R1126">
            <v>0</v>
          </cell>
          <cell r="S1126">
            <v>0</v>
          </cell>
          <cell r="T1126">
            <v>0</v>
          </cell>
          <cell r="U1126">
            <v>181629502.45619565</v>
          </cell>
        </row>
        <row r="1127">
          <cell r="B1127" t="str">
            <v>High Voltage Demand D2</v>
          </cell>
          <cell r="C1127" t="str">
            <v>DH.D2</v>
          </cell>
          <cell r="D1127">
            <v>1.0239350376965028</v>
          </cell>
          <cell r="E1127">
            <v>12810.073040410634</v>
          </cell>
          <cell r="F1127">
            <v>0</v>
          </cell>
          <cell r="G1127">
            <v>42831524.295533337</v>
          </cell>
          <cell r="H1127">
            <v>0</v>
          </cell>
          <cell r="I1127">
            <v>0</v>
          </cell>
          <cell r="J1127">
            <v>0</v>
          </cell>
          <cell r="K1127">
            <v>46923804.340097368</v>
          </cell>
          <cell r="L1127">
            <v>0</v>
          </cell>
          <cell r="M1127">
            <v>0</v>
          </cell>
          <cell r="N1127">
            <v>0</v>
          </cell>
          <cell r="O1127">
            <v>0</v>
          </cell>
          <cell r="P1127">
            <v>0</v>
          </cell>
          <cell r="Q1127">
            <v>0</v>
          </cell>
          <cell r="R1127">
            <v>0</v>
          </cell>
          <cell r="S1127">
            <v>0</v>
          </cell>
          <cell r="T1127">
            <v>0</v>
          </cell>
          <cell r="U1127">
            <v>89755328.635630697</v>
          </cell>
        </row>
        <row r="1128">
          <cell r="B1128" t="str">
            <v>High Voltage Demand Docklands</v>
          </cell>
          <cell r="C1128" t="str">
            <v>DH.DK</v>
          </cell>
          <cell r="D1128">
            <v>1.0239350376965028</v>
          </cell>
          <cell r="E1128">
            <v>1036.3936947600096</v>
          </cell>
          <cell r="F1128">
            <v>0</v>
          </cell>
          <cell r="G1128">
            <v>1297099.2967999</v>
          </cell>
          <cell r="H1128">
            <v>0</v>
          </cell>
          <cell r="I1128">
            <v>0</v>
          </cell>
          <cell r="J1128">
            <v>0</v>
          </cell>
          <cell r="K1128">
            <v>522046.71242185298</v>
          </cell>
          <cell r="L1128">
            <v>0</v>
          </cell>
          <cell r="M1128">
            <v>0</v>
          </cell>
          <cell r="N1128">
            <v>0</v>
          </cell>
          <cell r="O1128">
            <v>0</v>
          </cell>
          <cell r="P1128">
            <v>0</v>
          </cell>
          <cell r="Q1128">
            <v>0</v>
          </cell>
          <cell r="R1128">
            <v>0</v>
          </cell>
          <cell r="S1128">
            <v>0</v>
          </cell>
          <cell r="T1128">
            <v>0</v>
          </cell>
          <cell r="U1128">
            <v>1819146.0092217531</v>
          </cell>
        </row>
        <row r="1129">
          <cell r="B1129" t="str">
            <v>High Voltage Demand D3</v>
          </cell>
          <cell r="C1129" t="str">
            <v>DH.D3</v>
          </cell>
          <cell r="D1129">
            <v>1.0239350376965028</v>
          </cell>
          <cell r="E1129">
            <v>14989.26984817511</v>
          </cell>
          <cell r="F1129">
            <v>0</v>
          </cell>
          <cell r="G1129">
            <v>19550107.423873805</v>
          </cell>
          <cell r="H1129">
            <v>0</v>
          </cell>
          <cell r="I1129">
            <v>0</v>
          </cell>
          <cell r="J1129">
            <v>0</v>
          </cell>
          <cell r="K1129">
            <v>20748066.248890497</v>
          </cell>
          <cell r="L1129">
            <v>0</v>
          </cell>
          <cell r="M1129">
            <v>0</v>
          </cell>
          <cell r="N1129">
            <v>0</v>
          </cell>
          <cell r="O1129">
            <v>0</v>
          </cell>
          <cell r="P1129">
            <v>0</v>
          </cell>
          <cell r="Q1129">
            <v>0</v>
          </cell>
          <cell r="R1129">
            <v>0</v>
          </cell>
          <cell r="S1129">
            <v>0</v>
          </cell>
          <cell r="T1129">
            <v>0</v>
          </cell>
          <cell r="U1129">
            <v>40298173.672764301</v>
          </cell>
        </row>
        <row r="1130">
          <cell r="B1130" t="str">
            <v>High Voltage Demand D4</v>
          </cell>
          <cell r="C1130" t="str">
            <v>DH.D4</v>
          </cell>
          <cell r="D1130">
            <v>1.0239350376965028</v>
          </cell>
          <cell r="E1130">
            <v>11378.232580907199</v>
          </cell>
          <cell r="F1130">
            <v>0</v>
          </cell>
          <cell r="G1130">
            <v>27032023.873982623</v>
          </cell>
          <cell r="H1130">
            <v>0</v>
          </cell>
          <cell r="I1130">
            <v>0</v>
          </cell>
          <cell r="J1130">
            <v>0</v>
          </cell>
          <cell r="K1130">
            <v>29376438.478799518</v>
          </cell>
          <cell r="L1130">
            <v>0</v>
          </cell>
          <cell r="M1130">
            <v>0</v>
          </cell>
          <cell r="N1130">
            <v>0</v>
          </cell>
          <cell r="O1130">
            <v>0</v>
          </cell>
          <cell r="P1130">
            <v>0</v>
          </cell>
          <cell r="Q1130">
            <v>0</v>
          </cell>
          <cell r="R1130">
            <v>0</v>
          </cell>
          <cell r="S1130">
            <v>0</v>
          </cell>
          <cell r="T1130">
            <v>0</v>
          </cell>
          <cell r="U1130">
            <v>56408462.352782145</v>
          </cell>
        </row>
        <row r="1131">
          <cell r="B1131" t="str">
            <v>High Voltage Demand D5</v>
          </cell>
          <cell r="C1131">
            <v>0</v>
          </cell>
          <cell r="D1131">
            <v>0</v>
          </cell>
          <cell r="E1131">
            <v>0</v>
          </cell>
          <cell r="F1131">
            <v>0</v>
          </cell>
          <cell r="G1131">
            <v>1</v>
          </cell>
          <cell r="H1131">
            <v>0</v>
          </cell>
          <cell r="I1131">
            <v>0</v>
          </cell>
          <cell r="J1131">
            <v>0</v>
          </cell>
          <cell r="K1131">
            <v>0</v>
          </cell>
          <cell r="L1131">
            <v>0</v>
          </cell>
          <cell r="M1131">
            <v>0</v>
          </cell>
          <cell r="N1131">
            <v>0</v>
          </cell>
          <cell r="O1131">
            <v>0</v>
          </cell>
          <cell r="P1131">
            <v>0</v>
          </cell>
          <cell r="Q1131">
            <v>0</v>
          </cell>
          <cell r="R1131">
            <v>0</v>
          </cell>
          <cell r="S1131">
            <v>0</v>
          </cell>
          <cell r="T1131">
            <v>0</v>
          </cell>
          <cell r="U1131">
            <v>1</v>
          </cell>
        </row>
        <row r="1132">
          <cell r="B1132" t="str">
            <v>High Voltage Demand EN.R</v>
          </cell>
          <cell r="C1132">
            <v>0</v>
          </cell>
          <cell r="D1132">
            <v>0</v>
          </cell>
          <cell r="E1132">
            <v>0</v>
          </cell>
          <cell r="F1132">
            <v>0</v>
          </cell>
          <cell r="G1132">
            <v>1.0447154471544715</v>
          </cell>
          <cell r="H1132">
            <v>0</v>
          </cell>
          <cell r="I1132">
            <v>0</v>
          </cell>
          <cell r="J1132">
            <v>0</v>
          </cell>
          <cell r="K1132">
            <v>0</v>
          </cell>
          <cell r="L1132">
            <v>0</v>
          </cell>
          <cell r="M1132">
            <v>0</v>
          </cell>
          <cell r="N1132">
            <v>0</v>
          </cell>
          <cell r="O1132">
            <v>0</v>
          </cell>
          <cell r="P1132">
            <v>0</v>
          </cell>
          <cell r="Q1132">
            <v>0</v>
          </cell>
          <cell r="R1132">
            <v>0</v>
          </cell>
          <cell r="S1132">
            <v>0</v>
          </cell>
          <cell r="T1132">
            <v>0</v>
          </cell>
          <cell r="U1132">
            <v>1.0447154471544715</v>
          </cell>
        </row>
        <row r="1133">
          <cell r="B1133" t="str">
            <v>High Voltage Demand EN.NR</v>
          </cell>
          <cell r="C1133">
            <v>0</v>
          </cell>
          <cell r="D1133">
            <v>0</v>
          </cell>
          <cell r="E1133">
            <v>0</v>
          </cell>
          <cell r="F1133">
            <v>0</v>
          </cell>
          <cell r="G1133">
            <v>1.0447154471544715</v>
          </cell>
          <cell r="H1133">
            <v>0</v>
          </cell>
          <cell r="I1133">
            <v>0</v>
          </cell>
          <cell r="J1133">
            <v>0</v>
          </cell>
          <cell r="K1133">
            <v>0</v>
          </cell>
          <cell r="L1133">
            <v>0</v>
          </cell>
          <cell r="M1133">
            <v>0</v>
          </cell>
          <cell r="N1133">
            <v>0</v>
          </cell>
          <cell r="O1133">
            <v>0</v>
          </cell>
          <cell r="P1133">
            <v>0</v>
          </cell>
          <cell r="Q1133">
            <v>0</v>
          </cell>
          <cell r="R1133">
            <v>0</v>
          </cell>
          <cell r="S1133">
            <v>0</v>
          </cell>
          <cell r="T1133">
            <v>0</v>
          </cell>
          <cell r="U1133">
            <v>1.0447154471544715</v>
          </cell>
        </row>
        <row r="1134">
          <cell r="B1134" t="str">
            <v>New Tariff 11</v>
          </cell>
          <cell r="C1134" t="str">
            <v/>
          </cell>
          <cell r="D1134">
            <v>0</v>
          </cell>
          <cell r="E1134">
            <v>0</v>
          </cell>
          <cell r="F1134">
            <v>0</v>
          </cell>
          <cell r="G1134">
            <v>0</v>
          </cell>
          <cell r="H1134">
            <v>0</v>
          </cell>
          <cell r="I1134">
            <v>0</v>
          </cell>
          <cell r="J1134">
            <v>0</v>
          </cell>
          <cell r="K1134">
            <v>0</v>
          </cell>
          <cell r="L1134">
            <v>0</v>
          </cell>
          <cell r="M1134">
            <v>0</v>
          </cell>
          <cell r="N1134">
            <v>0</v>
          </cell>
          <cell r="O1134">
            <v>0</v>
          </cell>
          <cell r="P1134">
            <v>0</v>
          </cell>
          <cell r="Q1134">
            <v>0</v>
          </cell>
          <cell r="R1134">
            <v>0</v>
          </cell>
          <cell r="S1134">
            <v>0</v>
          </cell>
          <cell r="T1134">
            <v>0</v>
          </cell>
          <cell r="U1134">
            <v>0</v>
          </cell>
        </row>
        <row r="1135">
          <cell r="B1135" t="str">
            <v>New Tariff 1</v>
          </cell>
          <cell r="C1135" t="str">
            <v/>
          </cell>
          <cell r="D1135">
            <v>0</v>
          </cell>
          <cell r="E1135">
            <v>0</v>
          </cell>
          <cell r="F1135">
            <v>0</v>
          </cell>
          <cell r="G1135">
            <v>0</v>
          </cell>
          <cell r="H1135">
            <v>0</v>
          </cell>
          <cell r="I1135">
            <v>0</v>
          </cell>
          <cell r="J1135">
            <v>0</v>
          </cell>
          <cell r="K1135">
            <v>0</v>
          </cell>
          <cell r="L1135">
            <v>0</v>
          </cell>
          <cell r="M1135">
            <v>0</v>
          </cell>
          <cell r="N1135">
            <v>0</v>
          </cell>
          <cell r="O1135">
            <v>0</v>
          </cell>
          <cell r="P1135">
            <v>0</v>
          </cell>
          <cell r="Q1135">
            <v>0</v>
          </cell>
          <cell r="R1135">
            <v>0</v>
          </cell>
          <cell r="S1135">
            <v>0</v>
          </cell>
          <cell r="T1135">
            <v>0</v>
          </cell>
          <cell r="U1135">
            <v>0</v>
          </cell>
        </row>
        <row r="1136">
          <cell r="B1136" t="str">
            <v>New Tariff 2</v>
          </cell>
          <cell r="C1136" t="str">
            <v/>
          </cell>
          <cell r="D1136">
            <v>0</v>
          </cell>
          <cell r="E1136">
            <v>0</v>
          </cell>
          <cell r="F1136">
            <v>0</v>
          </cell>
          <cell r="G1136">
            <v>0</v>
          </cell>
          <cell r="H1136">
            <v>0</v>
          </cell>
          <cell r="I1136">
            <v>0</v>
          </cell>
          <cell r="J1136">
            <v>0</v>
          </cell>
          <cell r="K1136">
            <v>0</v>
          </cell>
          <cell r="L1136">
            <v>0</v>
          </cell>
          <cell r="M1136">
            <v>0</v>
          </cell>
          <cell r="N1136">
            <v>0</v>
          </cell>
          <cell r="O1136">
            <v>0</v>
          </cell>
          <cell r="P1136">
            <v>0</v>
          </cell>
          <cell r="Q1136">
            <v>0</v>
          </cell>
          <cell r="R1136">
            <v>0</v>
          </cell>
          <cell r="S1136">
            <v>0</v>
          </cell>
          <cell r="T1136">
            <v>0</v>
          </cell>
          <cell r="U1136">
            <v>0</v>
          </cell>
        </row>
        <row r="1137">
          <cell r="B1137" t="str">
            <v>High Voltage Demand (kVa)</v>
          </cell>
          <cell r="C1137" t="str">
            <v>DHk</v>
          </cell>
          <cell r="D1137">
            <v>1.0239350376965028</v>
          </cell>
          <cell r="E1137">
            <v>0</v>
          </cell>
          <cell r="F1137">
            <v>1.0378464676936763</v>
          </cell>
          <cell r="G1137">
            <v>1.0447154471544715</v>
          </cell>
          <cell r="H1137">
            <v>0</v>
          </cell>
          <cell r="I1137">
            <v>0</v>
          </cell>
          <cell r="J1137">
            <v>0</v>
          </cell>
          <cell r="K1137">
            <v>1.0447154471544715</v>
          </cell>
          <cell r="L1137">
            <v>0</v>
          </cell>
          <cell r="M1137">
            <v>0</v>
          </cell>
          <cell r="N1137">
            <v>0</v>
          </cell>
          <cell r="O1137">
            <v>0</v>
          </cell>
          <cell r="P1137">
            <v>0</v>
          </cell>
          <cell r="Q1137">
            <v>0</v>
          </cell>
          <cell r="R1137">
            <v>0</v>
          </cell>
          <cell r="S1137">
            <v>0</v>
          </cell>
          <cell r="T1137">
            <v>0</v>
          </cell>
          <cell r="U1137">
            <v>2.089430894308943</v>
          </cell>
        </row>
        <row r="1138">
          <cell r="B1138" t="str">
            <v>High Voltage Demand Docklands (kVa)</v>
          </cell>
          <cell r="C1138" t="str">
            <v>DHDKk</v>
          </cell>
          <cell r="D1138">
            <v>1.0239350376965028</v>
          </cell>
          <cell r="E1138">
            <v>0</v>
          </cell>
          <cell r="F1138">
            <v>1.0378464676936763</v>
          </cell>
          <cell r="G1138">
            <v>1.0447154471544713</v>
          </cell>
          <cell r="H1138">
            <v>0</v>
          </cell>
          <cell r="I1138">
            <v>0</v>
          </cell>
          <cell r="J1138">
            <v>0</v>
          </cell>
          <cell r="K1138">
            <v>1.0447154471544713</v>
          </cell>
          <cell r="L1138">
            <v>0</v>
          </cell>
          <cell r="M1138">
            <v>0</v>
          </cell>
          <cell r="N1138">
            <v>0</v>
          </cell>
          <cell r="O1138">
            <v>0</v>
          </cell>
          <cell r="P1138">
            <v>0</v>
          </cell>
          <cell r="Q1138">
            <v>0</v>
          </cell>
          <cell r="R1138">
            <v>0</v>
          </cell>
          <cell r="S1138">
            <v>0</v>
          </cell>
          <cell r="T1138">
            <v>0</v>
          </cell>
          <cell r="U1138">
            <v>2.0894308943089426</v>
          </cell>
        </row>
        <row r="1139">
          <cell r="B1139" t="str">
            <v>New Tariff 5</v>
          </cell>
          <cell r="C1139" t="str">
            <v/>
          </cell>
          <cell r="D1139">
            <v>0</v>
          </cell>
          <cell r="E1139">
            <v>0</v>
          </cell>
          <cell r="F1139">
            <v>0</v>
          </cell>
          <cell r="G1139">
            <v>0</v>
          </cell>
          <cell r="H1139">
            <v>0</v>
          </cell>
          <cell r="I1139">
            <v>0</v>
          </cell>
          <cell r="J1139">
            <v>0</v>
          </cell>
          <cell r="K1139">
            <v>0</v>
          </cell>
          <cell r="L1139">
            <v>0</v>
          </cell>
          <cell r="M1139">
            <v>0</v>
          </cell>
          <cell r="N1139">
            <v>0</v>
          </cell>
          <cell r="O1139">
            <v>0</v>
          </cell>
          <cell r="P1139">
            <v>0</v>
          </cell>
          <cell r="Q1139">
            <v>0</v>
          </cell>
          <cell r="R1139">
            <v>0</v>
          </cell>
          <cell r="S1139">
            <v>0</v>
          </cell>
          <cell r="T1139">
            <v>0</v>
          </cell>
          <cell r="U1139">
            <v>0</v>
          </cell>
        </row>
        <row r="1140">
          <cell r="B1140" t="str">
            <v>New Tariff 6</v>
          </cell>
          <cell r="C1140" t="str">
            <v/>
          </cell>
          <cell r="D1140">
            <v>0</v>
          </cell>
          <cell r="E1140">
            <v>0</v>
          </cell>
          <cell r="F1140">
            <v>0</v>
          </cell>
          <cell r="G1140">
            <v>0</v>
          </cell>
          <cell r="H1140">
            <v>0</v>
          </cell>
          <cell r="I1140">
            <v>0</v>
          </cell>
          <cell r="J1140">
            <v>0</v>
          </cell>
          <cell r="K1140">
            <v>0</v>
          </cell>
          <cell r="L1140">
            <v>0</v>
          </cell>
          <cell r="M1140">
            <v>0</v>
          </cell>
          <cell r="N1140">
            <v>0</v>
          </cell>
          <cell r="O1140">
            <v>0</v>
          </cell>
          <cell r="P1140">
            <v>0</v>
          </cell>
          <cell r="Q1140">
            <v>0</v>
          </cell>
          <cell r="R1140">
            <v>0</v>
          </cell>
          <cell r="S1140">
            <v>0</v>
          </cell>
          <cell r="T1140">
            <v>0</v>
          </cell>
          <cell r="U1140">
            <v>0</v>
          </cell>
        </row>
        <row r="1141">
          <cell r="B1141" t="str">
            <v>New Tariff 7</v>
          </cell>
          <cell r="C1141" t="str">
            <v/>
          </cell>
          <cell r="D1141">
            <v>0</v>
          </cell>
          <cell r="E1141">
            <v>0</v>
          </cell>
          <cell r="F1141">
            <v>0</v>
          </cell>
          <cell r="G1141">
            <v>0</v>
          </cell>
          <cell r="H1141">
            <v>0</v>
          </cell>
          <cell r="I1141">
            <v>0</v>
          </cell>
          <cell r="J1141">
            <v>0</v>
          </cell>
          <cell r="K1141">
            <v>0</v>
          </cell>
          <cell r="L1141">
            <v>0</v>
          </cell>
          <cell r="M1141">
            <v>0</v>
          </cell>
          <cell r="N1141">
            <v>0</v>
          </cell>
          <cell r="O1141">
            <v>0</v>
          </cell>
          <cell r="P1141">
            <v>0</v>
          </cell>
          <cell r="Q1141">
            <v>0</v>
          </cell>
          <cell r="R1141">
            <v>0</v>
          </cell>
          <cell r="S1141">
            <v>0</v>
          </cell>
          <cell r="T1141">
            <v>0</v>
          </cell>
          <cell r="U1141">
            <v>0</v>
          </cell>
        </row>
        <row r="1142">
          <cell r="B1142" t="str">
            <v>New Tariff 8</v>
          </cell>
          <cell r="C1142" t="str">
            <v/>
          </cell>
          <cell r="D1142">
            <v>0</v>
          </cell>
          <cell r="E1142">
            <v>0</v>
          </cell>
          <cell r="F1142">
            <v>0</v>
          </cell>
          <cell r="G1142">
            <v>0</v>
          </cell>
          <cell r="H1142">
            <v>0</v>
          </cell>
          <cell r="I1142">
            <v>0</v>
          </cell>
          <cell r="J1142">
            <v>0</v>
          </cell>
          <cell r="K1142">
            <v>0</v>
          </cell>
          <cell r="L1142">
            <v>0</v>
          </cell>
          <cell r="M1142">
            <v>0</v>
          </cell>
          <cell r="N1142">
            <v>0</v>
          </cell>
          <cell r="O1142">
            <v>0</v>
          </cell>
          <cell r="P1142">
            <v>0</v>
          </cell>
          <cell r="Q1142">
            <v>0</v>
          </cell>
          <cell r="R1142">
            <v>0</v>
          </cell>
          <cell r="S1142">
            <v>0</v>
          </cell>
          <cell r="T1142">
            <v>0</v>
          </cell>
          <cell r="U1142">
            <v>0</v>
          </cell>
        </row>
        <row r="1143">
          <cell r="B1143" t="str">
            <v>New Tariff 9</v>
          </cell>
          <cell r="C1143" t="str">
            <v/>
          </cell>
          <cell r="D1143">
            <v>0</v>
          </cell>
          <cell r="E1143">
            <v>0</v>
          </cell>
          <cell r="F1143">
            <v>0</v>
          </cell>
          <cell r="G1143">
            <v>0</v>
          </cell>
          <cell r="H1143">
            <v>0</v>
          </cell>
          <cell r="I1143">
            <v>0</v>
          </cell>
          <cell r="J1143">
            <v>0</v>
          </cell>
          <cell r="K1143">
            <v>0</v>
          </cell>
          <cell r="L1143">
            <v>0</v>
          </cell>
          <cell r="M1143">
            <v>0</v>
          </cell>
          <cell r="N1143">
            <v>0</v>
          </cell>
          <cell r="O1143">
            <v>0</v>
          </cell>
          <cell r="P1143">
            <v>0</v>
          </cell>
          <cell r="Q1143">
            <v>0</v>
          </cell>
          <cell r="R1143">
            <v>0</v>
          </cell>
          <cell r="S1143">
            <v>0</v>
          </cell>
          <cell r="T1143">
            <v>0</v>
          </cell>
          <cell r="U1143">
            <v>0</v>
          </cell>
        </row>
        <row r="1144">
          <cell r="B1144" t="str">
            <v>New Tariff 10</v>
          </cell>
          <cell r="C1144" t="str">
            <v/>
          </cell>
          <cell r="D1144">
            <v>0</v>
          </cell>
          <cell r="E1144">
            <v>0</v>
          </cell>
          <cell r="F1144">
            <v>0</v>
          </cell>
          <cell r="G1144">
            <v>0</v>
          </cell>
          <cell r="H1144">
            <v>0</v>
          </cell>
          <cell r="I1144">
            <v>0</v>
          </cell>
          <cell r="J1144">
            <v>0</v>
          </cell>
          <cell r="K1144">
            <v>0</v>
          </cell>
          <cell r="L1144">
            <v>0</v>
          </cell>
          <cell r="M1144">
            <v>0</v>
          </cell>
          <cell r="N1144">
            <v>0</v>
          </cell>
          <cell r="O1144">
            <v>0</v>
          </cell>
          <cell r="P1144">
            <v>0</v>
          </cell>
          <cell r="Q1144">
            <v>0</v>
          </cell>
          <cell r="R1144">
            <v>0</v>
          </cell>
          <cell r="S1144">
            <v>0</v>
          </cell>
          <cell r="T1144">
            <v>0</v>
          </cell>
          <cell r="U1144">
            <v>0</v>
          </cell>
        </row>
        <row r="1145">
          <cell r="B1145" t="str">
            <v>New Tariff 11</v>
          </cell>
          <cell r="C1145" t="str">
            <v/>
          </cell>
          <cell r="D1145">
            <v>0</v>
          </cell>
          <cell r="E1145">
            <v>0</v>
          </cell>
          <cell r="F1145">
            <v>0</v>
          </cell>
          <cell r="G1145">
            <v>0</v>
          </cell>
          <cell r="H1145">
            <v>0</v>
          </cell>
          <cell r="I1145">
            <v>0</v>
          </cell>
          <cell r="J1145">
            <v>0</v>
          </cell>
          <cell r="K1145">
            <v>0</v>
          </cell>
          <cell r="L1145">
            <v>0</v>
          </cell>
          <cell r="M1145">
            <v>0</v>
          </cell>
          <cell r="N1145">
            <v>0</v>
          </cell>
          <cell r="O1145">
            <v>0</v>
          </cell>
          <cell r="P1145">
            <v>0</v>
          </cell>
          <cell r="Q1145">
            <v>0</v>
          </cell>
          <cell r="R1145">
            <v>0</v>
          </cell>
          <cell r="S1145">
            <v>0</v>
          </cell>
          <cell r="T1145">
            <v>0</v>
          </cell>
          <cell r="U1145">
            <v>0</v>
          </cell>
        </row>
        <row r="1146">
          <cell r="B1146" t="str">
            <v>New Tariff 12</v>
          </cell>
          <cell r="C1146" t="str">
            <v/>
          </cell>
          <cell r="D1146">
            <v>0</v>
          </cell>
          <cell r="E1146">
            <v>0</v>
          </cell>
          <cell r="F1146">
            <v>0</v>
          </cell>
          <cell r="G1146">
            <v>0</v>
          </cell>
          <cell r="H1146">
            <v>0</v>
          </cell>
          <cell r="I1146">
            <v>0</v>
          </cell>
          <cell r="J1146">
            <v>0</v>
          </cell>
          <cell r="K1146">
            <v>0</v>
          </cell>
          <cell r="L1146">
            <v>0</v>
          </cell>
          <cell r="M1146">
            <v>0</v>
          </cell>
          <cell r="N1146">
            <v>0</v>
          </cell>
          <cell r="O1146">
            <v>0</v>
          </cell>
          <cell r="P1146">
            <v>0</v>
          </cell>
          <cell r="Q1146">
            <v>0</v>
          </cell>
          <cell r="R1146">
            <v>0</v>
          </cell>
          <cell r="S1146">
            <v>0</v>
          </cell>
          <cell r="T1146">
            <v>0</v>
          </cell>
          <cell r="U1146">
            <v>0</v>
          </cell>
        </row>
        <row r="1147">
          <cell r="B1147" t="str">
            <v>New Tariff 1</v>
          </cell>
          <cell r="C1147" t="str">
            <v/>
          </cell>
          <cell r="D1147">
            <v>0</v>
          </cell>
          <cell r="E1147">
            <v>0</v>
          </cell>
          <cell r="F1147">
            <v>0</v>
          </cell>
          <cell r="G1147">
            <v>0</v>
          </cell>
          <cell r="H1147">
            <v>0</v>
          </cell>
          <cell r="I1147">
            <v>0</v>
          </cell>
          <cell r="J1147">
            <v>0</v>
          </cell>
          <cell r="K1147">
            <v>0</v>
          </cell>
          <cell r="L1147">
            <v>0</v>
          </cell>
          <cell r="M1147">
            <v>0</v>
          </cell>
          <cell r="N1147">
            <v>0</v>
          </cell>
          <cell r="O1147">
            <v>0</v>
          </cell>
          <cell r="P1147">
            <v>0</v>
          </cell>
          <cell r="Q1147">
            <v>0</v>
          </cell>
          <cell r="R1147">
            <v>0</v>
          </cell>
          <cell r="S1147">
            <v>0</v>
          </cell>
          <cell r="T1147">
            <v>0</v>
          </cell>
          <cell r="U1147">
            <v>0</v>
          </cell>
        </row>
        <row r="1148">
          <cell r="B1148" t="str">
            <v>Subtransmission Demand A</v>
          </cell>
          <cell r="C1148" t="str">
            <v>DS.A</v>
          </cell>
          <cell r="D1148">
            <v>3</v>
          </cell>
          <cell r="E1148">
            <v>42578.527162764462</v>
          </cell>
          <cell r="F1148">
            <v>0</v>
          </cell>
          <cell r="G1148">
            <v>110370446.53714663</v>
          </cell>
          <cell r="H1148">
            <v>0</v>
          </cell>
          <cell r="I1148">
            <v>0</v>
          </cell>
          <cell r="J1148">
            <v>0</v>
          </cell>
          <cell r="K1148">
            <v>91616726.384678766</v>
          </cell>
          <cell r="L1148">
            <v>0</v>
          </cell>
          <cell r="M1148">
            <v>0</v>
          </cell>
          <cell r="N1148">
            <v>0</v>
          </cell>
          <cell r="O1148">
            <v>0</v>
          </cell>
          <cell r="P1148">
            <v>0</v>
          </cell>
          <cell r="Q1148">
            <v>0</v>
          </cell>
          <cell r="R1148">
            <v>0</v>
          </cell>
          <cell r="S1148">
            <v>0</v>
          </cell>
          <cell r="T1148">
            <v>0</v>
          </cell>
          <cell r="U1148">
            <v>201987172.92182541</v>
          </cell>
        </row>
        <row r="1149">
          <cell r="B1149" t="str">
            <v>Subtransmission Demand G</v>
          </cell>
          <cell r="C1149" t="str">
            <v>DS.G</v>
          </cell>
          <cell r="D1149">
            <v>4</v>
          </cell>
          <cell r="E1149">
            <v>74256.201740894045</v>
          </cell>
          <cell r="F1149">
            <v>0</v>
          </cell>
          <cell r="G1149">
            <v>193483945.18776521</v>
          </cell>
          <cell r="H1149">
            <v>0</v>
          </cell>
          <cell r="I1149">
            <v>0</v>
          </cell>
          <cell r="J1149">
            <v>0</v>
          </cell>
          <cell r="K1149">
            <v>197272518.35213804</v>
          </cell>
          <cell r="L1149">
            <v>0</v>
          </cell>
          <cell r="M1149">
            <v>0</v>
          </cell>
          <cell r="N1149">
            <v>0</v>
          </cell>
          <cell r="O1149">
            <v>0</v>
          </cell>
          <cell r="P1149">
            <v>0</v>
          </cell>
          <cell r="Q1149">
            <v>0</v>
          </cell>
          <cell r="R1149">
            <v>0</v>
          </cell>
          <cell r="S1149">
            <v>0</v>
          </cell>
          <cell r="T1149">
            <v>0</v>
          </cell>
          <cell r="U1149">
            <v>390756463.53990328</v>
          </cell>
        </row>
        <row r="1150">
          <cell r="B1150" t="str">
            <v>Subtransmission Demand S</v>
          </cell>
          <cell r="C1150" t="str">
            <v>DS.S</v>
          </cell>
          <cell r="D1150">
            <v>2</v>
          </cell>
          <cell r="E1150">
            <v>90208.975874869575</v>
          </cell>
          <cell r="F1150">
            <v>0</v>
          </cell>
          <cell r="G1150">
            <v>174512696.38752466</v>
          </cell>
          <cell r="H1150">
            <v>0</v>
          </cell>
          <cell r="I1150">
            <v>0</v>
          </cell>
          <cell r="J1150">
            <v>0</v>
          </cell>
          <cell r="K1150">
            <v>217701513.98987946</v>
          </cell>
          <cell r="L1150">
            <v>0</v>
          </cell>
          <cell r="M1150">
            <v>0</v>
          </cell>
          <cell r="N1150">
            <v>0</v>
          </cell>
          <cell r="O1150">
            <v>0</v>
          </cell>
          <cell r="P1150">
            <v>0</v>
          </cell>
          <cell r="Q1150">
            <v>0</v>
          </cell>
          <cell r="R1150">
            <v>0</v>
          </cell>
          <cell r="S1150">
            <v>0</v>
          </cell>
          <cell r="T1150">
            <v>0</v>
          </cell>
          <cell r="U1150">
            <v>392214210.37740409</v>
          </cell>
        </row>
        <row r="1151">
          <cell r="B1151" t="str">
            <v>Subtransmission Demand (kVa)</v>
          </cell>
          <cell r="C1151" t="str">
            <v>DSk</v>
          </cell>
          <cell r="D1151">
            <v>1</v>
          </cell>
          <cell r="E1151">
            <v>0</v>
          </cell>
          <cell r="F1151">
            <v>0.95578014996994431</v>
          </cell>
          <cell r="G1151">
            <v>0.93651711265052562</v>
          </cell>
          <cell r="H1151">
            <v>0</v>
          </cell>
          <cell r="I1151">
            <v>0</v>
          </cell>
          <cell r="J1151">
            <v>0</v>
          </cell>
          <cell r="K1151">
            <v>0.93651711265052562</v>
          </cell>
          <cell r="L1151">
            <v>0</v>
          </cell>
          <cell r="M1151">
            <v>0</v>
          </cell>
          <cell r="N1151">
            <v>0</v>
          </cell>
          <cell r="O1151">
            <v>0</v>
          </cell>
          <cell r="P1151">
            <v>0</v>
          </cell>
          <cell r="Q1151">
            <v>0</v>
          </cell>
          <cell r="R1151">
            <v>0</v>
          </cell>
          <cell r="S1151">
            <v>0</v>
          </cell>
          <cell r="T1151">
            <v>0</v>
          </cell>
          <cell r="U1151">
            <v>1.8730342253010512</v>
          </cell>
        </row>
        <row r="1152">
          <cell r="B1152" t="str">
            <v>New Tariff 5</v>
          </cell>
          <cell r="C1152" t="str">
            <v/>
          </cell>
          <cell r="D1152">
            <v>0</v>
          </cell>
          <cell r="E1152">
            <v>0</v>
          </cell>
          <cell r="F1152">
            <v>0</v>
          </cell>
          <cell r="G1152">
            <v>0</v>
          </cell>
          <cell r="H1152">
            <v>0</v>
          </cell>
          <cell r="I1152">
            <v>0</v>
          </cell>
          <cell r="J1152">
            <v>0</v>
          </cell>
          <cell r="K1152">
            <v>0</v>
          </cell>
          <cell r="L1152">
            <v>0</v>
          </cell>
          <cell r="M1152">
            <v>0</v>
          </cell>
          <cell r="N1152">
            <v>0</v>
          </cell>
          <cell r="O1152">
            <v>0</v>
          </cell>
          <cell r="P1152">
            <v>0</v>
          </cell>
          <cell r="Q1152">
            <v>0</v>
          </cell>
          <cell r="R1152">
            <v>0</v>
          </cell>
          <cell r="S1152">
            <v>0</v>
          </cell>
          <cell r="T1152">
            <v>0</v>
          </cell>
          <cell r="U1152">
            <v>0</v>
          </cell>
        </row>
        <row r="1153">
          <cell r="B1153" t="str">
            <v>New Tariff 6</v>
          </cell>
          <cell r="C1153" t="str">
            <v/>
          </cell>
          <cell r="D1153">
            <v>0</v>
          </cell>
          <cell r="E1153">
            <v>0</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row>
        <row r="1154">
          <cell r="B1154" t="str">
            <v>New Tariff 7</v>
          </cell>
          <cell r="C1154" t="str">
            <v/>
          </cell>
          <cell r="D1154">
            <v>0</v>
          </cell>
          <cell r="E1154">
            <v>0</v>
          </cell>
          <cell r="F1154">
            <v>0</v>
          </cell>
          <cell r="G1154">
            <v>0</v>
          </cell>
          <cell r="H1154">
            <v>0</v>
          </cell>
          <cell r="I1154">
            <v>0</v>
          </cell>
          <cell r="J1154">
            <v>0</v>
          </cell>
          <cell r="K1154">
            <v>0</v>
          </cell>
          <cell r="L1154">
            <v>0</v>
          </cell>
          <cell r="M1154">
            <v>0</v>
          </cell>
          <cell r="N1154">
            <v>0</v>
          </cell>
          <cell r="O1154">
            <v>0</v>
          </cell>
          <cell r="P1154">
            <v>0</v>
          </cell>
          <cell r="Q1154">
            <v>0</v>
          </cell>
          <cell r="R1154">
            <v>0</v>
          </cell>
          <cell r="S1154">
            <v>0</v>
          </cell>
          <cell r="T1154">
            <v>0</v>
          </cell>
          <cell r="U1154">
            <v>0</v>
          </cell>
        </row>
        <row r="1155">
          <cell r="B1155" t="str">
            <v>New Tariff 8</v>
          </cell>
          <cell r="C1155" t="str">
            <v/>
          </cell>
          <cell r="D1155">
            <v>0</v>
          </cell>
          <cell r="E1155">
            <v>0</v>
          </cell>
          <cell r="F1155">
            <v>0</v>
          </cell>
          <cell r="G1155">
            <v>0</v>
          </cell>
          <cell r="H1155">
            <v>0</v>
          </cell>
          <cell r="I1155">
            <v>0</v>
          </cell>
          <cell r="J1155">
            <v>0</v>
          </cell>
          <cell r="K1155">
            <v>0</v>
          </cell>
          <cell r="L1155">
            <v>0</v>
          </cell>
          <cell r="M1155">
            <v>0</v>
          </cell>
          <cell r="N1155">
            <v>0</v>
          </cell>
          <cell r="O1155">
            <v>0</v>
          </cell>
          <cell r="P1155">
            <v>0</v>
          </cell>
          <cell r="Q1155">
            <v>0</v>
          </cell>
          <cell r="R1155">
            <v>0</v>
          </cell>
          <cell r="S1155">
            <v>0</v>
          </cell>
          <cell r="T1155">
            <v>0</v>
          </cell>
          <cell r="U1155">
            <v>0</v>
          </cell>
        </row>
        <row r="1156">
          <cell r="B1156" t="str">
            <v>New Tariff 9</v>
          </cell>
          <cell r="C1156" t="str">
            <v/>
          </cell>
          <cell r="D1156">
            <v>0</v>
          </cell>
          <cell r="E1156">
            <v>0</v>
          </cell>
          <cell r="F1156">
            <v>0</v>
          </cell>
          <cell r="G1156">
            <v>0</v>
          </cell>
          <cell r="H1156">
            <v>0</v>
          </cell>
          <cell r="I1156">
            <v>0</v>
          </cell>
          <cell r="J1156">
            <v>0</v>
          </cell>
          <cell r="K1156">
            <v>0</v>
          </cell>
          <cell r="L1156">
            <v>0</v>
          </cell>
          <cell r="M1156">
            <v>0</v>
          </cell>
          <cell r="N1156">
            <v>0</v>
          </cell>
          <cell r="O1156">
            <v>0</v>
          </cell>
          <cell r="P1156">
            <v>0</v>
          </cell>
          <cell r="Q1156">
            <v>0</v>
          </cell>
          <cell r="R1156">
            <v>0</v>
          </cell>
          <cell r="S1156">
            <v>0</v>
          </cell>
          <cell r="T1156">
            <v>0</v>
          </cell>
          <cell r="U1156">
            <v>0</v>
          </cell>
        </row>
        <row r="1157">
          <cell r="B1157" t="str">
            <v>New Tariff 10</v>
          </cell>
          <cell r="C1157" t="str">
            <v/>
          </cell>
          <cell r="D1157">
            <v>0</v>
          </cell>
          <cell r="E1157">
            <v>0</v>
          </cell>
          <cell r="F1157">
            <v>0</v>
          </cell>
          <cell r="G1157">
            <v>0</v>
          </cell>
          <cell r="H1157">
            <v>0</v>
          </cell>
          <cell r="I1157">
            <v>0</v>
          </cell>
          <cell r="J1157">
            <v>0</v>
          </cell>
          <cell r="K1157">
            <v>0</v>
          </cell>
          <cell r="L1157">
            <v>0</v>
          </cell>
          <cell r="M1157">
            <v>0</v>
          </cell>
          <cell r="N1157">
            <v>0</v>
          </cell>
          <cell r="O1157">
            <v>0</v>
          </cell>
          <cell r="P1157">
            <v>0</v>
          </cell>
          <cell r="Q1157">
            <v>0</v>
          </cell>
          <cell r="R1157">
            <v>0</v>
          </cell>
          <cell r="S1157">
            <v>0</v>
          </cell>
          <cell r="T1157">
            <v>0</v>
          </cell>
          <cell r="U1157">
            <v>0</v>
          </cell>
        </row>
        <row r="1158">
          <cell r="B1158" t="str">
            <v>New Tariff 11</v>
          </cell>
          <cell r="C1158" t="str">
            <v/>
          </cell>
          <cell r="D1158">
            <v>0</v>
          </cell>
          <cell r="E1158">
            <v>0</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row>
        <row r="1159">
          <cell r="B1159" t="str">
            <v xml:space="preserve">Total </v>
          </cell>
          <cell r="D1159">
            <v>773079.31493695849</v>
          </cell>
          <cell r="E1159">
            <v>1393055.1211185846</v>
          </cell>
          <cell r="F1159">
            <v>6.4374392368737023</v>
          </cell>
          <cell r="G1159">
            <v>4970896531.7008924</v>
          </cell>
          <cell r="H1159">
            <v>1344936687.2076228</v>
          </cell>
          <cell r="I1159">
            <v>467060537.86245751</v>
          </cell>
          <cell r="J1159">
            <v>287957006.28003418</v>
          </cell>
          <cell r="K1159">
            <v>4133880603.752337</v>
          </cell>
          <cell r="L1159">
            <v>0</v>
          </cell>
          <cell r="M1159">
            <v>0</v>
          </cell>
          <cell r="N1159">
            <v>0</v>
          </cell>
          <cell r="O1159">
            <v>0</v>
          </cell>
          <cell r="P1159">
            <v>0</v>
          </cell>
          <cell r="Q1159">
            <v>0</v>
          </cell>
          <cell r="R1159">
            <v>0</v>
          </cell>
          <cell r="S1159">
            <v>0</v>
          </cell>
          <cell r="T1159">
            <v>0</v>
          </cell>
          <cell r="U1159">
            <v>11204731366.803345</v>
          </cell>
        </row>
        <row r="1167">
          <cell r="E1167" t="str">
            <v>Max Demand</v>
          </cell>
          <cell r="G1167" t="str">
            <v>Peak consumption</v>
          </cell>
          <cell r="K1167" t="str">
            <v>Off Peak consumption</v>
          </cell>
          <cell r="M1167" t="str">
            <v>Summer Time of Use Tariffs</v>
          </cell>
          <cell r="Q1167" t="str">
            <v>Winter Time of use tariffs</v>
          </cell>
        </row>
        <row r="1168">
          <cell r="B1168" t="str">
            <v>Network Tariffs</v>
          </cell>
          <cell r="C1168" t="str">
            <v>Network Tariff Category</v>
          </cell>
          <cell r="D1168" t="str">
            <v>Customer No</v>
          </cell>
          <cell r="E1168" t="str">
            <v>kW</v>
          </cell>
          <cell r="F1168" t="str">
            <v>kVA</v>
          </cell>
          <cell r="G1168" t="str">
            <v>Block1</v>
          </cell>
          <cell r="H1168" t="str">
            <v>Block 2</v>
          </cell>
          <cell r="I1168" t="str">
            <v>Block 3</v>
          </cell>
          <cell r="J1168" t="str">
            <v>Block 4</v>
          </cell>
          <cell r="K1168" t="str">
            <v>Block 1</v>
          </cell>
          <cell r="L1168" t="str">
            <v>Block 2</v>
          </cell>
          <cell r="M1168" t="str">
            <v>Block 1</v>
          </cell>
          <cell r="N1168" t="str">
            <v>Block 2</v>
          </cell>
          <cell r="O1168" t="str">
            <v>Block 3</v>
          </cell>
          <cell r="P1168" t="str">
            <v>Block 4</v>
          </cell>
          <cell r="Q1168" t="str">
            <v>Block1</v>
          </cell>
          <cell r="R1168" t="str">
            <v>Block 2</v>
          </cell>
          <cell r="S1168" t="str">
            <v>Block 3</v>
          </cell>
          <cell r="T1168" t="str">
            <v>Block 4</v>
          </cell>
          <cell r="U1168" t="str">
            <v>2016 Total Quantities</v>
          </cell>
        </row>
        <row r="1169">
          <cell r="G1169" t="str">
            <v>kWh</v>
          </cell>
          <cell r="H1169" t="str">
            <v>kWh</v>
          </cell>
          <cell r="I1169" t="str">
            <v>kWh</v>
          </cell>
          <cell r="J1169" t="str">
            <v>kWh</v>
          </cell>
          <cell r="K1169" t="str">
            <v>kWh</v>
          </cell>
          <cell r="L1169" t="str">
            <v>kWh</v>
          </cell>
          <cell r="M1169" t="str">
            <v>kWh</v>
          </cell>
          <cell r="N1169" t="str">
            <v>kWh</v>
          </cell>
          <cell r="O1169" t="str">
            <v>kWh</v>
          </cell>
          <cell r="P1169" t="str">
            <v>kWh</v>
          </cell>
          <cell r="Q1169" t="str">
            <v>kWh</v>
          </cell>
          <cell r="R1169" t="str">
            <v>kWh</v>
          </cell>
          <cell r="S1169" t="str">
            <v>kWh</v>
          </cell>
          <cell r="T1169" t="str">
            <v>kWh</v>
          </cell>
          <cell r="U1169" t="str">
            <v>kWh</v>
          </cell>
        </row>
        <row r="1170">
          <cell r="B1170" t="str">
            <v>Residential Single Rate</v>
          </cell>
          <cell r="C1170" t="str">
            <v>D1</v>
          </cell>
          <cell r="D1170">
            <v>595845.68641906395</v>
          </cell>
          <cell r="E1170">
            <v>0</v>
          </cell>
          <cell r="F1170">
            <v>0</v>
          </cell>
          <cell r="G1170">
            <v>1672831246.4126909</v>
          </cell>
          <cell r="H1170">
            <v>834552465.40923142</v>
          </cell>
          <cell r="I1170">
            <v>24946401.096755441</v>
          </cell>
          <cell r="J1170">
            <v>4936724.2079599397</v>
          </cell>
          <cell r="K1170">
            <v>0</v>
          </cell>
          <cell r="L1170">
            <v>0</v>
          </cell>
          <cell r="M1170">
            <v>0</v>
          </cell>
          <cell r="N1170">
            <v>0</v>
          </cell>
          <cell r="O1170">
            <v>0</v>
          </cell>
          <cell r="P1170">
            <v>0</v>
          </cell>
          <cell r="Q1170">
            <v>0</v>
          </cell>
          <cell r="R1170">
            <v>0</v>
          </cell>
          <cell r="S1170">
            <v>0</v>
          </cell>
          <cell r="T1170">
            <v>0</v>
          </cell>
          <cell r="U1170">
            <v>2537266837.1266379</v>
          </cell>
        </row>
        <row r="1171">
          <cell r="B1171" t="str">
            <v>ClimateSaver</v>
          </cell>
          <cell r="C1171" t="str">
            <v>D1.CS</v>
          </cell>
          <cell r="D1171">
            <v>19245</v>
          </cell>
          <cell r="E1171">
            <v>0</v>
          </cell>
          <cell r="F1171">
            <v>0</v>
          </cell>
          <cell r="G1171">
            <v>13491681.01753414</v>
          </cell>
          <cell r="H1171">
            <v>3189127.7965171197</v>
          </cell>
          <cell r="I1171">
            <v>65632.132962982738</v>
          </cell>
          <cell r="J1171">
            <v>86.199259800291912</v>
          </cell>
          <cell r="K1171">
            <v>21847963.810718544</v>
          </cell>
          <cell r="L1171">
            <v>0</v>
          </cell>
          <cell r="M1171">
            <v>0</v>
          </cell>
          <cell r="N1171">
            <v>0</v>
          </cell>
          <cell r="O1171">
            <v>0</v>
          </cell>
          <cell r="P1171">
            <v>0</v>
          </cell>
          <cell r="Q1171">
            <v>0</v>
          </cell>
          <cell r="R1171">
            <v>0</v>
          </cell>
          <cell r="S1171">
            <v>0</v>
          </cell>
          <cell r="T1171">
            <v>0</v>
          </cell>
          <cell r="U1171">
            <v>38594490.956992589</v>
          </cell>
        </row>
        <row r="1172">
          <cell r="B1172" t="str">
            <v>ClimateSaver Interval</v>
          </cell>
          <cell r="C1172" t="str">
            <v>D3.CS</v>
          </cell>
          <cell r="D1172">
            <v>4151</v>
          </cell>
          <cell r="E1172">
            <v>0</v>
          </cell>
          <cell r="F1172">
            <v>0</v>
          </cell>
          <cell r="G1172">
            <v>3891378.8336500404</v>
          </cell>
          <cell r="H1172">
            <v>961055.14282355807</v>
          </cell>
          <cell r="I1172">
            <v>11934.642210100836</v>
          </cell>
          <cell r="J1172">
            <v>4583.4808315940045</v>
          </cell>
          <cell r="K1172">
            <v>7746644.5331433974</v>
          </cell>
          <cell r="L1172">
            <v>0</v>
          </cell>
          <cell r="M1172">
            <v>0</v>
          </cell>
          <cell r="N1172">
            <v>0</v>
          </cell>
          <cell r="O1172">
            <v>0</v>
          </cell>
          <cell r="P1172">
            <v>0</v>
          </cell>
          <cell r="Q1172">
            <v>0</v>
          </cell>
          <cell r="R1172">
            <v>0</v>
          </cell>
          <cell r="S1172">
            <v>0</v>
          </cell>
          <cell r="T1172">
            <v>0</v>
          </cell>
          <cell r="U1172">
            <v>12615596.63265869</v>
          </cell>
        </row>
        <row r="1173">
          <cell r="B1173" t="str">
            <v>New Tariff 3</v>
          </cell>
          <cell r="C1173">
            <v>0</v>
          </cell>
          <cell r="D1173">
            <v>0</v>
          </cell>
          <cell r="E1173">
            <v>0</v>
          </cell>
          <cell r="F1173">
            <v>0</v>
          </cell>
          <cell r="G1173">
            <v>0</v>
          </cell>
          <cell r="H1173">
            <v>0</v>
          </cell>
          <cell r="I1173">
            <v>0</v>
          </cell>
          <cell r="J1173">
            <v>0</v>
          </cell>
          <cell r="K1173">
            <v>0</v>
          </cell>
          <cell r="L1173">
            <v>0</v>
          </cell>
          <cell r="M1173">
            <v>0</v>
          </cell>
          <cell r="N1173">
            <v>0</v>
          </cell>
          <cell r="O1173">
            <v>0</v>
          </cell>
          <cell r="P1173">
            <v>0</v>
          </cell>
          <cell r="Q1173">
            <v>0</v>
          </cell>
          <cell r="R1173">
            <v>0</v>
          </cell>
          <cell r="S1173">
            <v>0</v>
          </cell>
          <cell r="T1173">
            <v>0</v>
          </cell>
          <cell r="U1173">
            <v>0</v>
          </cell>
        </row>
        <row r="1174">
          <cell r="B1174" t="str">
            <v>New Tariff 4</v>
          </cell>
          <cell r="C1174" t="str">
            <v/>
          </cell>
          <cell r="D1174">
            <v>0</v>
          </cell>
          <cell r="E1174">
            <v>0</v>
          </cell>
          <cell r="F1174">
            <v>0</v>
          </cell>
          <cell r="G1174">
            <v>0</v>
          </cell>
          <cell r="H1174">
            <v>0</v>
          </cell>
          <cell r="I1174">
            <v>0</v>
          </cell>
          <cell r="J1174">
            <v>0</v>
          </cell>
          <cell r="K1174">
            <v>0</v>
          </cell>
          <cell r="L1174">
            <v>0</v>
          </cell>
          <cell r="M1174">
            <v>0</v>
          </cell>
          <cell r="N1174">
            <v>0</v>
          </cell>
          <cell r="O1174">
            <v>0</v>
          </cell>
          <cell r="P1174">
            <v>0</v>
          </cell>
          <cell r="Q1174">
            <v>0</v>
          </cell>
          <cell r="R1174">
            <v>0</v>
          </cell>
          <cell r="S1174">
            <v>0</v>
          </cell>
          <cell r="T1174">
            <v>0</v>
          </cell>
          <cell r="U1174">
            <v>0</v>
          </cell>
        </row>
        <row r="1175">
          <cell r="B1175" t="str">
            <v>New Tariff 5</v>
          </cell>
          <cell r="C1175" t="str">
            <v/>
          </cell>
          <cell r="D1175">
            <v>0</v>
          </cell>
          <cell r="E1175">
            <v>0</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row>
        <row r="1176">
          <cell r="B1176" t="str">
            <v>New Tariff 6</v>
          </cell>
          <cell r="C1176" t="str">
            <v/>
          </cell>
          <cell r="D1176">
            <v>0</v>
          </cell>
          <cell r="E1176">
            <v>0</v>
          </cell>
          <cell r="F1176">
            <v>0</v>
          </cell>
          <cell r="G1176">
            <v>0</v>
          </cell>
          <cell r="H1176">
            <v>0</v>
          </cell>
          <cell r="I1176">
            <v>0</v>
          </cell>
          <cell r="J1176">
            <v>0</v>
          </cell>
          <cell r="K1176">
            <v>0</v>
          </cell>
          <cell r="L1176">
            <v>0</v>
          </cell>
          <cell r="M1176">
            <v>0</v>
          </cell>
          <cell r="N1176">
            <v>0</v>
          </cell>
          <cell r="O1176">
            <v>0</v>
          </cell>
          <cell r="P1176">
            <v>0</v>
          </cell>
          <cell r="Q1176">
            <v>0</v>
          </cell>
          <cell r="R1176">
            <v>0</v>
          </cell>
          <cell r="S1176">
            <v>0</v>
          </cell>
          <cell r="T1176">
            <v>0</v>
          </cell>
          <cell r="U1176">
            <v>0</v>
          </cell>
        </row>
        <row r="1177">
          <cell r="B1177" t="str">
            <v>New Tariff 7</v>
          </cell>
          <cell r="C1177" t="str">
            <v/>
          </cell>
          <cell r="D1177">
            <v>0</v>
          </cell>
          <cell r="E1177">
            <v>0</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row>
        <row r="1178">
          <cell r="B1178" t="str">
            <v>New Tariff 8</v>
          </cell>
          <cell r="C1178" t="str">
            <v/>
          </cell>
          <cell r="D1178">
            <v>0</v>
          </cell>
          <cell r="E1178">
            <v>0</v>
          </cell>
          <cell r="F1178">
            <v>0</v>
          </cell>
          <cell r="G1178">
            <v>0</v>
          </cell>
          <cell r="H1178">
            <v>0</v>
          </cell>
          <cell r="I1178">
            <v>0</v>
          </cell>
          <cell r="J1178">
            <v>0</v>
          </cell>
          <cell r="K1178">
            <v>0</v>
          </cell>
          <cell r="L1178">
            <v>0</v>
          </cell>
          <cell r="M1178">
            <v>0</v>
          </cell>
          <cell r="N1178">
            <v>0</v>
          </cell>
          <cell r="O1178">
            <v>0</v>
          </cell>
          <cell r="P1178">
            <v>0</v>
          </cell>
          <cell r="Q1178">
            <v>0</v>
          </cell>
          <cell r="R1178">
            <v>0</v>
          </cell>
          <cell r="S1178">
            <v>0</v>
          </cell>
          <cell r="T1178">
            <v>0</v>
          </cell>
          <cell r="U1178">
            <v>0</v>
          </cell>
        </row>
        <row r="1179">
          <cell r="B1179" t="str">
            <v>New Tariff 9</v>
          </cell>
          <cell r="C1179" t="str">
            <v/>
          </cell>
          <cell r="D1179">
            <v>0</v>
          </cell>
          <cell r="E1179">
            <v>0</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row>
        <row r="1180">
          <cell r="B1180" t="str">
            <v>New Tariff 10</v>
          </cell>
          <cell r="C1180" t="str">
            <v/>
          </cell>
          <cell r="D1180">
            <v>0</v>
          </cell>
          <cell r="E1180">
            <v>0</v>
          </cell>
          <cell r="F1180">
            <v>0</v>
          </cell>
          <cell r="G1180">
            <v>0</v>
          </cell>
          <cell r="H1180">
            <v>0</v>
          </cell>
          <cell r="I1180">
            <v>0</v>
          </cell>
          <cell r="J1180">
            <v>0</v>
          </cell>
          <cell r="K1180">
            <v>0</v>
          </cell>
          <cell r="L1180">
            <v>0</v>
          </cell>
          <cell r="M1180">
            <v>0</v>
          </cell>
          <cell r="N1180">
            <v>0</v>
          </cell>
          <cell r="O1180">
            <v>0</v>
          </cell>
          <cell r="P1180">
            <v>0</v>
          </cell>
          <cell r="Q1180">
            <v>0</v>
          </cell>
          <cell r="R1180">
            <v>0</v>
          </cell>
          <cell r="S1180">
            <v>0</v>
          </cell>
          <cell r="T1180">
            <v>0</v>
          </cell>
          <cell r="U1180">
            <v>0</v>
          </cell>
        </row>
        <row r="1181">
          <cell r="B1181" t="str">
            <v>New Tariff 11</v>
          </cell>
          <cell r="C1181" t="str">
            <v/>
          </cell>
          <cell r="D1181">
            <v>0</v>
          </cell>
          <cell r="E1181">
            <v>0</v>
          </cell>
          <cell r="F1181">
            <v>0</v>
          </cell>
          <cell r="G1181">
            <v>0</v>
          </cell>
          <cell r="H1181">
            <v>0</v>
          </cell>
          <cell r="I1181">
            <v>0</v>
          </cell>
          <cell r="J1181">
            <v>0</v>
          </cell>
          <cell r="K1181">
            <v>0</v>
          </cell>
          <cell r="L1181">
            <v>0</v>
          </cell>
          <cell r="M1181">
            <v>0</v>
          </cell>
          <cell r="N1181">
            <v>0</v>
          </cell>
          <cell r="O1181">
            <v>0</v>
          </cell>
          <cell r="P1181">
            <v>0</v>
          </cell>
          <cell r="Q1181">
            <v>0</v>
          </cell>
          <cell r="R1181">
            <v>0</v>
          </cell>
          <cell r="S1181">
            <v>0</v>
          </cell>
          <cell r="T1181">
            <v>0</v>
          </cell>
          <cell r="U1181">
            <v>0</v>
          </cell>
        </row>
        <row r="1182">
          <cell r="B1182" t="str">
            <v>Residential Two Rate 5d</v>
          </cell>
          <cell r="C1182" t="str">
            <v>D2</v>
          </cell>
          <cell r="D1182">
            <v>52554.945756343128</v>
          </cell>
          <cell r="E1182">
            <v>0</v>
          </cell>
          <cell r="F1182">
            <v>0</v>
          </cell>
          <cell r="G1182">
            <v>93871632.068097875</v>
          </cell>
          <cell r="H1182">
            <v>24007243.979624417</v>
          </cell>
          <cell r="I1182">
            <v>736496.02250662923</v>
          </cell>
          <cell r="J1182">
            <v>233069.04417862557</v>
          </cell>
          <cell r="K1182">
            <v>257680755.35723162</v>
          </cell>
          <cell r="L1182">
            <v>0</v>
          </cell>
          <cell r="M1182">
            <v>0</v>
          </cell>
          <cell r="N1182">
            <v>0</v>
          </cell>
          <cell r="O1182">
            <v>0</v>
          </cell>
          <cell r="P1182">
            <v>0</v>
          </cell>
          <cell r="Q1182">
            <v>0</v>
          </cell>
          <cell r="R1182">
            <v>0</v>
          </cell>
          <cell r="S1182">
            <v>0</v>
          </cell>
          <cell r="T1182">
            <v>0</v>
          </cell>
          <cell r="U1182">
            <v>376529196.47163916</v>
          </cell>
        </row>
        <row r="1183">
          <cell r="B1183" t="str">
            <v>Docklands Two Rate 5d</v>
          </cell>
          <cell r="C1183" t="str">
            <v>D2.DK</v>
          </cell>
          <cell r="D1183">
            <v>601.78025035496603</v>
          </cell>
          <cell r="E1183">
            <v>0</v>
          </cell>
          <cell r="F1183">
            <v>0</v>
          </cell>
          <cell r="G1183">
            <v>2096531.2364009172</v>
          </cell>
          <cell r="H1183">
            <v>486842.73148716852</v>
          </cell>
          <cell r="I1183">
            <v>107248.02057837135</v>
          </cell>
          <cell r="J1183">
            <v>61048.809305605275</v>
          </cell>
          <cell r="K1183">
            <v>2457749.7158872434</v>
          </cell>
          <cell r="L1183">
            <v>0</v>
          </cell>
          <cell r="M1183">
            <v>0</v>
          </cell>
          <cell r="N1183">
            <v>0</v>
          </cell>
          <cell r="O1183">
            <v>0</v>
          </cell>
          <cell r="P1183">
            <v>0</v>
          </cell>
          <cell r="Q1183">
            <v>0</v>
          </cell>
          <cell r="R1183">
            <v>0</v>
          </cell>
          <cell r="S1183">
            <v>0</v>
          </cell>
          <cell r="T1183">
            <v>0</v>
          </cell>
          <cell r="U1183">
            <v>5209420.5136593059</v>
          </cell>
        </row>
        <row r="1184">
          <cell r="B1184" t="str">
            <v>Residential Interval</v>
          </cell>
          <cell r="C1184" t="str">
            <v>D3</v>
          </cell>
          <cell r="D1184">
            <v>14359.544779374555</v>
          </cell>
          <cell r="E1184">
            <v>0</v>
          </cell>
          <cell r="F1184">
            <v>0</v>
          </cell>
          <cell r="G1184">
            <v>36323861.633205257</v>
          </cell>
          <cell r="H1184">
            <v>12868993.207630271</v>
          </cell>
          <cell r="I1184">
            <v>1049747.2412869493</v>
          </cell>
          <cell r="J1184">
            <v>995146.19867572561</v>
          </cell>
          <cell r="K1184">
            <v>46621234.940249652</v>
          </cell>
          <cell r="L1184">
            <v>0</v>
          </cell>
          <cell r="M1184">
            <v>0</v>
          </cell>
          <cell r="N1184">
            <v>0</v>
          </cell>
          <cell r="O1184">
            <v>0</v>
          </cell>
          <cell r="P1184">
            <v>0</v>
          </cell>
          <cell r="Q1184">
            <v>0</v>
          </cell>
          <cell r="R1184">
            <v>0</v>
          </cell>
          <cell r="S1184">
            <v>0</v>
          </cell>
          <cell r="T1184">
            <v>0</v>
          </cell>
          <cell r="U1184">
            <v>97858983.221047848</v>
          </cell>
        </row>
        <row r="1185">
          <cell r="B1185" t="str">
            <v>Residential AMI</v>
          </cell>
          <cell r="C1185" t="str">
            <v>D4</v>
          </cell>
          <cell r="D1185">
            <v>13999.862509789204</v>
          </cell>
          <cell r="E1185">
            <v>0</v>
          </cell>
          <cell r="F1185">
            <v>0</v>
          </cell>
          <cell r="G1185">
            <v>40819191.337837577</v>
          </cell>
          <cell r="H1185">
            <v>0</v>
          </cell>
          <cell r="I1185">
            <v>0</v>
          </cell>
          <cell r="J1185">
            <v>0</v>
          </cell>
          <cell r="K1185">
            <v>0</v>
          </cell>
          <cell r="L1185">
            <v>0</v>
          </cell>
          <cell r="M1185">
            <v>0</v>
          </cell>
          <cell r="N1185">
            <v>0</v>
          </cell>
          <cell r="O1185">
            <v>0</v>
          </cell>
          <cell r="P1185">
            <v>0</v>
          </cell>
          <cell r="Q1185">
            <v>0</v>
          </cell>
          <cell r="R1185">
            <v>0</v>
          </cell>
          <cell r="S1185">
            <v>0</v>
          </cell>
          <cell r="T1185">
            <v>0</v>
          </cell>
          <cell r="U1185">
            <v>40819191.337837577</v>
          </cell>
        </row>
        <row r="1186">
          <cell r="B1186" t="str">
            <v>Residential Docklands AMI</v>
          </cell>
          <cell r="C1186" t="str">
            <v>D4.DK</v>
          </cell>
          <cell r="D1186">
            <v>0</v>
          </cell>
          <cell r="E1186">
            <v>0</v>
          </cell>
          <cell r="F1186">
            <v>0</v>
          </cell>
          <cell r="G1186">
            <v>0</v>
          </cell>
          <cell r="H1186">
            <v>0</v>
          </cell>
          <cell r="I1186">
            <v>0</v>
          </cell>
          <cell r="J1186">
            <v>0</v>
          </cell>
          <cell r="K1186">
            <v>0</v>
          </cell>
          <cell r="L1186">
            <v>0</v>
          </cell>
          <cell r="M1186">
            <v>0</v>
          </cell>
          <cell r="N1186">
            <v>0</v>
          </cell>
          <cell r="O1186">
            <v>0</v>
          </cell>
          <cell r="P1186">
            <v>0</v>
          </cell>
          <cell r="Q1186">
            <v>0</v>
          </cell>
          <cell r="R1186">
            <v>0</v>
          </cell>
          <cell r="S1186">
            <v>0</v>
          </cell>
          <cell r="T1186">
            <v>0</v>
          </cell>
          <cell r="U1186">
            <v>0</v>
          </cell>
        </row>
        <row r="1187">
          <cell r="B1187" t="str">
            <v>New Tariff 5</v>
          </cell>
          <cell r="C1187" t="str">
            <v/>
          </cell>
          <cell r="D1187">
            <v>0</v>
          </cell>
          <cell r="E1187">
            <v>0</v>
          </cell>
          <cell r="F1187">
            <v>0</v>
          </cell>
          <cell r="G1187">
            <v>0</v>
          </cell>
          <cell r="H1187">
            <v>0</v>
          </cell>
          <cell r="I1187">
            <v>0</v>
          </cell>
          <cell r="J1187">
            <v>0</v>
          </cell>
          <cell r="K1187">
            <v>0</v>
          </cell>
          <cell r="L1187">
            <v>0</v>
          </cell>
          <cell r="M1187">
            <v>0</v>
          </cell>
          <cell r="N1187">
            <v>0</v>
          </cell>
          <cell r="O1187">
            <v>0</v>
          </cell>
          <cell r="P1187">
            <v>0</v>
          </cell>
          <cell r="Q1187">
            <v>0</v>
          </cell>
          <cell r="R1187">
            <v>0</v>
          </cell>
          <cell r="S1187">
            <v>0</v>
          </cell>
          <cell r="T1187">
            <v>0</v>
          </cell>
          <cell r="U1187">
            <v>0</v>
          </cell>
        </row>
        <row r="1188">
          <cell r="B1188" t="str">
            <v>New Tariff 6</v>
          </cell>
          <cell r="C1188" t="str">
            <v/>
          </cell>
          <cell r="D1188">
            <v>0</v>
          </cell>
          <cell r="E1188">
            <v>0</v>
          </cell>
          <cell r="F1188">
            <v>0</v>
          </cell>
          <cell r="G1188">
            <v>0</v>
          </cell>
          <cell r="H1188">
            <v>0</v>
          </cell>
          <cell r="I1188">
            <v>0</v>
          </cell>
          <cell r="J1188">
            <v>0</v>
          </cell>
          <cell r="K1188">
            <v>0</v>
          </cell>
          <cell r="L1188">
            <v>0</v>
          </cell>
          <cell r="M1188">
            <v>0</v>
          </cell>
          <cell r="N1188">
            <v>0</v>
          </cell>
          <cell r="O1188">
            <v>0</v>
          </cell>
          <cell r="P1188">
            <v>0</v>
          </cell>
          <cell r="Q1188">
            <v>0</v>
          </cell>
          <cell r="R1188">
            <v>0</v>
          </cell>
          <cell r="S1188">
            <v>0</v>
          </cell>
          <cell r="T1188">
            <v>0</v>
          </cell>
          <cell r="U1188">
            <v>0</v>
          </cell>
        </row>
        <row r="1189">
          <cell r="B1189" t="str">
            <v>New Tariff 7</v>
          </cell>
          <cell r="C1189" t="str">
            <v/>
          </cell>
          <cell r="D1189">
            <v>0</v>
          </cell>
          <cell r="E1189">
            <v>0</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row>
        <row r="1190">
          <cell r="B1190" t="str">
            <v>New Tariff 8</v>
          </cell>
          <cell r="C1190" t="str">
            <v/>
          </cell>
          <cell r="D1190">
            <v>0</v>
          </cell>
          <cell r="E1190">
            <v>0</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row>
        <row r="1191">
          <cell r="B1191" t="str">
            <v>New Tariff 9</v>
          </cell>
          <cell r="C1191" t="str">
            <v/>
          </cell>
          <cell r="D1191">
            <v>0</v>
          </cell>
          <cell r="E1191">
            <v>0</v>
          </cell>
          <cell r="F1191">
            <v>0</v>
          </cell>
          <cell r="G1191">
            <v>0</v>
          </cell>
          <cell r="H1191">
            <v>0</v>
          </cell>
          <cell r="I1191">
            <v>0</v>
          </cell>
          <cell r="J1191">
            <v>0</v>
          </cell>
          <cell r="K1191">
            <v>0</v>
          </cell>
          <cell r="L1191">
            <v>0</v>
          </cell>
          <cell r="M1191">
            <v>0</v>
          </cell>
          <cell r="N1191">
            <v>0</v>
          </cell>
          <cell r="O1191">
            <v>0</v>
          </cell>
          <cell r="P1191">
            <v>0</v>
          </cell>
          <cell r="Q1191">
            <v>0</v>
          </cell>
          <cell r="R1191">
            <v>0</v>
          </cell>
          <cell r="S1191">
            <v>0</v>
          </cell>
          <cell r="T1191">
            <v>0</v>
          </cell>
          <cell r="U1191">
            <v>0</v>
          </cell>
        </row>
        <row r="1192">
          <cell r="B1192" t="str">
            <v>New Tariff 10</v>
          </cell>
          <cell r="C1192" t="str">
            <v/>
          </cell>
          <cell r="D1192">
            <v>0</v>
          </cell>
          <cell r="E1192">
            <v>0</v>
          </cell>
          <cell r="F1192">
            <v>0</v>
          </cell>
          <cell r="G1192">
            <v>0</v>
          </cell>
          <cell r="H1192">
            <v>0</v>
          </cell>
          <cell r="I1192">
            <v>0</v>
          </cell>
          <cell r="J1192">
            <v>0</v>
          </cell>
          <cell r="K1192">
            <v>0</v>
          </cell>
          <cell r="L1192">
            <v>0</v>
          </cell>
          <cell r="M1192">
            <v>0</v>
          </cell>
          <cell r="N1192">
            <v>0</v>
          </cell>
          <cell r="O1192">
            <v>0</v>
          </cell>
          <cell r="P1192">
            <v>0</v>
          </cell>
          <cell r="Q1192">
            <v>0</v>
          </cell>
          <cell r="R1192">
            <v>0</v>
          </cell>
          <cell r="S1192">
            <v>0</v>
          </cell>
          <cell r="T1192">
            <v>0</v>
          </cell>
          <cell r="U1192">
            <v>0</v>
          </cell>
        </row>
        <row r="1193">
          <cell r="B1193" t="str">
            <v>New Tariff 11</v>
          </cell>
          <cell r="C1193" t="str">
            <v/>
          </cell>
          <cell r="D1193">
            <v>0</v>
          </cell>
          <cell r="E1193">
            <v>0</v>
          </cell>
          <cell r="F1193">
            <v>0</v>
          </cell>
          <cell r="G1193">
            <v>0</v>
          </cell>
          <cell r="H1193">
            <v>0</v>
          </cell>
          <cell r="I1193">
            <v>0</v>
          </cell>
          <cell r="J1193">
            <v>0</v>
          </cell>
          <cell r="K1193">
            <v>0</v>
          </cell>
          <cell r="L1193">
            <v>0</v>
          </cell>
          <cell r="M1193">
            <v>0</v>
          </cell>
          <cell r="N1193">
            <v>0</v>
          </cell>
          <cell r="O1193">
            <v>0</v>
          </cell>
          <cell r="P1193">
            <v>0</v>
          </cell>
          <cell r="Q1193">
            <v>0</v>
          </cell>
          <cell r="R1193">
            <v>0</v>
          </cell>
          <cell r="S1193">
            <v>0</v>
          </cell>
          <cell r="T1193">
            <v>0</v>
          </cell>
          <cell r="U1193">
            <v>0</v>
          </cell>
        </row>
        <row r="1194">
          <cell r="B1194" t="str">
            <v>Dedicated circuit</v>
          </cell>
          <cell r="C1194" t="str">
            <v>DD1</v>
          </cell>
          <cell r="D1194">
            <v>115259.11323277283</v>
          </cell>
          <cell r="E1194">
            <v>0</v>
          </cell>
          <cell r="F1194">
            <v>0</v>
          </cell>
          <cell r="G1194">
            <v>0</v>
          </cell>
          <cell r="H1194">
            <v>0</v>
          </cell>
          <cell r="I1194">
            <v>0</v>
          </cell>
          <cell r="J1194">
            <v>0</v>
          </cell>
          <cell r="K1194">
            <v>335106978.89610201</v>
          </cell>
          <cell r="L1194">
            <v>0</v>
          </cell>
          <cell r="M1194">
            <v>0</v>
          </cell>
          <cell r="N1194">
            <v>0</v>
          </cell>
          <cell r="O1194">
            <v>0</v>
          </cell>
          <cell r="P1194">
            <v>0</v>
          </cell>
          <cell r="Q1194">
            <v>0</v>
          </cell>
          <cell r="R1194">
            <v>0</v>
          </cell>
          <cell r="S1194">
            <v>0</v>
          </cell>
          <cell r="T1194">
            <v>0</v>
          </cell>
          <cell r="U1194">
            <v>335106978.89610201</v>
          </cell>
        </row>
        <row r="1195">
          <cell r="B1195" t="str">
            <v>Hot Water Interval</v>
          </cell>
          <cell r="C1195" t="str">
            <v>D3.HW</v>
          </cell>
          <cell r="D1195">
            <v>3094.6306820352438</v>
          </cell>
          <cell r="E1195">
            <v>0</v>
          </cell>
          <cell r="F1195">
            <v>0</v>
          </cell>
          <cell r="G1195">
            <v>0</v>
          </cell>
          <cell r="H1195">
            <v>0</v>
          </cell>
          <cell r="I1195">
            <v>0</v>
          </cell>
          <cell r="J1195">
            <v>0</v>
          </cell>
          <cell r="K1195">
            <v>8470725.572627414</v>
          </cell>
          <cell r="L1195">
            <v>0</v>
          </cell>
          <cell r="M1195">
            <v>0</v>
          </cell>
          <cell r="N1195">
            <v>0</v>
          </cell>
          <cell r="O1195">
            <v>0</v>
          </cell>
          <cell r="P1195">
            <v>0</v>
          </cell>
          <cell r="Q1195">
            <v>0</v>
          </cell>
          <cell r="R1195">
            <v>0</v>
          </cell>
          <cell r="S1195">
            <v>0</v>
          </cell>
          <cell r="T1195">
            <v>0</v>
          </cell>
          <cell r="U1195">
            <v>8470725.572627414</v>
          </cell>
        </row>
        <row r="1196">
          <cell r="B1196" t="str">
            <v>Dedicated Circuit AMI - Slab Heat</v>
          </cell>
          <cell r="C1196" t="str">
            <v>DCSH</v>
          </cell>
          <cell r="D1196">
            <v>0.63518692160000889</v>
          </cell>
          <cell r="E1196">
            <v>0</v>
          </cell>
          <cell r="F1196">
            <v>0</v>
          </cell>
          <cell r="G1196">
            <v>0</v>
          </cell>
          <cell r="H1196">
            <v>0</v>
          </cell>
          <cell r="I1196">
            <v>0</v>
          </cell>
          <cell r="J1196">
            <v>0</v>
          </cell>
          <cell r="K1196">
            <v>0.63418316317865298</v>
          </cell>
          <cell r="L1196">
            <v>0</v>
          </cell>
          <cell r="M1196">
            <v>0</v>
          </cell>
          <cell r="N1196">
            <v>0</v>
          </cell>
          <cell r="O1196">
            <v>0</v>
          </cell>
          <cell r="P1196">
            <v>0</v>
          </cell>
          <cell r="Q1196">
            <v>0</v>
          </cell>
          <cell r="R1196">
            <v>0</v>
          </cell>
          <cell r="S1196">
            <v>0</v>
          </cell>
          <cell r="T1196">
            <v>0</v>
          </cell>
          <cell r="U1196">
            <v>0.63418316317865298</v>
          </cell>
        </row>
        <row r="1197">
          <cell r="B1197" t="str">
            <v>Dedicated Circuit AMI - Hot Water</v>
          </cell>
          <cell r="C1197" t="str">
            <v>DCHW</v>
          </cell>
          <cell r="D1197">
            <v>0.63518692160000889</v>
          </cell>
          <cell r="E1197">
            <v>0</v>
          </cell>
          <cell r="F1197">
            <v>0</v>
          </cell>
          <cell r="G1197">
            <v>0</v>
          </cell>
          <cell r="H1197">
            <v>0</v>
          </cell>
          <cell r="I1197">
            <v>0</v>
          </cell>
          <cell r="J1197">
            <v>0</v>
          </cell>
          <cell r="K1197">
            <v>0.63418316317865298</v>
          </cell>
          <cell r="L1197">
            <v>0</v>
          </cell>
          <cell r="M1197">
            <v>0</v>
          </cell>
          <cell r="N1197">
            <v>0</v>
          </cell>
          <cell r="O1197">
            <v>0</v>
          </cell>
          <cell r="P1197">
            <v>0</v>
          </cell>
          <cell r="Q1197">
            <v>0</v>
          </cell>
          <cell r="R1197">
            <v>0</v>
          </cell>
          <cell r="S1197">
            <v>0</v>
          </cell>
          <cell r="T1197">
            <v>0</v>
          </cell>
          <cell r="U1197">
            <v>0.63418316317865298</v>
          </cell>
        </row>
        <row r="1198">
          <cell r="B1198" t="str">
            <v>New Tariff 4</v>
          </cell>
          <cell r="C1198" t="str">
            <v/>
          </cell>
          <cell r="D1198">
            <v>0</v>
          </cell>
          <cell r="E1198">
            <v>0</v>
          </cell>
          <cell r="F1198">
            <v>0</v>
          </cell>
          <cell r="G1198">
            <v>0</v>
          </cell>
          <cell r="H1198">
            <v>0</v>
          </cell>
          <cell r="I1198">
            <v>0</v>
          </cell>
          <cell r="J1198">
            <v>0</v>
          </cell>
          <cell r="K1198">
            <v>0</v>
          </cell>
          <cell r="L1198">
            <v>0</v>
          </cell>
          <cell r="M1198">
            <v>0</v>
          </cell>
          <cell r="N1198">
            <v>0</v>
          </cell>
          <cell r="O1198">
            <v>0</v>
          </cell>
          <cell r="P1198">
            <v>0</v>
          </cell>
          <cell r="Q1198">
            <v>0</v>
          </cell>
          <cell r="R1198">
            <v>0</v>
          </cell>
          <cell r="S1198">
            <v>0</v>
          </cell>
          <cell r="T1198">
            <v>0</v>
          </cell>
          <cell r="U1198">
            <v>0</v>
          </cell>
        </row>
        <row r="1199">
          <cell r="B1199" t="str">
            <v>New Tariff 5</v>
          </cell>
          <cell r="C1199" t="str">
            <v/>
          </cell>
          <cell r="D1199">
            <v>0</v>
          </cell>
          <cell r="E1199">
            <v>0</v>
          </cell>
          <cell r="F1199">
            <v>0</v>
          </cell>
          <cell r="G1199">
            <v>0</v>
          </cell>
          <cell r="H1199">
            <v>0</v>
          </cell>
          <cell r="I1199">
            <v>0</v>
          </cell>
          <cell r="J1199">
            <v>0</v>
          </cell>
          <cell r="K1199">
            <v>0</v>
          </cell>
          <cell r="L1199">
            <v>0</v>
          </cell>
          <cell r="M1199">
            <v>0</v>
          </cell>
          <cell r="N1199">
            <v>0</v>
          </cell>
          <cell r="O1199">
            <v>0</v>
          </cell>
          <cell r="P1199">
            <v>0</v>
          </cell>
          <cell r="Q1199">
            <v>0</v>
          </cell>
          <cell r="R1199">
            <v>0</v>
          </cell>
          <cell r="S1199">
            <v>0</v>
          </cell>
          <cell r="T1199">
            <v>0</v>
          </cell>
          <cell r="U1199">
            <v>0</v>
          </cell>
        </row>
        <row r="1200">
          <cell r="B1200" t="str">
            <v>New Tariff 6</v>
          </cell>
          <cell r="C1200" t="str">
            <v/>
          </cell>
          <cell r="D1200">
            <v>0</v>
          </cell>
          <cell r="E1200">
            <v>0</v>
          </cell>
          <cell r="F1200">
            <v>0</v>
          </cell>
          <cell r="G1200">
            <v>0</v>
          </cell>
          <cell r="H1200">
            <v>0</v>
          </cell>
          <cell r="I1200">
            <v>0</v>
          </cell>
          <cell r="J1200">
            <v>0</v>
          </cell>
          <cell r="K1200">
            <v>0</v>
          </cell>
          <cell r="L1200">
            <v>0</v>
          </cell>
          <cell r="M1200">
            <v>0</v>
          </cell>
          <cell r="N1200">
            <v>0</v>
          </cell>
          <cell r="O1200">
            <v>0</v>
          </cell>
          <cell r="P1200">
            <v>0</v>
          </cell>
          <cell r="Q1200">
            <v>0</v>
          </cell>
          <cell r="R1200">
            <v>0</v>
          </cell>
          <cell r="S1200">
            <v>0</v>
          </cell>
          <cell r="T1200">
            <v>0</v>
          </cell>
          <cell r="U1200">
            <v>0</v>
          </cell>
        </row>
        <row r="1201">
          <cell r="B1201" t="str">
            <v>New Tariff 7</v>
          </cell>
          <cell r="C1201" t="str">
            <v/>
          </cell>
          <cell r="D1201">
            <v>0</v>
          </cell>
          <cell r="E1201">
            <v>0</v>
          </cell>
          <cell r="F1201">
            <v>0</v>
          </cell>
          <cell r="G1201">
            <v>0</v>
          </cell>
          <cell r="H1201">
            <v>0</v>
          </cell>
          <cell r="I1201">
            <v>0</v>
          </cell>
          <cell r="J1201">
            <v>0</v>
          </cell>
          <cell r="K1201">
            <v>0</v>
          </cell>
          <cell r="L1201">
            <v>0</v>
          </cell>
          <cell r="M1201">
            <v>0</v>
          </cell>
          <cell r="N1201">
            <v>0</v>
          </cell>
          <cell r="O1201">
            <v>0</v>
          </cell>
          <cell r="P1201">
            <v>0</v>
          </cell>
          <cell r="Q1201">
            <v>0</v>
          </cell>
          <cell r="R1201">
            <v>0</v>
          </cell>
          <cell r="S1201">
            <v>0</v>
          </cell>
          <cell r="T1201">
            <v>0</v>
          </cell>
          <cell r="U1201">
            <v>0</v>
          </cell>
        </row>
        <row r="1202">
          <cell r="B1202" t="str">
            <v>New Tariff 8</v>
          </cell>
          <cell r="C1202" t="str">
            <v/>
          </cell>
          <cell r="D1202">
            <v>0</v>
          </cell>
          <cell r="E1202">
            <v>0</v>
          </cell>
          <cell r="F1202">
            <v>0</v>
          </cell>
          <cell r="G1202">
            <v>0</v>
          </cell>
          <cell r="H1202">
            <v>0</v>
          </cell>
          <cell r="I1202">
            <v>0</v>
          </cell>
          <cell r="J1202">
            <v>0</v>
          </cell>
          <cell r="K1202">
            <v>0</v>
          </cell>
          <cell r="L1202">
            <v>0</v>
          </cell>
          <cell r="M1202">
            <v>0</v>
          </cell>
          <cell r="N1202">
            <v>0</v>
          </cell>
          <cell r="O1202">
            <v>0</v>
          </cell>
          <cell r="P1202">
            <v>0</v>
          </cell>
          <cell r="Q1202">
            <v>0</v>
          </cell>
          <cell r="R1202">
            <v>0</v>
          </cell>
          <cell r="S1202">
            <v>0</v>
          </cell>
          <cell r="T1202">
            <v>0</v>
          </cell>
          <cell r="U1202">
            <v>0</v>
          </cell>
        </row>
        <row r="1203">
          <cell r="B1203" t="str">
            <v>New Tariff 9</v>
          </cell>
          <cell r="C1203" t="str">
            <v/>
          </cell>
          <cell r="D1203">
            <v>0</v>
          </cell>
          <cell r="E1203">
            <v>0</v>
          </cell>
          <cell r="F1203">
            <v>0</v>
          </cell>
          <cell r="G1203">
            <v>0</v>
          </cell>
          <cell r="H1203">
            <v>0</v>
          </cell>
          <cell r="I1203">
            <v>0</v>
          </cell>
          <cell r="J1203">
            <v>0</v>
          </cell>
          <cell r="K1203">
            <v>0</v>
          </cell>
          <cell r="L1203">
            <v>0</v>
          </cell>
          <cell r="M1203">
            <v>0</v>
          </cell>
          <cell r="N1203">
            <v>0</v>
          </cell>
          <cell r="O1203">
            <v>0</v>
          </cell>
          <cell r="P1203">
            <v>0</v>
          </cell>
          <cell r="Q1203">
            <v>0</v>
          </cell>
          <cell r="R1203">
            <v>0</v>
          </cell>
          <cell r="S1203">
            <v>0</v>
          </cell>
          <cell r="T1203">
            <v>0</v>
          </cell>
          <cell r="U1203">
            <v>0</v>
          </cell>
        </row>
        <row r="1204">
          <cell r="B1204" t="str">
            <v>New Tariff 10</v>
          </cell>
          <cell r="C1204" t="str">
            <v/>
          </cell>
          <cell r="D1204">
            <v>0</v>
          </cell>
          <cell r="E1204">
            <v>0</v>
          </cell>
          <cell r="F1204">
            <v>0</v>
          </cell>
          <cell r="G1204">
            <v>0</v>
          </cell>
          <cell r="H1204">
            <v>0</v>
          </cell>
          <cell r="I1204">
            <v>0</v>
          </cell>
          <cell r="J1204">
            <v>0</v>
          </cell>
          <cell r="K1204">
            <v>0</v>
          </cell>
          <cell r="L1204">
            <v>0</v>
          </cell>
          <cell r="M1204">
            <v>0</v>
          </cell>
          <cell r="N1204">
            <v>0</v>
          </cell>
          <cell r="O1204">
            <v>0</v>
          </cell>
          <cell r="P1204">
            <v>0</v>
          </cell>
          <cell r="Q1204">
            <v>0</v>
          </cell>
          <cell r="R1204">
            <v>0</v>
          </cell>
          <cell r="S1204">
            <v>0</v>
          </cell>
          <cell r="T1204">
            <v>0</v>
          </cell>
          <cell r="U1204">
            <v>0</v>
          </cell>
        </row>
        <row r="1205">
          <cell r="B1205" t="str">
            <v>New Tariff 11</v>
          </cell>
          <cell r="C1205" t="str">
            <v/>
          </cell>
          <cell r="D1205">
            <v>0</v>
          </cell>
          <cell r="E1205">
            <v>0</v>
          </cell>
          <cell r="F1205">
            <v>0</v>
          </cell>
          <cell r="G1205">
            <v>0</v>
          </cell>
          <cell r="H1205">
            <v>0</v>
          </cell>
          <cell r="I1205">
            <v>0</v>
          </cell>
          <cell r="J1205">
            <v>0</v>
          </cell>
          <cell r="K1205">
            <v>0</v>
          </cell>
          <cell r="L1205">
            <v>0</v>
          </cell>
          <cell r="M1205">
            <v>0</v>
          </cell>
          <cell r="N1205">
            <v>0</v>
          </cell>
          <cell r="O1205">
            <v>0</v>
          </cell>
          <cell r="P1205">
            <v>0</v>
          </cell>
          <cell r="Q1205">
            <v>0</v>
          </cell>
          <cell r="R1205">
            <v>0</v>
          </cell>
          <cell r="S1205">
            <v>0</v>
          </cell>
          <cell r="T1205">
            <v>0</v>
          </cell>
          <cell r="U1205">
            <v>0</v>
          </cell>
        </row>
        <row r="1206">
          <cell r="B1206" t="str">
            <v>Non-Residential Single Rate</v>
          </cell>
          <cell r="C1206" t="str">
            <v>ND1</v>
          </cell>
          <cell r="D1206">
            <v>41103.565089738826</v>
          </cell>
          <cell r="E1206">
            <v>0</v>
          </cell>
          <cell r="F1206">
            <v>0</v>
          </cell>
          <cell r="G1206">
            <v>84613454.006184176</v>
          </cell>
          <cell r="H1206">
            <v>110829546.06275982</v>
          </cell>
          <cell r="I1206">
            <v>60173891.815716997</v>
          </cell>
          <cell r="J1206">
            <v>21700479.882282045</v>
          </cell>
          <cell r="K1206">
            <v>0</v>
          </cell>
          <cell r="L1206">
            <v>0</v>
          </cell>
          <cell r="M1206">
            <v>0</v>
          </cell>
          <cell r="N1206">
            <v>0</v>
          </cell>
          <cell r="O1206">
            <v>0</v>
          </cell>
          <cell r="P1206">
            <v>0</v>
          </cell>
          <cell r="Q1206">
            <v>0</v>
          </cell>
          <cell r="R1206">
            <v>0</v>
          </cell>
          <cell r="S1206">
            <v>0</v>
          </cell>
          <cell r="T1206">
            <v>0</v>
          </cell>
          <cell r="U1206">
            <v>277317371.76694298</v>
          </cell>
        </row>
        <row r="1207">
          <cell r="B1207" t="str">
            <v>Non-Residential Single Rate (R)</v>
          </cell>
          <cell r="C1207" t="str">
            <v>ND1.R</v>
          </cell>
          <cell r="D1207">
            <v>0</v>
          </cell>
          <cell r="E1207">
            <v>0</v>
          </cell>
          <cell r="F1207">
            <v>0</v>
          </cell>
          <cell r="G1207">
            <v>1</v>
          </cell>
          <cell r="H1207">
            <v>0</v>
          </cell>
          <cell r="I1207">
            <v>0</v>
          </cell>
          <cell r="J1207">
            <v>0</v>
          </cell>
          <cell r="K1207">
            <v>0</v>
          </cell>
          <cell r="L1207">
            <v>0</v>
          </cell>
          <cell r="M1207">
            <v>0</v>
          </cell>
          <cell r="N1207">
            <v>0</v>
          </cell>
          <cell r="O1207">
            <v>0</v>
          </cell>
          <cell r="P1207">
            <v>0</v>
          </cell>
          <cell r="Q1207">
            <v>0</v>
          </cell>
          <cell r="R1207">
            <v>0</v>
          </cell>
          <cell r="S1207">
            <v>0</v>
          </cell>
          <cell r="T1207">
            <v>0</v>
          </cell>
          <cell r="U1207">
            <v>1</v>
          </cell>
        </row>
        <row r="1208">
          <cell r="B1208" t="str">
            <v>New Tariff 2</v>
          </cell>
          <cell r="C1208" t="str">
            <v/>
          </cell>
          <cell r="D1208">
            <v>0</v>
          </cell>
          <cell r="E1208">
            <v>0</v>
          </cell>
          <cell r="F1208">
            <v>0</v>
          </cell>
          <cell r="G1208">
            <v>0</v>
          </cell>
          <cell r="H1208">
            <v>0</v>
          </cell>
          <cell r="I1208">
            <v>0</v>
          </cell>
          <cell r="J1208">
            <v>0</v>
          </cell>
          <cell r="K1208">
            <v>0</v>
          </cell>
          <cell r="L1208">
            <v>0</v>
          </cell>
          <cell r="M1208">
            <v>0</v>
          </cell>
          <cell r="N1208">
            <v>0</v>
          </cell>
          <cell r="O1208">
            <v>0</v>
          </cell>
          <cell r="P1208">
            <v>0</v>
          </cell>
          <cell r="Q1208">
            <v>0</v>
          </cell>
          <cell r="R1208">
            <v>0</v>
          </cell>
          <cell r="S1208">
            <v>0</v>
          </cell>
          <cell r="T1208">
            <v>0</v>
          </cell>
          <cell r="U1208">
            <v>0</v>
          </cell>
        </row>
        <row r="1209">
          <cell r="B1209" t="str">
            <v>New Tariff 3</v>
          </cell>
          <cell r="C1209" t="str">
            <v/>
          </cell>
          <cell r="D1209">
            <v>0</v>
          </cell>
          <cell r="E1209">
            <v>0</v>
          </cell>
          <cell r="F1209">
            <v>0</v>
          </cell>
          <cell r="G1209">
            <v>0</v>
          </cell>
          <cell r="H1209">
            <v>0</v>
          </cell>
          <cell r="I1209">
            <v>0</v>
          </cell>
          <cell r="J1209">
            <v>0</v>
          </cell>
          <cell r="K1209">
            <v>0</v>
          </cell>
          <cell r="L1209">
            <v>0</v>
          </cell>
          <cell r="M1209">
            <v>0</v>
          </cell>
          <cell r="N1209">
            <v>0</v>
          </cell>
          <cell r="O1209">
            <v>0</v>
          </cell>
          <cell r="P1209">
            <v>0</v>
          </cell>
          <cell r="Q1209">
            <v>0</v>
          </cell>
          <cell r="R1209">
            <v>0</v>
          </cell>
          <cell r="S1209">
            <v>0</v>
          </cell>
          <cell r="T1209">
            <v>0</v>
          </cell>
          <cell r="U1209">
            <v>0</v>
          </cell>
        </row>
        <row r="1210">
          <cell r="B1210" t="str">
            <v>New Tariff 4</v>
          </cell>
          <cell r="C1210" t="str">
            <v/>
          </cell>
          <cell r="D1210">
            <v>0</v>
          </cell>
          <cell r="E1210">
            <v>0</v>
          </cell>
          <cell r="F1210">
            <v>0</v>
          </cell>
          <cell r="G1210">
            <v>0</v>
          </cell>
          <cell r="H1210">
            <v>0</v>
          </cell>
          <cell r="I1210">
            <v>0</v>
          </cell>
          <cell r="J1210">
            <v>0</v>
          </cell>
          <cell r="K1210">
            <v>0</v>
          </cell>
          <cell r="L1210">
            <v>0</v>
          </cell>
          <cell r="M1210">
            <v>0</v>
          </cell>
          <cell r="N1210">
            <v>0</v>
          </cell>
          <cell r="O1210">
            <v>0</v>
          </cell>
          <cell r="P1210">
            <v>0</v>
          </cell>
          <cell r="Q1210">
            <v>0</v>
          </cell>
          <cell r="R1210">
            <v>0</v>
          </cell>
          <cell r="S1210">
            <v>0</v>
          </cell>
          <cell r="T1210">
            <v>0</v>
          </cell>
          <cell r="U1210">
            <v>0</v>
          </cell>
        </row>
        <row r="1211">
          <cell r="B1211" t="str">
            <v>New Tariff 5</v>
          </cell>
          <cell r="C1211" t="str">
            <v/>
          </cell>
          <cell r="D1211">
            <v>0</v>
          </cell>
          <cell r="E1211">
            <v>0</v>
          </cell>
          <cell r="F1211">
            <v>0</v>
          </cell>
          <cell r="G1211">
            <v>0</v>
          </cell>
          <cell r="H1211">
            <v>0</v>
          </cell>
          <cell r="I1211">
            <v>0</v>
          </cell>
          <cell r="J1211">
            <v>0</v>
          </cell>
          <cell r="K1211">
            <v>0</v>
          </cell>
          <cell r="L1211">
            <v>0</v>
          </cell>
          <cell r="M1211">
            <v>0</v>
          </cell>
          <cell r="N1211">
            <v>0</v>
          </cell>
          <cell r="O1211">
            <v>0</v>
          </cell>
          <cell r="P1211">
            <v>0</v>
          </cell>
          <cell r="Q1211">
            <v>0</v>
          </cell>
          <cell r="R1211">
            <v>0</v>
          </cell>
          <cell r="S1211">
            <v>0</v>
          </cell>
          <cell r="T1211">
            <v>0</v>
          </cell>
          <cell r="U1211">
            <v>0</v>
          </cell>
        </row>
        <row r="1212">
          <cell r="B1212" t="str">
            <v>New Tariff 6</v>
          </cell>
          <cell r="C1212" t="str">
            <v/>
          </cell>
          <cell r="D1212">
            <v>0</v>
          </cell>
          <cell r="E1212">
            <v>0</v>
          </cell>
          <cell r="F1212">
            <v>0</v>
          </cell>
          <cell r="G1212">
            <v>0</v>
          </cell>
          <cell r="H1212">
            <v>0</v>
          </cell>
          <cell r="I1212">
            <v>0</v>
          </cell>
          <cell r="J1212">
            <v>0</v>
          </cell>
          <cell r="K1212">
            <v>0</v>
          </cell>
          <cell r="L1212">
            <v>0</v>
          </cell>
          <cell r="M1212">
            <v>0</v>
          </cell>
          <cell r="N1212">
            <v>0</v>
          </cell>
          <cell r="O1212">
            <v>0</v>
          </cell>
          <cell r="P1212">
            <v>0</v>
          </cell>
          <cell r="Q1212">
            <v>0</v>
          </cell>
          <cell r="R1212">
            <v>0</v>
          </cell>
          <cell r="S1212">
            <v>0</v>
          </cell>
          <cell r="T1212">
            <v>0</v>
          </cell>
          <cell r="U1212">
            <v>0</v>
          </cell>
        </row>
        <row r="1213">
          <cell r="B1213" t="str">
            <v>New Tariff 7</v>
          </cell>
          <cell r="C1213" t="str">
            <v/>
          </cell>
          <cell r="D1213">
            <v>0</v>
          </cell>
          <cell r="E1213">
            <v>0</v>
          </cell>
          <cell r="F1213">
            <v>0</v>
          </cell>
          <cell r="G1213">
            <v>0</v>
          </cell>
          <cell r="H1213">
            <v>0</v>
          </cell>
          <cell r="I1213">
            <v>0</v>
          </cell>
          <cell r="J1213">
            <v>0</v>
          </cell>
          <cell r="K1213">
            <v>0</v>
          </cell>
          <cell r="L1213">
            <v>0</v>
          </cell>
          <cell r="M1213">
            <v>0</v>
          </cell>
          <cell r="N1213">
            <v>0</v>
          </cell>
          <cell r="O1213">
            <v>0</v>
          </cell>
          <cell r="P1213">
            <v>0</v>
          </cell>
          <cell r="Q1213">
            <v>0</v>
          </cell>
          <cell r="R1213">
            <v>0</v>
          </cell>
          <cell r="S1213">
            <v>0</v>
          </cell>
          <cell r="T1213">
            <v>0</v>
          </cell>
          <cell r="U1213">
            <v>0</v>
          </cell>
        </row>
        <row r="1214">
          <cell r="B1214" t="str">
            <v>New Tariff 8</v>
          </cell>
          <cell r="C1214" t="str">
            <v/>
          </cell>
          <cell r="D1214">
            <v>0</v>
          </cell>
          <cell r="E1214">
            <v>0</v>
          </cell>
          <cell r="F1214">
            <v>0</v>
          </cell>
          <cell r="G1214">
            <v>0</v>
          </cell>
          <cell r="H1214">
            <v>0</v>
          </cell>
          <cell r="I1214">
            <v>0</v>
          </cell>
          <cell r="J1214">
            <v>0</v>
          </cell>
          <cell r="K1214">
            <v>0</v>
          </cell>
          <cell r="L1214">
            <v>0</v>
          </cell>
          <cell r="M1214">
            <v>0</v>
          </cell>
          <cell r="N1214">
            <v>0</v>
          </cell>
          <cell r="O1214">
            <v>0</v>
          </cell>
          <cell r="P1214">
            <v>0</v>
          </cell>
          <cell r="Q1214">
            <v>0</v>
          </cell>
          <cell r="R1214">
            <v>0</v>
          </cell>
          <cell r="S1214">
            <v>0</v>
          </cell>
          <cell r="T1214">
            <v>0</v>
          </cell>
          <cell r="U1214">
            <v>0</v>
          </cell>
        </row>
        <row r="1215">
          <cell r="B1215" t="str">
            <v>New Tariff 9</v>
          </cell>
          <cell r="C1215" t="str">
            <v/>
          </cell>
          <cell r="D1215">
            <v>0</v>
          </cell>
          <cell r="E1215">
            <v>0</v>
          </cell>
          <cell r="F1215">
            <v>0</v>
          </cell>
          <cell r="G1215">
            <v>0</v>
          </cell>
          <cell r="H1215">
            <v>0</v>
          </cell>
          <cell r="I1215">
            <v>0</v>
          </cell>
          <cell r="J1215">
            <v>0</v>
          </cell>
          <cell r="K1215">
            <v>0</v>
          </cell>
          <cell r="L1215">
            <v>0</v>
          </cell>
          <cell r="M1215">
            <v>0</v>
          </cell>
          <cell r="N1215">
            <v>0</v>
          </cell>
          <cell r="O1215">
            <v>0</v>
          </cell>
          <cell r="P1215">
            <v>0</v>
          </cell>
          <cell r="Q1215">
            <v>0</v>
          </cell>
          <cell r="R1215">
            <v>0</v>
          </cell>
          <cell r="S1215">
            <v>0</v>
          </cell>
          <cell r="T1215">
            <v>0</v>
          </cell>
          <cell r="U1215">
            <v>0</v>
          </cell>
        </row>
        <row r="1216">
          <cell r="B1216" t="str">
            <v>New Tariff 10</v>
          </cell>
          <cell r="C1216" t="str">
            <v/>
          </cell>
          <cell r="D1216">
            <v>0</v>
          </cell>
          <cell r="E1216">
            <v>0</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row>
        <row r="1217">
          <cell r="B1217" t="str">
            <v>New Tariff 11</v>
          </cell>
          <cell r="C1217" t="str">
            <v/>
          </cell>
          <cell r="D1217">
            <v>0</v>
          </cell>
          <cell r="E1217">
            <v>0</v>
          </cell>
          <cell r="F1217">
            <v>0</v>
          </cell>
          <cell r="G1217">
            <v>0</v>
          </cell>
          <cell r="H1217">
            <v>0</v>
          </cell>
          <cell r="I1217">
            <v>0</v>
          </cell>
          <cell r="J1217">
            <v>0</v>
          </cell>
          <cell r="K1217">
            <v>0</v>
          </cell>
          <cell r="L1217">
            <v>0</v>
          </cell>
          <cell r="M1217">
            <v>0</v>
          </cell>
          <cell r="N1217">
            <v>0</v>
          </cell>
          <cell r="O1217">
            <v>0</v>
          </cell>
          <cell r="P1217">
            <v>0</v>
          </cell>
          <cell r="Q1217">
            <v>0</v>
          </cell>
          <cell r="R1217">
            <v>0</v>
          </cell>
          <cell r="S1217">
            <v>0</v>
          </cell>
          <cell r="T1217">
            <v>0</v>
          </cell>
          <cell r="U1217">
            <v>0</v>
          </cell>
        </row>
        <row r="1218">
          <cell r="B1218" t="str">
            <v>Non-Residential Two Rate 5d</v>
          </cell>
          <cell r="C1218" t="str">
            <v>ND2</v>
          </cell>
          <cell r="D1218">
            <v>44225.41412447788</v>
          </cell>
          <cell r="E1218">
            <v>0</v>
          </cell>
          <cell r="F1218">
            <v>0</v>
          </cell>
          <cell r="G1218">
            <v>130050651.76634288</v>
          </cell>
          <cell r="H1218">
            <v>296474893.17098433</v>
          </cell>
          <cell r="I1218">
            <v>312184627.63325053</v>
          </cell>
          <cell r="J1218">
            <v>204233153.53181353</v>
          </cell>
          <cell r="K1218">
            <v>795701118.3062669</v>
          </cell>
          <cell r="L1218">
            <v>0</v>
          </cell>
          <cell r="M1218">
            <v>0</v>
          </cell>
          <cell r="N1218">
            <v>0</v>
          </cell>
          <cell r="O1218">
            <v>0</v>
          </cell>
          <cell r="P1218">
            <v>0</v>
          </cell>
          <cell r="Q1218">
            <v>0</v>
          </cell>
          <cell r="R1218">
            <v>0</v>
          </cell>
          <cell r="S1218">
            <v>0</v>
          </cell>
          <cell r="T1218">
            <v>0</v>
          </cell>
          <cell r="U1218">
            <v>1738644444.408658</v>
          </cell>
        </row>
        <row r="1219">
          <cell r="B1219" t="str">
            <v>Business Sunraysia</v>
          </cell>
          <cell r="C1219">
            <v>0</v>
          </cell>
          <cell r="D1219">
            <v>0</v>
          </cell>
          <cell r="E1219">
            <v>0</v>
          </cell>
          <cell r="F1219">
            <v>0</v>
          </cell>
          <cell r="G1219">
            <v>1</v>
          </cell>
          <cell r="H1219">
            <v>0</v>
          </cell>
          <cell r="I1219">
            <v>0</v>
          </cell>
          <cell r="J1219">
            <v>0</v>
          </cell>
          <cell r="K1219">
            <v>0</v>
          </cell>
          <cell r="L1219">
            <v>0</v>
          </cell>
          <cell r="M1219">
            <v>0</v>
          </cell>
          <cell r="N1219">
            <v>0</v>
          </cell>
          <cell r="O1219">
            <v>0</v>
          </cell>
          <cell r="P1219">
            <v>0</v>
          </cell>
          <cell r="Q1219">
            <v>0</v>
          </cell>
          <cell r="R1219">
            <v>0</v>
          </cell>
          <cell r="S1219">
            <v>0</v>
          </cell>
          <cell r="T1219">
            <v>0</v>
          </cell>
          <cell r="U1219">
            <v>1</v>
          </cell>
        </row>
        <row r="1220">
          <cell r="B1220" t="str">
            <v>Non-Residential Interval</v>
          </cell>
          <cell r="C1220" t="str">
            <v>ND5</v>
          </cell>
          <cell r="D1220">
            <v>7616.979631087298</v>
          </cell>
          <cell r="E1220">
            <v>0</v>
          </cell>
          <cell r="F1220">
            <v>0</v>
          </cell>
          <cell r="G1220">
            <v>20416028.713318259</v>
          </cell>
          <cell r="H1220">
            <v>43707868.182348184</v>
          </cell>
          <cell r="I1220">
            <v>44741714.402360439</v>
          </cell>
          <cell r="J1220">
            <v>25760995.500690896</v>
          </cell>
          <cell r="K1220">
            <v>111889143.36031033</v>
          </cell>
          <cell r="L1220">
            <v>0</v>
          </cell>
          <cell r="M1220">
            <v>0</v>
          </cell>
          <cell r="N1220">
            <v>0</v>
          </cell>
          <cell r="O1220">
            <v>0</v>
          </cell>
          <cell r="P1220">
            <v>0</v>
          </cell>
          <cell r="Q1220">
            <v>0</v>
          </cell>
          <cell r="R1220">
            <v>0</v>
          </cell>
          <cell r="S1220">
            <v>0</v>
          </cell>
          <cell r="T1220">
            <v>0</v>
          </cell>
          <cell r="U1220">
            <v>246515750.15902811</v>
          </cell>
        </row>
        <row r="1221">
          <cell r="B1221" t="str">
            <v>Non-Residential AMI</v>
          </cell>
          <cell r="C1221" t="str">
            <v>ND7</v>
          </cell>
          <cell r="D1221">
            <v>0</v>
          </cell>
          <cell r="E1221">
            <v>0</v>
          </cell>
          <cell r="F1221">
            <v>0</v>
          </cell>
          <cell r="G1221">
            <v>0</v>
          </cell>
          <cell r="H1221">
            <v>0</v>
          </cell>
          <cell r="I1221">
            <v>0</v>
          </cell>
          <cell r="J1221">
            <v>0</v>
          </cell>
          <cell r="K1221">
            <v>0</v>
          </cell>
          <cell r="L1221">
            <v>0</v>
          </cell>
          <cell r="M1221">
            <v>0</v>
          </cell>
          <cell r="N1221">
            <v>0</v>
          </cell>
          <cell r="O1221">
            <v>0</v>
          </cell>
          <cell r="P1221">
            <v>0</v>
          </cell>
          <cell r="Q1221">
            <v>0</v>
          </cell>
          <cell r="R1221">
            <v>0</v>
          </cell>
          <cell r="S1221">
            <v>0</v>
          </cell>
          <cell r="T1221">
            <v>0</v>
          </cell>
          <cell r="U1221">
            <v>0</v>
          </cell>
        </row>
        <row r="1222">
          <cell r="B1222" t="str">
            <v>New Tariff 4</v>
          </cell>
          <cell r="C1222" t="str">
            <v/>
          </cell>
          <cell r="D1222">
            <v>0</v>
          </cell>
          <cell r="E1222">
            <v>0</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row>
        <row r="1223">
          <cell r="B1223" t="str">
            <v>New Tariff 5</v>
          </cell>
          <cell r="C1223" t="str">
            <v/>
          </cell>
          <cell r="D1223">
            <v>0</v>
          </cell>
          <cell r="E1223">
            <v>0</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row>
        <row r="1224">
          <cell r="B1224" t="str">
            <v>New Tariff 6</v>
          </cell>
          <cell r="C1224" t="str">
            <v/>
          </cell>
          <cell r="D1224">
            <v>0</v>
          </cell>
          <cell r="E1224">
            <v>0</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row>
        <row r="1225">
          <cell r="B1225" t="str">
            <v>New Tariff 7</v>
          </cell>
          <cell r="C1225" t="str">
            <v/>
          </cell>
          <cell r="D1225">
            <v>0</v>
          </cell>
          <cell r="E1225">
            <v>0</v>
          </cell>
          <cell r="F1225">
            <v>0</v>
          </cell>
          <cell r="G1225">
            <v>0</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row>
        <row r="1226">
          <cell r="B1226" t="str">
            <v>New Tariff 8</v>
          </cell>
          <cell r="C1226" t="str">
            <v/>
          </cell>
          <cell r="D1226">
            <v>0</v>
          </cell>
          <cell r="E1226">
            <v>0</v>
          </cell>
          <cell r="F1226">
            <v>0</v>
          </cell>
          <cell r="G1226">
            <v>0</v>
          </cell>
          <cell r="H1226">
            <v>0</v>
          </cell>
          <cell r="I1226">
            <v>0</v>
          </cell>
          <cell r="J1226">
            <v>0</v>
          </cell>
          <cell r="K1226">
            <v>0</v>
          </cell>
          <cell r="L1226">
            <v>0</v>
          </cell>
          <cell r="M1226">
            <v>0</v>
          </cell>
          <cell r="N1226">
            <v>0</v>
          </cell>
          <cell r="O1226">
            <v>0</v>
          </cell>
          <cell r="P1226">
            <v>0</v>
          </cell>
          <cell r="Q1226">
            <v>0</v>
          </cell>
          <cell r="R1226">
            <v>0</v>
          </cell>
          <cell r="S1226">
            <v>0</v>
          </cell>
          <cell r="T1226">
            <v>0</v>
          </cell>
          <cell r="U1226">
            <v>0</v>
          </cell>
        </row>
        <row r="1227">
          <cell r="B1227" t="str">
            <v>New Tariff 9</v>
          </cell>
          <cell r="C1227" t="str">
            <v/>
          </cell>
          <cell r="D1227">
            <v>0</v>
          </cell>
          <cell r="E1227">
            <v>0</v>
          </cell>
          <cell r="F1227">
            <v>0</v>
          </cell>
          <cell r="G1227">
            <v>0</v>
          </cell>
          <cell r="H1227">
            <v>0</v>
          </cell>
          <cell r="I1227">
            <v>0</v>
          </cell>
          <cell r="J1227">
            <v>0</v>
          </cell>
          <cell r="K1227">
            <v>0</v>
          </cell>
          <cell r="L1227">
            <v>0</v>
          </cell>
          <cell r="M1227">
            <v>0</v>
          </cell>
          <cell r="N1227">
            <v>0</v>
          </cell>
          <cell r="O1227">
            <v>0</v>
          </cell>
          <cell r="P1227">
            <v>0</v>
          </cell>
          <cell r="Q1227">
            <v>0</v>
          </cell>
          <cell r="R1227">
            <v>0</v>
          </cell>
          <cell r="S1227">
            <v>0</v>
          </cell>
          <cell r="T1227">
            <v>0</v>
          </cell>
          <cell r="U1227">
            <v>0</v>
          </cell>
        </row>
        <row r="1228">
          <cell r="B1228" t="str">
            <v>New Tariff 10</v>
          </cell>
          <cell r="C1228" t="str">
            <v/>
          </cell>
          <cell r="D1228">
            <v>0</v>
          </cell>
          <cell r="E1228">
            <v>0</v>
          </cell>
          <cell r="F1228">
            <v>0</v>
          </cell>
          <cell r="G1228">
            <v>0</v>
          </cell>
          <cell r="H1228">
            <v>0</v>
          </cell>
          <cell r="I1228">
            <v>0</v>
          </cell>
          <cell r="J1228">
            <v>0</v>
          </cell>
          <cell r="K1228">
            <v>0</v>
          </cell>
          <cell r="L1228">
            <v>0</v>
          </cell>
          <cell r="M1228">
            <v>0</v>
          </cell>
          <cell r="N1228">
            <v>0</v>
          </cell>
          <cell r="O1228">
            <v>0</v>
          </cell>
          <cell r="P1228">
            <v>0</v>
          </cell>
          <cell r="Q1228">
            <v>0</v>
          </cell>
          <cell r="R1228">
            <v>0</v>
          </cell>
          <cell r="S1228">
            <v>0</v>
          </cell>
          <cell r="T1228">
            <v>0</v>
          </cell>
          <cell r="U1228">
            <v>0</v>
          </cell>
        </row>
        <row r="1229">
          <cell r="B1229" t="str">
            <v>New Tariff 11</v>
          </cell>
          <cell r="C1229" t="str">
            <v/>
          </cell>
          <cell r="D1229">
            <v>0</v>
          </cell>
          <cell r="E1229">
            <v>0</v>
          </cell>
          <cell r="F1229">
            <v>0</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row>
        <row r="1230">
          <cell r="B1230" t="str">
            <v>Non-Residential Two Rate 7d</v>
          </cell>
          <cell r="C1230" t="str">
            <v>ND3</v>
          </cell>
          <cell r="D1230">
            <v>8595.3764262375553</v>
          </cell>
          <cell r="E1230">
            <v>0</v>
          </cell>
          <cell r="F1230">
            <v>0</v>
          </cell>
          <cell r="G1230">
            <v>17540926.168274686</v>
          </cell>
          <cell r="H1230">
            <v>33958794.086575665</v>
          </cell>
          <cell r="I1230">
            <v>29997546.239711814</v>
          </cell>
          <cell r="J1230">
            <v>33983974.317425177</v>
          </cell>
          <cell r="K1230">
            <v>44756979.159438632</v>
          </cell>
          <cell r="L1230">
            <v>0</v>
          </cell>
          <cell r="M1230">
            <v>0</v>
          </cell>
          <cell r="N1230">
            <v>0</v>
          </cell>
          <cell r="O1230">
            <v>0</v>
          </cell>
          <cell r="P1230">
            <v>0</v>
          </cell>
          <cell r="Q1230">
            <v>0</v>
          </cell>
          <cell r="R1230">
            <v>0</v>
          </cell>
          <cell r="S1230">
            <v>0</v>
          </cell>
          <cell r="T1230">
            <v>0</v>
          </cell>
          <cell r="U1230">
            <v>160238219.97142598</v>
          </cell>
        </row>
        <row r="1231">
          <cell r="B1231" t="str">
            <v>New Tariff  1</v>
          </cell>
          <cell r="C1231" t="str">
            <v/>
          </cell>
          <cell r="D1231">
            <v>0</v>
          </cell>
          <cell r="E1231">
            <v>0</v>
          </cell>
          <cell r="F1231">
            <v>0</v>
          </cell>
          <cell r="G1231">
            <v>0</v>
          </cell>
          <cell r="H1231">
            <v>0</v>
          </cell>
          <cell r="I1231">
            <v>0</v>
          </cell>
          <cell r="J1231">
            <v>0</v>
          </cell>
          <cell r="K1231">
            <v>0</v>
          </cell>
          <cell r="L1231">
            <v>0</v>
          </cell>
          <cell r="M1231">
            <v>0</v>
          </cell>
          <cell r="N1231">
            <v>0</v>
          </cell>
          <cell r="O1231">
            <v>0</v>
          </cell>
          <cell r="P1231">
            <v>0</v>
          </cell>
          <cell r="Q1231">
            <v>0</v>
          </cell>
          <cell r="R1231">
            <v>0</v>
          </cell>
          <cell r="S1231">
            <v>0</v>
          </cell>
          <cell r="T1231">
            <v>0</v>
          </cell>
          <cell r="U1231">
            <v>0</v>
          </cell>
        </row>
        <row r="1232">
          <cell r="B1232" t="str">
            <v>New Tariff  2</v>
          </cell>
          <cell r="C1232" t="str">
            <v/>
          </cell>
          <cell r="D1232">
            <v>0</v>
          </cell>
          <cell r="E1232">
            <v>0</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row>
        <row r="1233">
          <cell r="B1233" t="str">
            <v>New Tariff  3</v>
          </cell>
          <cell r="C1233" t="str">
            <v/>
          </cell>
          <cell r="D1233">
            <v>0</v>
          </cell>
          <cell r="E1233">
            <v>0</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row>
        <row r="1234">
          <cell r="B1234" t="str">
            <v>New Tariff  4</v>
          </cell>
          <cell r="C1234" t="str">
            <v/>
          </cell>
          <cell r="D1234">
            <v>0</v>
          </cell>
          <cell r="E1234">
            <v>0</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row>
        <row r="1235">
          <cell r="B1235" t="str">
            <v>New Tariff  5</v>
          </cell>
          <cell r="C1235" t="str">
            <v/>
          </cell>
          <cell r="D1235">
            <v>0</v>
          </cell>
          <cell r="E1235">
            <v>0</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row>
        <row r="1236">
          <cell r="B1236" t="str">
            <v>New Tariff  6</v>
          </cell>
          <cell r="C1236" t="str">
            <v/>
          </cell>
          <cell r="D1236">
            <v>0</v>
          </cell>
          <cell r="E1236">
            <v>0</v>
          </cell>
          <cell r="F1236">
            <v>0</v>
          </cell>
          <cell r="G1236">
            <v>0</v>
          </cell>
          <cell r="H1236">
            <v>0</v>
          </cell>
          <cell r="I1236">
            <v>0</v>
          </cell>
          <cell r="J1236">
            <v>0</v>
          </cell>
          <cell r="K1236">
            <v>0</v>
          </cell>
          <cell r="L1236">
            <v>0</v>
          </cell>
          <cell r="M1236">
            <v>0</v>
          </cell>
          <cell r="N1236">
            <v>0</v>
          </cell>
          <cell r="O1236">
            <v>0</v>
          </cell>
          <cell r="P1236">
            <v>0</v>
          </cell>
          <cell r="Q1236">
            <v>0</v>
          </cell>
          <cell r="R1236">
            <v>0</v>
          </cell>
          <cell r="S1236">
            <v>0</v>
          </cell>
          <cell r="T1236">
            <v>0</v>
          </cell>
          <cell r="U1236">
            <v>0</v>
          </cell>
        </row>
        <row r="1237">
          <cell r="B1237" t="str">
            <v>New Tariff  7</v>
          </cell>
          <cell r="C1237" t="str">
            <v/>
          </cell>
          <cell r="D1237">
            <v>0</v>
          </cell>
          <cell r="E1237">
            <v>0</v>
          </cell>
          <cell r="F1237">
            <v>0</v>
          </cell>
          <cell r="G1237">
            <v>0</v>
          </cell>
          <cell r="H1237">
            <v>0</v>
          </cell>
          <cell r="I1237">
            <v>0</v>
          </cell>
          <cell r="J1237">
            <v>0</v>
          </cell>
          <cell r="K1237">
            <v>0</v>
          </cell>
          <cell r="L1237">
            <v>0</v>
          </cell>
          <cell r="M1237">
            <v>0</v>
          </cell>
          <cell r="N1237">
            <v>0</v>
          </cell>
          <cell r="O1237">
            <v>0</v>
          </cell>
          <cell r="P1237">
            <v>0</v>
          </cell>
          <cell r="Q1237">
            <v>0</v>
          </cell>
          <cell r="R1237">
            <v>0</v>
          </cell>
          <cell r="S1237">
            <v>0</v>
          </cell>
          <cell r="T1237">
            <v>0</v>
          </cell>
          <cell r="U1237">
            <v>0</v>
          </cell>
        </row>
        <row r="1238">
          <cell r="B1238" t="str">
            <v>New Tariff  8</v>
          </cell>
          <cell r="C1238" t="str">
            <v/>
          </cell>
          <cell r="D1238">
            <v>0</v>
          </cell>
          <cell r="E1238">
            <v>0</v>
          </cell>
          <cell r="F1238">
            <v>0</v>
          </cell>
          <cell r="G1238">
            <v>0</v>
          </cell>
          <cell r="H1238">
            <v>0</v>
          </cell>
          <cell r="I1238">
            <v>0</v>
          </cell>
          <cell r="J1238">
            <v>0</v>
          </cell>
          <cell r="K1238">
            <v>0</v>
          </cell>
          <cell r="L1238">
            <v>0</v>
          </cell>
          <cell r="M1238">
            <v>0</v>
          </cell>
          <cell r="N1238">
            <v>0</v>
          </cell>
          <cell r="O1238">
            <v>0</v>
          </cell>
          <cell r="P1238">
            <v>0</v>
          </cell>
          <cell r="Q1238">
            <v>0</v>
          </cell>
          <cell r="R1238">
            <v>0</v>
          </cell>
          <cell r="S1238">
            <v>0</v>
          </cell>
          <cell r="T1238">
            <v>0</v>
          </cell>
          <cell r="U1238">
            <v>0</v>
          </cell>
        </row>
        <row r="1239">
          <cell r="B1239" t="str">
            <v>New Tariff  9</v>
          </cell>
          <cell r="C1239" t="str">
            <v/>
          </cell>
          <cell r="D1239">
            <v>0</v>
          </cell>
          <cell r="E1239">
            <v>0</v>
          </cell>
          <cell r="F1239">
            <v>0</v>
          </cell>
          <cell r="G1239">
            <v>0</v>
          </cell>
          <cell r="H1239">
            <v>0</v>
          </cell>
          <cell r="I1239">
            <v>0</v>
          </cell>
          <cell r="J1239">
            <v>0</v>
          </cell>
          <cell r="K1239">
            <v>0</v>
          </cell>
          <cell r="L1239">
            <v>0</v>
          </cell>
          <cell r="M1239">
            <v>0</v>
          </cell>
          <cell r="N1239">
            <v>0</v>
          </cell>
          <cell r="O1239">
            <v>0</v>
          </cell>
          <cell r="P1239">
            <v>0</v>
          </cell>
          <cell r="Q1239">
            <v>0</v>
          </cell>
          <cell r="R1239">
            <v>0</v>
          </cell>
          <cell r="S1239">
            <v>0</v>
          </cell>
          <cell r="T1239">
            <v>0</v>
          </cell>
          <cell r="U1239">
            <v>0</v>
          </cell>
        </row>
        <row r="1240">
          <cell r="B1240" t="str">
            <v>New Tariff  10</v>
          </cell>
          <cell r="C1240" t="str">
            <v/>
          </cell>
          <cell r="D1240">
            <v>0</v>
          </cell>
          <cell r="E1240">
            <v>0</v>
          </cell>
          <cell r="F1240">
            <v>0</v>
          </cell>
          <cell r="G1240">
            <v>0</v>
          </cell>
          <cell r="H1240">
            <v>0</v>
          </cell>
          <cell r="I1240">
            <v>0</v>
          </cell>
          <cell r="J1240">
            <v>0</v>
          </cell>
          <cell r="K1240">
            <v>0</v>
          </cell>
          <cell r="L1240">
            <v>0</v>
          </cell>
          <cell r="M1240">
            <v>0</v>
          </cell>
          <cell r="N1240">
            <v>0</v>
          </cell>
          <cell r="O1240">
            <v>0</v>
          </cell>
          <cell r="P1240">
            <v>0</v>
          </cell>
          <cell r="Q1240">
            <v>0</v>
          </cell>
          <cell r="R1240">
            <v>0</v>
          </cell>
          <cell r="S1240">
            <v>0</v>
          </cell>
          <cell r="T1240">
            <v>0</v>
          </cell>
          <cell r="U1240">
            <v>0</v>
          </cell>
        </row>
        <row r="1241">
          <cell r="B1241" t="str">
            <v>New Tariff  11</v>
          </cell>
          <cell r="C1241" t="str">
            <v/>
          </cell>
          <cell r="D1241">
            <v>0</v>
          </cell>
          <cell r="E1241">
            <v>0</v>
          </cell>
          <cell r="F1241">
            <v>0</v>
          </cell>
          <cell r="G1241">
            <v>0</v>
          </cell>
          <cell r="H1241">
            <v>0</v>
          </cell>
          <cell r="I1241">
            <v>0</v>
          </cell>
          <cell r="J1241">
            <v>0</v>
          </cell>
          <cell r="K1241">
            <v>0</v>
          </cell>
          <cell r="L1241">
            <v>0</v>
          </cell>
          <cell r="M1241">
            <v>0</v>
          </cell>
          <cell r="N1241">
            <v>0</v>
          </cell>
          <cell r="O1241">
            <v>0</v>
          </cell>
          <cell r="P1241">
            <v>0</v>
          </cell>
          <cell r="Q1241">
            <v>0</v>
          </cell>
          <cell r="R1241">
            <v>0</v>
          </cell>
          <cell r="S1241">
            <v>0</v>
          </cell>
          <cell r="T1241">
            <v>0</v>
          </cell>
          <cell r="U1241">
            <v>0</v>
          </cell>
        </row>
        <row r="1242">
          <cell r="B1242" t="str">
            <v>Unmetered supplies</v>
          </cell>
          <cell r="C1242" t="str">
            <v>PL2</v>
          </cell>
          <cell r="D1242">
            <v>6736.6041569173321</v>
          </cell>
          <cell r="E1242">
            <v>0</v>
          </cell>
          <cell r="F1242">
            <v>0</v>
          </cell>
          <cell r="G1242">
            <v>34807979.060669892</v>
          </cell>
          <cell r="H1242">
            <v>0</v>
          </cell>
          <cell r="I1242">
            <v>0</v>
          </cell>
          <cell r="J1242">
            <v>0</v>
          </cell>
          <cell r="K1242">
            <v>85843781.068874404</v>
          </cell>
          <cell r="L1242">
            <v>0</v>
          </cell>
          <cell r="M1242">
            <v>0</v>
          </cell>
          <cell r="N1242">
            <v>0</v>
          </cell>
          <cell r="O1242">
            <v>0</v>
          </cell>
          <cell r="P1242">
            <v>0</v>
          </cell>
          <cell r="Q1242">
            <v>0</v>
          </cell>
          <cell r="R1242">
            <v>0</v>
          </cell>
          <cell r="S1242">
            <v>0</v>
          </cell>
          <cell r="T1242">
            <v>0</v>
          </cell>
          <cell r="U1242">
            <v>120651760.12954429</v>
          </cell>
        </row>
        <row r="1243">
          <cell r="B1243" t="str">
            <v>New Tariff 1</v>
          </cell>
          <cell r="C1243">
            <v>0</v>
          </cell>
          <cell r="D1243">
            <v>0</v>
          </cell>
          <cell r="E1243">
            <v>0</v>
          </cell>
          <cell r="F1243">
            <v>0</v>
          </cell>
          <cell r="G1243">
            <v>0</v>
          </cell>
          <cell r="H1243">
            <v>0</v>
          </cell>
          <cell r="I1243">
            <v>0</v>
          </cell>
          <cell r="J1243">
            <v>0</v>
          </cell>
          <cell r="K1243">
            <v>0</v>
          </cell>
          <cell r="L1243">
            <v>0</v>
          </cell>
          <cell r="M1243">
            <v>0</v>
          </cell>
          <cell r="N1243">
            <v>0</v>
          </cell>
          <cell r="O1243">
            <v>0</v>
          </cell>
          <cell r="P1243">
            <v>0</v>
          </cell>
          <cell r="Q1243">
            <v>0</v>
          </cell>
          <cell r="R1243">
            <v>0</v>
          </cell>
          <cell r="S1243">
            <v>0</v>
          </cell>
          <cell r="T1243">
            <v>0</v>
          </cell>
          <cell r="U1243">
            <v>0</v>
          </cell>
        </row>
        <row r="1244">
          <cell r="B1244" t="str">
            <v>New Tariff 2</v>
          </cell>
          <cell r="C1244" t="str">
            <v/>
          </cell>
          <cell r="D1244">
            <v>0</v>
          </cell>
          <cell r="E1244">
            <v>0</v>
          </cell>
          <cell r="F1244">
            <v>0</v>
          </cell>
          <cell r="G1244">
            <v>0</v>
          </cell>
          <cell r="H1244">
            <v>0</v>
          </cell>
          <cell r="I1244">
            <v>0</v>
          </cell>
          <cell r="J1244">
            <v>0</v>
          </cell>
          <cell r="K1244">
            <v>0</v>
          </cell>
          <cell r="L1244">
            <v>0</v>
          </cell>
          <cell r="M1244">
            <v>0</v>
          </cell>
          <cell r="N1244">
            <v>0</v>
          </cell>
          <cell r="O1244">
            <v>0</v>
          </cell>
          <cell r="P1244">
            <v>0</v>
          </cell>
          <cell r="Q1244">
            <v>0</v>
          </cell>
          <cell r="R1244">
            <v>0</v>
          </cell>
          <cell r="S1244">
            <v>0</v>
          </cell>
          <cell r="T1244">
            <v>0</v>
          </cell>
          <cell r="U1244">
            <v>0</v>
          </cell>
        </row>
        <row r="1245">
          <cell r="B1245" t="str">
            <v>Large Low Voltage Demand (kVa)</v>
          </cell>
          <cell r="C1245" t="str">
            <v>DLk</v>
          </cell>
          <cell r="D1245">
            <v>1.0909119527594675</v>
          </cell>
          <cell r="E1245">
            <v>0</v>
          </cell>
          <cell r="F1245">
            <v>1.1539882266505166</v>
          </cell>
          <cell r="G1245">
            <v>1.1465474416294088</v>
          </cell>
          <cell r="H1245">
            <v>0</v>
          </cell>
          <cell r="I1245">
            <v>0</v>
          </cell>
          <cell r="J1245">
            <v>0</v>
          </cell>
          <cell r="K1245">
            <v>1.1465474416294088</v>
          </cell>
          <cell r="L1245">
            <v>0</v>
          </cell>
          <cell r="M1245">
            <v>0</v>
          </cell>
          <cell r="N1245">
            <v>0</v>
          </cell>
          <cell r="O1245">
            <v>0</v>
          </cell>
          <cell r="P1245">
            <v>0</v>
          </cell>
          <cell r="Q1245">
            <v>0</v>
          </cell>
          <cell r="R1245">
            <v>0</v>
          </cell>
          <cell r="S1245">
            <v>0</v>
          </cell>
          <cell r="T1245">
            <v>0</v>
          </cell>
          <cell r="U1245">
            <v>2.2930948832588176</v>
          </cell>
        </row>
        <row r="1246">
          <cell r="B1246" t="str">
            <v>Large Low Voltage Demand Docklands (kVa)</v>
          </cell>
          <cell r="C1246" t="str">
            <v>DLDKk</v>
          </cell>
          <cell r="D1246">
            <v>1.0909119527594675</v>
          </cell>
          <cell r="E1246">
            <v>0</v>
          </cell>
          <cell r="F1246">
            <v>1.1539882266505166</v>
          </cell>
          <cell r="G1246">
            <v>1.1465474416294088</v>
          </cell>
          <cell r="H1246">
            <v>0</v>
          </cell>
          <cell r="I1246">
            <v>0</v>
          </cell>
          <cell r="J1246">
            <v>0</v>
          </cell>
          <cell r="K1246">
            <v>1.146547441629409</v>
          </cell>
          <cell r="L1246">
            <v>0</v>
          </cell>
          <cell r="M1246">
            <v>0</v>
          </cell>
          <cell r="N1246">
            <v>0</v>
          </cell>
          <cell r="O1246">
            <v>0</v>
          </cell>
          <cell r="P1246">
            <v>0</v>
          </cell>
          <cell r="Q1246">
            <v>0</v>
          </cell>
          <cell r="R1246">
            <v>0</v>
          </cell>
          <cell r="S1246">
            <v>0</v>
          </cell>
          <cell r="T1246">
            <v>0</v>
          </cell>
          <cell r="U1246">
            <v>2.2930948832588181</v>
          </cell>
        </row>
        <row r="1247">
          <cell r="B1247" t="str">
            <v>Large Low Voltage Demand CXX (kVa)</v>
          </cell>
          <cell r="C1247" t="str">
            <v>DLCXXk</v>
          </cell>
          <cell r="D1247">
            <v>1.0909119527594675</v>
          </cell>
          <cell r="E1247">
            <v>0</v>
          </cell>
          <cell r="F1247">
            <v>1.1539882266505166</v>
          </cell>
          <cell r="G1247">
            <v>1.1465474416294088</v>
          </cell>
          <cell r="H1247">
            <v>0</v>
          </cell>
          <cell r="I1247">
            <v>0</v>
          </cell>
          <cell r="J1247">
            <v>0</v>
          </cell>
          <cell r="K1247">
            <v>1.1465474416294084</v>
          </cell>
          <cell r="L1247">
            <v>0</v>
          </cell>
          <cell r="M1247">
            <v>0</v>
          </cell>
          <cell r="N1247">
            <v>0</v>
          </cell>
          <cell r="O1247">
            <v>0</v>
          </cell>
          <cell r="P1247">
            <v>0</v>
          </cell>
          <cell r="Q1247">
            <v>0</v>
          </cell>
          <cell r="R1247">
            <v>0</v>
          </cell>
          <cell r="S1247">
            <v>0</v>
          </cell>
          <cell r="T1247">
            <v>0</v>
          </cell>
          <cell r="U1247">
            <v>2.2930948832588172</v>
          </cell>
        </row>
        <row r="1248">
          <cell r="B1248" t="str">
            <v>New Tariff 6</v>
          </cell>
          <cell r="C1248" t="str">
            <v/>
          </cell>
          <cell r="D1248">
            <v>0</v>
          </cell>
          <cell r="E1248">
            <v>0</v>
          </cell>
          <cell r="F1248">
            <v>0</v>
          </cell>
          <cell r="G1248">
            <v>0</v>
          </cell>
          <cell r="H1248">
            <v>0</v>
          </cell>
          <cell r="I1248">
            <v>0</v>
          </cell>
          <cell r="J1248">
            <v>0</v>
          </cell>
          <cell r="K1248">
            <v>0</v>
          </cell>
          <cell r="L1248">
            <v>0</v>
          </cell>
          <cell r="M1248">
            <v>0</v>
          </cell>
          <cell r="N1248">
            <v>0</v>
          </cell>
          <cell r="O1248">
            <v>0</v>
          </cell>
          <cell r="P1248">
            <v>0</v>
          </cell>
          <cell r="Q1248">
            <v>0</v>
          </cell>
          <cell r="R1248">
            <v>0</v>
          </cell>
          <cell r="S1248">
            <v>0</v>
          </cell>
          <cell r="T1248">
            <v>0</v>
          </cell>
          <cell r="U1248">
            <v>0</v>
          </cell>
        </row>
        <row r="1249">
          <cell r="B1249" t="str">
            <v>New Tariff 7</v>
          </cell>
          <cell r="C1249" t="str">
            <v/>
          </cell>
          <cell r="D1249">
            <v>0</v>
          </cell>
          <cell r="E1249">
            <v>0</v>
          </cell>
          <cell r="F1249">
            <v>0</v>
          </cell>
          <cell r="G1249">
            <v>0</v>
          </cell>
          <cell r="H1249">
            <v>0</v>
          </cell>
          <cell r="I1249">
            <v>0</v>
          </cell>
          <cell r="J1249">
            <v>0</v>
          </cell>
          <cell r="K1249">
            <v>0</v>
          </cell>
          <cell r="L1249">
            <v>0</v>
          </cell>
          <cell r="M1249">
            <v>0</v>
          </cell>
          <cell r="N1249">
            <v>0</v>
          </cell>
          <cell r="O1249">
            <v>0</v>
          </cell>
          <cell r="P1249">
            <v>0</v>
          </cell>
          <cell r="Q1249">
            <v>0</v>
          </cell>
          <cell r="R1249">
            <v>0</v>
          </cell>
          <cell r="S1249">
            <v>0</v>
          </cell>
          <cell r="T1249">
            <v>0</v>
          </cell>
          <cell r="U1249">
            <v>0</v>
          </cell>
        </row>
        <row r="1250">
          <cell r="B1250" t="str">
            <v>New Tariff 8</v>
          </cell>
          <cell r="C1250" t="str">
            <v/>
          </cell>
          <cell r="D1250">
            <v>0</v>
          </cell>
          <cell r="E1250">
            <v>0</v>
          </cell>
          <cell r="F1250">
            <v>0</v>
          </cell>
          <cell r="G1250">
            <v>0</v>
          </cell>
          <cell r="H1250">
            <v>0</v>
          </cell>
          <cell r="I1250">
            <v>0</v>
          </cell>
          <cell r="J1250">
            <v>0</v>
          </cell>
          <cell r="K1250">
            <v>0</v>
          </cell>
          <cell r="L1250">
            <v>0</v>
          </cell>
          <cell r="M1250">
            <v>0</v>
          </cell>
          <cell r="N1250">
            <v>0</v>
          </cell>
          <cell r="O1250">
            <v>0</v>
          </cell>
          <cell r="P1250">
            <v>0</v>
          </cell>
          <cell r="Q1250">
            <v>0</v>
          </cell>
          <cell r="R1250">
            <v>0</v>
          </cell>
          <cell r="S1250">
            <v>0</v>
          </cell>
          <cell r="T1250">
            <v>0</v>
          </cell>
          <cell r="U1250">
            <v>0</v>
          </cell>
        </row>
        <row r="1251">
          <cell r="B1251" t="str">
            <v>New Tariff 9</v>
          </cell>
          <cell r="C1251" t="str">
            <v/>
          </cell>
          <cell r="D1251">
            <v>0</v>
          </cell>
          <cell r="E1251">
            <v>0</v>
          </cell>
          <cell r="F1251">
            <v>0</v>
          </cell>
          <cell r="G1251">
            <v>0</v>
          </cell>
          <cell r="H1251">
            <v>0</v>
          </cell>
          <cell r="I1251">
            <v>0</v>
          </cell>
          <cell r="J1251">
            <v>0</v>
          </cell>
          <cell r="K1251">
            <v>0</v>
          </cell>
          <cell r="L1251">
            <v>0</v>
          </cell>
          <cell r="M1251">
            <v>0</v>
          </cell>
          <cell r="N1251">
            <v>0</v>
          </cell>
          <cell r="O1251">
            <v>0</v>
          </cell>
          <cell r="P1251">
            <v>0</v>
          </cell>
          <cell r="Q1251">
            <v>0</v>
          </cell>
          <cell r="R1251">
            <v>0</v>
          </cell>
          <cell r="S1251">
            <v>0</v>
          </cell>
          <cell r="T1251">
            <v>0</v>
          </cell>
          <cell r="U1251">
            <v>0</v>
          </cell>
        </row>
        <row r="1252">
          <cell r="B1252" t="str">
            <v>New Tariff 10</v>
          </cell>
          <cell r="C1252" t="str">
            <v/>
          </cell>
          <cell r="D1252">
            <v>0</v>
          </cell>
          <cell r="E1252">
            <v>0</v>
          </cell>
          <cell r="F1252">
            <v>0</v>
          </cell>
          <cell r="G1252">
            <v>0</v>
          </cell>
          <cell r="H1252">
            <v>0</v>
          </cell>
          <cell r="I1252">
            <v>0</v>
          </cell>
          <cell r="J1252">
            <v>0</v>
          </cell>
          <cell r="K1252">
            <v>0</v>
          </cell>
          <cell r="L1252">
            <v>0</v>
          </cell>
          <cell r="M1252">
            <v>0</v>
          </cell>
          <cell r="N1252">
            <v>0</v>
          </cell>
          <cell r="O1252">
            <v>0</v>
          </cell>
          <cell r="P1252">
            <v>0</v>
          </cell>
          <cell r="Q1252">
            <v>0</v>
          </cell>
          <cell r="R1252">
            <v>0</v>
          </cell>
          <cell r="S1252">
            <v>0</v>
          </cell>
          <cell r="T1252">
            <v>0</v>
          </cell>
          <cell r="U1252">
            <v>0</v>
          </cell>
        </row>
        <row r="1253">
          <cell r="B1253" t="str">
            <v>New Tariff 11</v>
          </cell>
          <cell r="C1253" t="str">
            <v/>
          </cell>
          <cell r="D1253">
            <v>0</v>
          </cell>
          <cell r="E1253">
            <v>0</v>
          </cell>
          <cell r="F1253">
            <v>0</v>
          </cell>
          <cell r="G1253">
            <v>0</v>
          </cell>
          <cell r="H1253">
            <v>0</v>
          </cell>
          <cell r="I1253">
            <v>0</v>
          </cell>
          <cell r="J1253">
            <v>0</v>
          </cell>
          <cell r="K1253">
            <v>0</v>
          </cell>
          <cell r="L1253">
            <v>0</v>
          </cell>
          <cell r="M1253">
            <v>0</v>
          </cell>
          <cell r="N1253">
            <v>0</v>
          </cell>
          <cell r="O1253">
            <v>0</v>
          </cell>
          <cell r="P1253">
            <v>0</v>
          </cell>
          <cell r="Q1253">
            <v>0</v>
          </cell>
          <cell r="R1253">
            <v>0</v>
          </cell>
          <cell r="S1253">
            <v>0</v>
          </cell>
          <cell r="T1253">
            <v>0</v>
          </cell>
          <cell r="U1253">
            <v>0</v>
          </cell>
        </row>
        <row r="1254">
          <cell r="B1254" t="str">
            <v>Large Low Voltage Demand</v>
          </cell>
          <cell r="C1254" t="str">
            <v>DL</v>
          </cell>
          <cell r="D1254">
            <v>790.91116575061403</v>
          </cell>
          <cell r="E1254">
            <v>364210.60019126494</v>
          </cell>
          <cell r="F1254">
            <v>0</v>
          </cell>
          <cell r="G1254">
            <v>642666877.58016384</v>
          </cell>
          <cell r="H1254">
            <v>0</v>
          </cell>
          <cell r="I1254">
            <v>0</v>
          </cell>
          <cell r="J1254">
            <v>0</v>
          </cell>
          <cell r="K1254">
            <v>467713922.48291939</v>
          </cell>
          <cell r="L1254">
            <v>0</v>
          </cell>
          <cell r="M1254">
            <v>0</v>
          </cell>
          <cell r="N1254">
            <v>0</v>
          </cell>
          <cell r="O1254">
            <v>0</v>
          </cell>
          <cell r="P1254">
            <v>0</v>
          </cell>
          <cell r="Q1254">
            <v>0</v>
          </cell>
          <cell r="R1254">
            <v>0</v>
          </cell>
          <cell r="S1254">
            <v>0</v>
          </cell>
          <cell r="T1254">
            <v>0</v>
          </cell>
          <cell r="U1254">
            <v>1110380800.0630832</v>
          </cell>
        </row>
        <row r="1255">
          <cell r="B1255" t="str">
            <v>Large Low Voltage Demand A</v>
          </cell>
          <cell r="C1255" t="str">
            <v>DL.A</v>
          </cell>
          <cell r="D1255">
            <v>1.0909119527594668</v>
          </cell>
          <cell r="E1255">
            <v>1407.3140866422086</v>
          </cell>
          <cell r="F1255">
            <v>0</v>
          </cell>
          <cell r="G1255">
            <v>3515855.9258476566</v>
          </cell>
          <cell r="H1255">
            <v>0</v>
          </cell>
          <cell r="I1255">
            <v>0</v>
          </cell>
          <cell r="J1255">
            <v>0</v>
          </cell>
          <cell r="K1255">
            <v>3401742.1695328602</v>
          </cell>
          <cell r="L1255">
            <v>0</v>
          </cell>
          <cell r="M1255">
            <v>0</v>
          </cell>
          <cell r="N1255">
            <v>0</v>
          </cell>
          <cell r="O1255">
            <v>0</v>
          </cell>
          <cell r="P1255">
            <v>0</v>
          </cell>
          <cell r="Q1255">
            <v>0</v>
          </cell>
          <cell r="R1255">
            <v>0</v>
          </cell>
          <cell r="S1255">
            <v>0</v>
          </cell>
          <cell r="T1255">
            <v>0</v>
          </cell>
          <cell r="U1255">
            <v>6917598.0953805167</v>
          </cell>
        </row>
        <row r="1256">
          <cell r="B1256" t="str">
            <v>Large Low Voltage Demand C</v>
          </cell>
          <cell r="C1256" t="str">
            <v>DL.C</v>
          </cell>
          <cell r="D1256">
            <v>517.09226560798766</v>
          </cell>
          <cell r="E1256">
            <v>244094.54587333111</v>
          </cell>
          <cell r="F1256">
            <v>0</v>
          </cell>
          <cell r="G1256">
            <v>478708981.7222904</v>
          </cell>
          <cell r="H1256">
            <v>0</v>
          </cell>
          <cell r="I1256">
            <v>0</v>
          </cell>
          <cell r="J1256">
            <v>0</v>
          </cell>
          <cell r="K1256">
            <v>331850495.79870629</v>
          </cell>
          <cell r="L1256">
            <v>0</v>
          </cell>
          <cell r="M1256">
            <v>0</v>
          </cell>
          <cell r="N1256">
            <v>0</v>
          </cell>
          <cell r="O1256">
            <v>0</v>
          </cell>
          <cell r="P1256">
            <v>0</v>
          </cell>
          <cell r="Q1256">
            <v>0</v>
          </cell>
          <cell r="R1256">
            <v>0</v>
          </cell>
          <cell r="S1256">
            <v>0</v>
          </cell>
          <cell r="T1256">
            <v>0</v>
          </cell>
          <cell r="U1256">
            <v>810559477.52099669</v>
          </cell>
        </row>
        <row r="1257">
          <cell r="B1257" t="str">
            <v>Large Low Voltage Demand S</v>
          </cell>
          <cell r="C1257" t="str">
            <v>DL.S</v>
          </cell>
          <cell r="D1257">
            <v>65.454717165568084</v>
          </cell>
          <cell r="E1257">
            <v>19527.118589180893</v>
          </cell>
          <cell r="F1257">
            <v>0</v>
          </cell>
          <cell r="G1257">
            <v>23438439.752332434</v>
          </cell>
          <cell r="H1257">
            <v>0</v>
          </cell>
          <cell r="I1257">
            <v>0</v>
          </cell>
          <cell r="J1257">
            <v>0</v>
          </cell>
          <cell r="K1257">
            <v>14356010.749860642</v>
          </cell>
          <cell r="L1257">
            <v>0</v>
          </cell>
          <cell r="M1257">
            <v>0</v>
          </cell>
          <cell r="N1257">
            <v>0</v>
          </cell>
          <cell r="O1257">
            <v>0</v>
          </cell>
          <cell r="P1257">
            <v>0</v>
          </cell>
          <cell r="Q1257">
            <v>0</v>
          </cell>
          <cell r="R1257">
            <v>0</v>
          </cell>
          <cell r="S1257">
            <v>0</v>
          </cell>
          <cell r="T1257">
            <v>0</v>
          </cell>
          <cell r="U1257">
            <v>37794450.502193078</v>
          </cell>
        </row>
        <row r="1258">
          <cell r="B1258" t="str">
            <v>Large Low Voltage Demand Docklands</v>
          </cell>
          <cell r="C1258" t="str">
            <v>DL.DK</v>
          </cell>
          <cell r="D1258">
            <v>8.7272956220757347</v>
          </cell>
          <cell r="E1258">
            <v>2315.8343059955751</v>
          </cell>
          <cell r="F1258">
            <v>0</v>
          </cell>
          <cell r="G1258">
            <v>4956353.1409993302</v>
          </cell>
          <cell r="H1258">
            <v>0</v>
          </cell>
          <cell r="I1258">
            <v>0</v>
          </cell>
          <cell r="J1258">
            <v>0</v>
          </cell>
          <cell r="K1258">
            <v>5036479.9673210848</v>
          </cell>
          <cell r="L1258">
            <v>0</v>
          </cell>
          <cell r="M1258">
            <v>0</v>
          </cell>
          <cell r="N1258">
            <v>0</v>
          </cell>
          <cell r="O1258">
            <v>0</v>
          </cell>
          <cell r="P1258">
            <v>0</v>
          </cell>
          <cell r="Q1258">
            <v>0</v>
          </cell>
          <cell r="R1258">
            <v>0</v>
          </cell>
          <cell r="S1258">
            <v>0</v>
          </cell>
          <cell r="T1258">
            <v>0</v>
          </cell>
          <cell r="U1258">
            <v>9992833.108320415</v>
          </cell>
        </row>
        <row r="1259">
          <cell r="B1259" t="str">
            <v>Large Low Voltage Demand CXX</v>
          </cell>
          <cell r="C1259" t="str">
            <v>DL.CXX</v>
          </cell>
          <cell r="D1259">
            <v>761.45654302610831</v>
          </cell>
          <cell r="E1259">
            <v>113956.7059839108</v>
          </cell>
          <cell r="F1259">
            <v>0</v>
          </cell>
          <cell r="G1259">
            <v>205024121.90866542</v>
          </cell>
          <cell r="H1259">
            <v>0</v>
          </cell>
          <cell r="I1259">
            <v>0</v>
          </cell>
          <cell r="J1259">
            <v>0</v>
          </cell>
          <cell r="K1259">
            <v>143531269.13091439</v>
          </cell>
          <cell r="L1259">
            <v>0</v>
          </cell>
          <cell r="M1259">
            <v>0</v>
          </cell>
          <cell r="N1259">
            <v>0</v>
          </cell>
          <cell r="O1259">
            <v>0</v>
          </cell>
          <cell r="P1259">
            <v>0</v>
          </cell>
          <cell r="Q1259">
            <v>0</v>
          </cell>
          <cell r="R1259">
            <v>0</v>
          </cell>
          <cell r="S1259">
            <v>0</v>
          </cell>
          <cell r="T1259">
            <v>0</v>
          </cell>
          <cell r="U1259">
            <v>348555391.03957981</v>
          </cell>
        </row>
        <row r="1260">
          <cell r="B1260" t="str">
            <v>Large Low Voltage Demand EN.R</v>
          </cell>
          <cell r="C1260" t="str">
            <v>DL.R</v>
          </cell>
          <cell r="D1260">
            <v>0</v>
          </cell>
          <cell r="E1260">
            <v>0.28677885860219277</v>
          </cell>
          <cell r="F1260">
            <v>0</v>
          </cell>
          <cell r="G1260">
            <v>1.1465474416294088</v>
          </cell>
          <cell r="H1260">
            <v>0</v>
          </cell>
          <cell r="I1260">
            <v>0</v>
          </cell>
          <cell r="J1260">
            <v>0</v>
          </cell>
          <cell r="K1260">
            <v>0.27120379475108075</v>
          </cell>
          <cell r="L1260">
            <v>0</v>
          </cell>
          <cell r="M1260">
            <v>0</v>
          </cell>
          <cell r="N1260">
            <v>0</v>
          </cell>
          <cell r="O1260">
            <v>0</v>
          </cell>
          <cell r="P1260">
            <v>0</v>
          </cell>
          <cell r="Q1260">
            <v>0</v>
          </cell>
          <cell r="R1260">
            <v>0</v>
          </cell>
          <cell r="S1260">
            <v>0</v>
          </cell>
          <cell r="T1260">
            <v>0</v>
          </cell>
          <cell r="U1260">
            <v>1.4177512363804896</v>
          </cell>
        </row>
        <row r="1261">
          <cell r="B1261" t="str">
            <v>Large Low Voltage Demand EN.NR</v>
          </cell>
          <cell r="C1261" t="str">
            <v>DL.NR</v>
          </cell>
          <cell r="D1261">
            <v>9.8182075748351991</v>
          </cell>
          <cell r="E1261">
            <v>2754.4073699112405</v>
          </cell>
          <cell r="F1261">
            <v>0</v>
          </cell>
          <cell r="G1261">
            <v>11206547.91397915</v>
          </cell>
          <cell r="H1261">
            <v>0</v>
          </cell>
          <cell r="I1261">
            <v>0</v>
          </cell>
          <cell r="J1261">
            <v>0</v>
          </cell>
          <cell r="K1261">
            <v>6978746.1561744604</v>
          </cell>
          <cell r="L1261">
            <v>0</v>
          </cell>
          <cell r="M1261">
            <v>0</v>
          </cell>
          <cell r="N1261">
            <v>0</v>
          </cell>
          <cell r="O1261">
            <v>0</v>
          </cell>
          <cell r="P1261">
            <v>0</v>
          </cell>
          <cell r="Q1261">
            <v>0</v>
          </cell>
          <cell r="R1261">
            <v>0</v>
          </cell>
          <cell r="S1261">
            <v>0</v>
          </cell>
          <cell r="T1261">
            <v>0</v>
          </cell>
          <cell r="U1261">
            <v>18185294.070153609</v>
          </cell>
        </row>
        <row r="1262">
          <cell r="B1262" t="str">
            <v>Large Low Voltage Demand EN.R CXX</v>
          </cell>
          <cell r="C1262" t="str">
            <v>DL.CXXR</v>
          </cell>
          <cell r="D1262">
            <v>1.0909119527594675</v>
          </cell>
          <cell r="E1262">
            <v>79.073101371696225</v>
          </cell>
          <cell r="F1262">
            <v>0</v>
          </cell>
          <cell r="G1262">
            <v>1898.6825633383007</v>
          </cell>
          <cell r="H1262">
            <v>0</v>
          </cell>
          <cell r="I1262">
            <v>0</v>
          </cell>
          <cell r="J1262">
            <v>0</v>
          </cell>
          <cell r="K1262">
            <v>1511.508237039214</v>
          </cell>
          <cell r="L1262">
            <v>0</v>
          </cell>
          <cell r="M1262">
            <v>0</v>
          </cell>
          <cell r="N1262">
            <v>0</v>
          </cell>
          <cell r="O1262">
            <v>0</v>
          </cell>
          <cell r="P1262">
            <v>0</v>
          </cell>
          <cell r="Q1262">
            <v>0</v>
          </cell>
          <cell r="R1262">
            <v>0</v>
          </cell>
          <cell r="S1262">
            <v>0</v>
          </cell>
          <cell r="T1262">
            <v>0</v>
          </cell>
          <cell r="U1262">
            <v>3410.1908003775147</v>
          </cell>
        </row>
        <row r="1263">
          <cell r="B1263" t="str">
            <v>Large Low Voltage Demand EN.NR CXX</v>
          </cell>
          <cell r="C1263" t="str">
            <v>DL.CXXNR</v>
          </cell>
          <cell r="D1263">
            <v>0</v>
          </cell>
          <cell r="E1263">
            <v>0.28677885860219277</v>
          </cell>
          <cell r="F1263">
            <v>0</v>
          </cell>
          <cell r="G1263">
            <v>1.1465474416294086</v>
          </cell>
          <cell r="H1263">
            <v>0</v>
          </cell>
          <cell r="I1263">
            <v>0</v>
          </cell>
          <cell r="J1263">
            <v>0</v>
          </cell>
          <cell r="K1263">
            <v>0.3587089716534328</v>
          </cell>
          <cell r="L1263">
            <v>0</v>
          </cell>
          <cell r="M1263">
            <v>0</v>
          </cell>
          <cell r="N1263">
            <v>0</v>
          </cell>
          <cell r="O1263">
            <v>0</v>
          </cell>
          <cell r="P1263">
            <v>0</v>
          </cell>
          <cell r="Q1263">
            <v>0</v>
          </cell>
          <cell r="R1263">
            <v>0</v>
          </cell>
          <cell r="S1263">
            <v>0</v>
          </cell>
          <cell r="T1263">
            <v>0</v>
          </cell>
          <cell r="U1263">
            <v>1.5052564132828414</v>
          </cell>
        </row>
        <row r="1264">
          <cell r="B1264" t="str">
            <v>New Tariff 10</v>
          </cell>
          <cell r="C1264">
            <v>0</v>
          </cell>
          <cell r="D1264">
            <v>0</v>
          </cell>
          <cell r="E1264">
            <v>0</v>
          </cell>
          <cell r="F1264">
            <v>0</v>
          </cell>
          <cell r="G1264">
            <v>0</v>
          </cell>
          <cell r="H1264">
            <v>0</v>
          </cell>
          <cell r="I1264">
            <v>0</v>
          </cell>
          <cell r="J1264">
            <v>0</v>
          </cell>
          <cell r="K1264">
            <v>0</v>
          </cell>
          <cell r="L1264">
            <v>0</v>
          </cell>
          <cell r="M1264">
            <v>0</v>
          </cell>
          <cell r="N1264">
            <v>0</v>
          </cell>
          <cell r="O1264">
            <v>0</v>
          </cell>
          <cell r="P1264">
            <v>0</v>
          </cell>
          <cell r="Q1264">
            <v>0</v>
          </cell>
          <cell r="R1264">
            <v>0</v>
          </cell>
          <cell r="S1264">
            <v>0</v>
          </cell>
          <cell r="T1264">
            <v>0</v>
          </cell>
          <cell r="U1264">
            <v>0</v>
          </cell>
        </row>
        <row r="1265">
          <cell r="B1265" t="str">
            <v>New Tariff 11</v>
          </cell>
          <cell r="C1265" t="str">
            <v/>
          </cell>
          <cell r="D1265">
            <v>0</v>
          </cell>
          <cell r="E1265">
            <v>0</v>
          </cell>
          <cell r="F1265">
            <v>0</v>
          </cell>
          <cell r="G1265">
            <v>0</v>
          </cell>
          <cell r="H1265">
            <v>0</v>
          </cell>
          <cell r="I1265">
            <v>0</v>
          </cell>
          <cell r="J1265">
            <v>0</v>
          </cell>
          <cell r="K1265">
            <v>0</v>
          </cell>
          <cell r="L1265">
            <v>0</v>
          </cell>
          <cell r="M1265">
            <v>0</v>
          </cell>
          <cell r="N1265">
            <v>0</v>
          </cell>
          <cell r="O1265">
            <v>0</v>
          </cell>
          <cell r="P1265">
            <v>0</v>
          </cell>
          <cell r="Q1265">
            <v>0</v>
          </cell>
          <cell r="R1265">
            <v>0</v>
          </cell>
          <cell r="S1265">
            <v>0</v>
          </cell>
          <cell r="T1265">
            <v>0</v>
          </cell>
          <cell r="U1265">
            <v>0</v>
          </cell>
        </row>
        <row r="1266">
          <cell r="B1266" t="str">
            <v>High Voltage Demand</v>
          </cell>
          <cell r="C1266" t="str">
            <v>DH</v>
          </cell>
          <cell r="D1266">
            <v>102.25911229595262</v>
          </cell>
          <cell r="E1266">
            <v>252575.20546823554</v>
          </cell>
          <cell r="F1266">
            <v>0</v>
          </cell>
          <cell r="G1266">
            <v>538495288.0130626</v>
          </cell>
          <cell r="H1266">
            <v>0</v>
          </cell>
          <cell r="I1266">
            <v>0</v>
          </cell>
          <cell r="J1266">
            <v>0</v>
          </cell>
          <cell r="K1266">
            <v>483790351.45162982</v>
          </cell>
          <cell r="L1266">
            <v>0</v>
          </cell>
          <cell r="M1266">
            <v>0</v>
          </cell>
          <cell r="N1266">
            <v>0</v>
          </cell>
          <cell r="O1266">
            <v>0</v>
          </cell>
          <cell r="P1266">
            <v>0</v>
          </cell>
          <cell r="Q1266">
            <v>0</v>
          </cell>
          <cell r="R1266">
            <v>0</v>
          </cell>
          <cell r="S1266">
            <v>0</v>
          </cell>
          <cell r="T1266">
            <v>0</v>
          </cell>
          <cell r="U1266">
            <v>1022285639.4646924</v>
          </cell>
        </row>
        <row r="1267">
          <cell r="B1267" t="str">
            <v>High Voltage Demand A</v>
          </cell>
          <cell r="C1267" t="str">
            <v>DH.A</v>
          </cell>
          <cell r="D1267">
            <v>2.0451822459190518</v>
          </cell>
          <cell r="E1267">
            <v>4787.1899635486461</v>
          </cell>
          <cell r="F1267">
            <v>0</v>
          </cell>
          <cell r="G1267">
            <v>6580493.9781508753</v>
          </cell>
          <cell r="H1267">
            <v>0</v>
          </cell>
          <cell r="I1267">
            <v>0</v>
          </cell>
          <cell r="J1267">
            <v>0</v>
          </cell>
          <cell r="K1267">
            <v>6341487.2361664688</v>
          </cell>
          <cell r="L1267">
            <v>0</v>
          </cell>
          <cell r="M1267">
            <v>0</v>
          </cell>
          <cell r="N1267">
            <v>0</v>
          </cell>
          <cell r="O1267">
            <v>0</v>
          </cell>
          <cell r="P1267">
            <v>0</v>
          </cell>
          <cell r="Q1267">
            <v>0</v>
          </cell>
          <cell r="R1267">
            <v>0</v>
          </cell>
          <cell r="S1267">
            <v>0</v>
          </cell>
          <cell r="T1267">
            <v>0</v>
          </cell>
          <cell r="U1267">
            <v>12921981.214317344</v>
          </cell>
        </row>
        <row r="1268">
          <cell r="B1268" t="str">
            <v>High Voltage Demand C</v>
          </cell>
          <cell r="C1268" t="str">
            <v>DH.C</v>
          </cell>
          <cell r="D1268">
            <v>48.061782779097726</v>
          </cell>
          <cell r="E1268">
            <v>127830.71093044632</v>
          </cell>
          <cell r="F1268">
            <v>0</v>
          </cell>
          <cell r="G1268">
            <v>302942782.41975373</v>
          </cell>
          <cell r="H1268">
            <v>0</v>
          </cell>
          <cell r="I1268">
            <v>0</v>
          </cell>
          <cell r="J1268">
            <v>0</v>
          </cell>
          <cell r="K1268">
            <v>272983195.97248125</v>
          </cell>
          <cell r="L1268">
            <v>0</v>
          </cell>
          <cell r="M1268">
            <v>0</v>
          </cell>
          <cell r="N1268">
            <v>0</v>
          </cell>
          <cell r="O1268">
            <v>0</v>
          </cell>
          <cell r="P1268">
            <v>0</v>
          </cell>
          <cell r="Q1268">
            <v>0</v>
          </cell>
          <cell r="R1268">
            <v>0</v>
          </cell>
          <cell r="S1268">
            <v>0</v>
          </cell>
          <cell r="T1268">
            <v>0</v>
          </cell>
          <cell r="U1268">
            <v>575925978.39223504</v>
          </cell>
        </row>
        <row r="1269">
          <cell r="B1269" t="str">
            <v>High Voltage Demand D1</v>
          </cell>
          <cell r="C1269" t="str">
            <v>DH.D1</v>
          </cell>
          <cell r="D1269">
            <v>1.0225911229595261</v>
          </cell>
          <cell r="E1269">
            <v>22848.108955666783</v>
          </cell>
          <cell r="F1269">
            <v>0</v>
          </cell>
          <cell r="G1269">
            <v>87515356.255297229</v>
          </cell>
          <cell r="H1269">
            <v>0</v>
          </cell>
          <cell r="I1269">
            <v>0</v>
          </cell>
          <cell r="J1269">
            <v>0</v>
          </cell>
          <cell r="K1269">
            <v>94688952.927218884</v>
          </cell>
          <cell r="L1269">
            <v>0</v>
          </cell>
          <cell r="M1269">
            <v>0</v>
          </cell>
          <cell r="N1269">
            <v>0</v>
          </cell>
          <cell r="O1269">
            <v>0</v>
          </cell>
          <cell r="P1269">
            <v>0</v>
          </cell>
          <cell r="Q1269">
            <v>0</v>
          </cell>
          <cell r="R1269">
            <v>0</v>
          </cell>
          <cell r="S1269">
            <v>0</v>
          </cell>
          <cell r="T1269">
            <v>0</v>
          </cell>
          <cell r="U1269">
            <v>182204309.1825161</v>
          </cell>
        </row>
        <row r="1270">
          <cell r="B1270" t="str">
            <v>High Voltage Demand D2</v>
          </cell>
          <cell r="C1270" t="str">
            <v>DH.D2</v>
          </cell>
          <cell r="D1270">
            <v>1.0225911229595261</v>
          </cell>
          <cell r="E1270">
            <v>12837.592299040623</v>
          </cell>
          <cell r="F1270">
            <v>0</v>
          </cell>
          <cell r="G1270">
            <v>42967074.125988722</v>
          </cell>
          <cell r="H1270">
            <v>0</v>
          </cell>
          <cell r="I1270">
            <v>0</v>
          </cell>
          <cell r="J1270">
            <v>0</v>
          </cell>
          <cell r="K1270">
            <v>47072305.095726207</v>
          </cell>
          <cell r="L1270">
            <v>0</v>
          </cell>
          <cell r="M1270">
            <v>0</v>
          </cell>
          <cell r="N1270">
            <v>0</v>
          </cell>
          <cell r="O1270">
            <v>0</v>
          </cell>
          <cell r="P1270">
            <v>0</v>
          </cell>
          <cell r="Q1270">
            <v>0</v>
          </cell>
          <cell r="R1270">
            <v>0</v>
          </cell>
          <cell r="S1270">
            <v>0</v>
          </cell>
          <cell r="T1270">
            <v>0</v>
          </cell>
          <cell r="U1270">
            <v>90039379.221714929</v>
          </cell>
        </row>
        <row r="1271">
          <cell r="B1271" t="str">
            <v>High Voltage Demand Docklands</v>
          </cell>
          <cell r="C1271" t="str">
            <v>DH.DK</v>
          </cell>
          <cell r="D1271">
            <v>1.0225911229595261</v>
          </cell>
          <cell r="E1271">
            <v>1038.6201290698389</v>
          </cell>
          <cell r="F1271">
            <v>0</v>
          </cell>
          <cell r="G1271">
            <v>1301204.254366945</v>
          </cell>
          <cell r="H1271">
            <v>0</v>
          </cell>
          <cell r="I1271">
            <v>0</v>
          </cell>
          <cell r="J1271">
            <v>0</v>
          </cell>
          <cell r="K1271">
            <v>523698.84468943963</v>
          </cell>
          <cell r="L1271">
            <v>0</v>
          </cell>
          <cell r="M1271">
            <v>0</v>
          </cell>
          <cell r="N1271">
            <v>0</v>
          </cell>
          <cell r="O1271">
            <v>0</v>
          </cell>
          <cell r="P1271">
            <v>0</v>
          </cell>
          <cell r="Q1271">
            <v>0</v>
          </cell>
          <cell r="R1271">
            <v>0</v>
          </cell>
          <cell r="S1271">
            <v>0</v>
          </cell>
          <cell r="T1271">
            <v>0</v>
          </cell>
          <cell r="U1271">
            <v>1824903.0990563845</v>
          </cell>
        </row>
        <row r="1272">
          <cell r="B1272" t="str">
            <v>High Voltage Demand D3</v>
          </cell>
          <cell r="C1272" t="str">
            <v>DH.D3</v>
          </cell>
          <cell r="D1272">
            <v>1.0225911229595261</v>
          </cell>
          <cell r="E1272">
            <v>15021.470569617164</v>
          </cell>
          <cell r="F1272">
            <v>0</v>
          </cell>
          <cell r="G1272">
            <v>19611978.062154289</v>
          </cell>
          <cell r="H1272">
            <v>0</v>
          </cell>
          <cell r="I1272">
            <v>0</v>
          </cell>
          <cell r="J1272">
            <v>0</v>
          </cell>
          <cell r="K1272">
            <v>20813728.09279101</v>
          </cell>
          <cell r="L1272">
            <v>0</v>
          </cell>
          <cell r="M1272">
            <v>0</v>
          </cell>
          <cell r="N1272">
            <v>0</v>
          </cell>
          <cell r="O1272">
            <v>0</v>
          </cell>
          <cell r="P1272">
            <v>0</v>
          </cell>
          <cell r="Q1272">
            <v>0</v>
          </cell>
          <cell r="R1272">
            <v>0</v>
          </cell>
          <cell r="S1272">
            <v>0</v>
          </cell>
          <cell r="T1272">
            <v>0</v>
          </cell>
          <cell r="U1272">
            <v>40425706.154945299</v>
          </cell>
        </row>
        <row r="1273">
          <cell r="B1273" t="str">
            <v>High Voltage Demand D4</v>
          </cell>
          <cell r="C1273" t="str">
            <v>DH.D4</v>
          </cell>
          <cell r="D1273">
            <v>1.0225911229595261</v>
          </cell>
          <cell r="E1273">
            <v>11402.675886121648</v>
          </cell>
          <cell r="F1273">
            <v>0</v>
          </cell>
          <cell r="G1273">
            <v>27117572.691430762</v>
          </cell>
          <cell r="H1273">
            <v>0</v>
          </cell>
          <cell r="I1273">
            <v>0</v>
          </cell>
          <cell r="J1273">
            <v>0</v>
          </cell>
          <cell r="K1273">
            <v>29469406.71471167</v>
          </cell>
          <cell r="L1273">
            <v>0</v>
          </cell>
          <cell r="M1273">
            <v>0</v>
          </cell>
          <cell r="N1273">
            <v>0</v>
          </cell>
          <cell r="O1273">
            <v>0</v>
          </cell>
          <cell r="P1273">
            <v>0</v>
          </cell>
          <cell r="Q1273">
            <v>0</v>
          </cell>
          <cell r="R1273">
            <v>0</v>
          </cell>
          <cell r="S1273">
            <v>0</v>
          </cell>
          <cell r="T1273">
            <v>0</v>
          </cell>
          <cell r="U1273">
            <v>56586979.406142429</v>
          </cell>
        </row>
        <row r="1274">
          <cell r="B1274" t="str">
            <v>High Voltage Demand D5</v>
          </cell>
          <cell r="C1274">
            <v>0</v>
          </cell>
          <cell r="D1274">
            <v>0</v>
          </cell>
          <cell r="E1274">
            <v>0</v>
          </cell>
          <cell r="F1274">
            <v>0</v>
          </cell>
          <cell r="G1274">
            <v>1</v>
          </cell>
          <cell r="H1274">
            <v>0</v>
          </cell>
          <cell r="I1274">
            <v>0</v>
          </cell>
          <cell r="J1274">
            <v>0</v>
          </cell>
          <cell r="K1274">
            <v>0</v>
          </cell>
          <cell r="L1274">
            <v>0</v>
          </cell>
          <cell r="M1274">
            <v>0</v>
          </cell>
          <cell r="N1274">
            <v>0</v>
          </cell>
          <cell r="O1274">
            <v>0</v>
          </cell>
          <cell r="P1274">
            <v>0</v>
          </cell>
          <cell r="Q1274">
            <v>0</v>
          </cell>
          <cell r="R1274">
            <v>0</v>
          </cell>
          <cell r="S1274">
            <v>0</v>
          </cell>
          <cell r="T1274">
            <v>0</v>
          </cell>
          <cell r="U1274">
            <v>1</v>
          </cell>
        </row>
        <row r="1275">
          <cell r="B1275" t="str">
            <v>High Voltage Demand EN.R</v>
          </cell>
          <cell r="C1275">
            <v>0</v>
          </cell>
          <cell r="D1275">
            <v>0</v>
          </cell>
          <cell r="E1275">
            <v>0</v>
          </cell>
          <cell r="F1275">
            <v>0</v>
          </cell>
          <cell r="G1275">
            <v>1.0480216802168021</v>
          </cell>
          <cell r="H1275">
            <v>0</v>
          </cell>
          <cell r="I1275">
            <v>0</v>
          </cell>
          <cell r="J1275">
            <v>0</v>
          </cell>
          <cell r="K1275">
            <v>0</v>
          </cell>
          <cell r="L1275">
            <v>0</v>
          </cell>
          <cell r="M1275">
            <v>0</v>
          </cell>
          <cell r="N1275">
            <v>0</v>
          </cell>
          <cell r="O1275">
            <v>0</v>
          </cell>
          <cell r="P1275">
            <v>0</v>
          </cell>
          <cell r="Q1275">
            <v>0</v>
          </cell>
          <cell r="R1275">
            <v>0</v>
          </cell>
          <cell r="S1275">
            <v>0</v>
          </cell>
          <cell r="T1275">
            <v>0</v>
          </cell>
          <cell r="U1275">
            <v>1.0480216802168021</v>
          </cell>
        </row>
        <row r="1276">
          <cell r="B1276" t="str">
            <v>High Voltage Demand EN.NR</v>
          </cell>
          <cell r="C1276">
            <v>0</v>
          </cell>
          <cell r="D1276">
            <v>0</v>
          </cell>
          <cell r="E1276">
            <v>0</v>
          </cell>
          <cell r="F1276">
            <v>0</v>
          </cell>
          <cell r="G1276">
            <v>1.0480216802168021</v>
          </cell>
          <cell r="H1276">
            <v>0</v>
          </cell>
          <cell r="I1276">
            <v>0</v>
          </cell>
          <cell r="J1276">
            <v>0</v>
          </cell>
          <cell r="K1276">
            <v>0</v>
          </cell>
          <cell r="L1276">
            <v>0</v>
          </cell>
          <cell r="M1276">
            <v>0</v>
          </cell>
          <cell r="N1276">
            <v>0</v>
          </cell>
          <cell r="O1276">
            <v>0</v>
          </cell>
          <cell r="P1276">
            <v>0</v>
          </cell>
          <cell r="Q1276">
            <v>0</v>
          </cell>
          <cell r="R1276">
            <v>0</v>
          </cell>
          <cell r="S1276">
            <v>0</v>
          </cell>
          <cell r="T1276">
            <v>0</v>
          </cell>
          <cell r="U1276">
            <v>1.0480216802168021</v>
          </cell>
        </row>
        <row r="1277">
          <cell r="B1277" t="str">
            <v>New Tariff 11</v>
          </cell>
          <cell r="C1277" t="str">
            <v/>
          </cell>
          <cell r="D1277">
            <v>0</v>
          </cell>
          <cell r="E1277">
            <v>0</v>
          </cell>
          <cell r="F1277">
            <v>0</v>
          </cell>
          <cell r="G1277">
            <v>0</v>
          </cell>
          <cell r="H1277">
            <v>0</v>
          </cell>
          <cell r="I1277">
            <v>0</v>
          </cell>
          <cell r="J1277">
            <v>0</v>
          </cell>
          <cell r="K1277">
            <v>0</v>
          </cell>
          <cell r="L1277">
            <v>0</v>
          </cell>
          <cell r="M1277">
            <v>0</v>
          </cell>
          <cell r="N1277">
            <v>0</v>
          </cell>
          <cell r="O1277">
            <v>0</v>
          </cell>
          <cell r="P1277">
            <v>0</v>
          </cell>
          <cell r="Q1277">
            <v>0</v>
          </cell>
          <cell r="R1277">
            <v>0</v>
          </cell>
          <cell r="S1277">
            <v>0</v>
          </cell>
          <cell r="T1277">
            <v>0</v>
          </cell>
          <cell r="U1277">
            <v>0</v>
          </cell>
        </row>
        <row r="1278">
          <cell r="B1278" t="str">
            <v>New Tariff 1</v>
          </cell>
          <cell r="C1278" t="str">
            <v/>
          </cell>
          <cell r="D1278">
            <v>0</v>
          </cell>
          <cell r="E1278">
            <v>0</v>
          </cell>
          <cell r="F1278">
            <v>0</v>
          </cell>
          <cell r="G1278">
            <v>0</v>
          </cell>
          <cell r="H1278">
            <v>0</v>
          </cell>
          <cell r="I1278">
            <v>0</v>
          </cell>
          <cell r="J1278">
            <v>0</v>
          </cell>
          <cell r="K1278">
            <v>0</v>
          </cell>
          <cell r="L1278">
            <v>0</v>
          </cell>
          <cell r="M1278">
            <v>0</v>
          </cell>
          <cell r="N1278">
            <v>0</v>
          </cell>
          <cell r="O1278">
            <v>0</v>
          </cell>
          <cell r="P1278">
            <v>0</v>
          </cell>
          <cell r="Q1278">
            <v>0</v>
          </cell>
          <cell r="R1278">
            <v>0</v>
          </cell>
          <cell r="S1278">
            <v>0</v>
          </cell>
          <cell r="T1278">
            <v>0</v>
          </cell>
          <cell r="U1278">
            <v>0</v>
          </cell>
        </row>
        <row r="1279">
          <cell r="B1279" t="str">
            <v>New Tariff 2</v>
          </cell>
          <cell r="C1279" t="str">
            <v/>
          </cell>
          <cell r="D1279">
            <v>0</v>
          </cell>
          <cell r="E1279">
            <v>0</v>
          </cell>
          <cell r="F1279">
            <v>0</v>
          </cell>
          <cell r="G1279">
            <v>0</v>
          </cell>
          <cell r="H1279">
            <v>0</v>
          </cell>
          <cell r="I1279">
            <v>0</v>
          </cell>
          <cell r="J1279">
            <v>0</v>
          </cell>
          <cell r="K1279">
            <v>0</v>
          </cell>
          <cell r="L1279">
            <v>0</v>
          </cell>
          <cell r="M1279">
            <v>0</v>
          </cell>
          <cell r="N1279">
            <v>0</v>
          </cell>
          <cell r="O1279">
            <v>0</v>
          </cell>
          <cell r="P1279">
            <v>0</v>
          </cell>
          <cell r="Q1279">
            <v>0</v>
          </cell>
          <cell r="R1279">
            <v>0</v>
          </cell>
          <cell r="S1279">
            <v>0</v>
          </cell>
          <cell r="T1279">
            <v>0</v>
          </cell>
          <cell r="U1279">
            <v>0</v>
          </cell>
        </row>
        <row r="1280">
          <cell r="B1280" t="str">
            <v>High Voltage Demand (kVa)</v>
          </cell>
          <cell r="C1280" t="str">
            <v>DHk</v>
          </cell>
          <cell r="D1280">
            <v>1.0225911229595261</v>
          </cell>
          <cell r="E1280">
            <v>0</v>
          </cell>
          <cell r="F1280">
            <v>1.0406334117330063</v>
          </cell>
          <cell r="G1280">
            <v>1.0480216802168021</v>
          </cell>
          <cell r="H1280">
            <v>0</v>
          </cell>
          <cell r="I1280">
            <v>0</v>
          </cell>
          <cell r="J1280">
            <v>0</v>
          </cell>
          <cell r="K1280">
            <v>1.0480216802168021</v>
          </cell>
          <cell r="L1280">
            <v>0</v>
          </cell>
          <cell r="M1280">
            <v>0</v>
          </cell>
          <cell r="N1280">
            <v>0</v>
          </cell>
          <cell r="O1280">
            <v>0</v>
          </cell>
          <cell r="P1280">
            <v>0</v>
          </cell>
          <cell r="Q1280">
            <v>0</v>
          </cell>
          <cell r="R1280">
            <v>0</v>
          </cell>
          <cell r="S1280">
            <v>0</v>
          </cell>
          <cell r="T1280">
            <v>0</v>
          </cell>
          <cell r="U1280">
            <v>2.0960433604336042</v>
          </cell>
        </row>
        <row r="1281">
          <cell r="B1281" t="str">
            <v>High Voltage Demand Docklands (kVa)</v>
          </cell>
          <cell r="C1281" t="str">
            <v>DHDKk</v>
          </cell>
          <cell r="D1281">
            <v>1.0225911229595261</v>
          </cell>
          <cell r="E1281">
            <v>0</v>
          </cell>
          <cell r="F1281">
            <v>1.0406334117330063</v>
          </cell>
          <cell r="G1281">
            <v>1.0480216802168019</v>
          </cell>
          <cell r="H1281">
            <v>0</v>
          </cell>
          <cell r="I1281">
            <v>0</v>
          </cell>
          <cell r="J1281">
            <v>0</v>
          </cell>
          <cell r="K1281">
            <v>1.0480216802168019</v>
          </cell>
          <cell r="L1281">
            <v>0</v>
          </cell>
          <cell r="M1281">
            <v>0</v>
          </cell>
          <cell r="N1281">
            <v>0</v>
          </cell>
          <cell r="O1281">
            <v>0</v>
          </cell>
          <cell r="P1281">
            <v>0</v>
          </cell>
          <cell r="Q1281">
            <v>0</v>
          </cell>
          <cell r="R1281">
            <v>0</v>
          </cell>
          <cell r="S1281">
            <v>0</v>
          </cell>
          <cell r="T1281">
            <v>0</v>
          </cell>
          <cell r="U1281">
            <v>2.0960433604336037</v>
          </cell>
        </row>
        <row r="1282">
          <cell r="B1282" t="str">
            <v>New Tariff 5</v>
          </cell>
          <cell r="C1282" t="str">
            <v/>
          </cell>
          <cell r="D1282">
            <v>0</v>
          </cell>
          <cell r="E1282">
            <v>0</v>
          </cell>
          <cell r="F1282">
            <v>0</v>
          </cell>
          <cell r="G1282">
            <v>0</v>
          </cell>
          <cell r="H1282">
            <v>0</v>
          </cell>
          <cell r="I1282">
            <v>0</v>
          </cell>
          <cell r="J1282">
            <v>0</v>
          </cell>
          <cell r="K1282">
            <v>0</v>
          </cell>
          <cell r="L1282">
            <v>0</v>
          </cell>
          <cell r="M1282">
            <v>0</v>
          </cell>
          <cell r="N1282">
            <v>0</v>
          </cell>
          <cell r="O1282">
            <v>0</v>
          </cell>
          <cell r="P1282">
            <v>0</v>
          </cell>
          <cell r="Q1282">
            <v>0</v>
          </cell>
          <cell r="R1282">
            <v>0</v>
          </cell>
          <cell r="S1282">
            <v>0</v>
          </cell>
          <cell r="T1282">
            <v>0</v>
          </cell>
          <cell r="U1282">
            <v>0</v>
          </cell>
        </row>
        <row r="1283">
          <cell r="B1283" t="str">
            <v>New Tariff 6</v>
          </cell>
          <cell r="C1283" t="str">
            <v/>
          </cell>
          <cell r="D1283">
            <v>0</v>
          </cell>
          <cell r="E1283">
            <v>0</v>
          </cell>
          <cell r="F1283">
            <v>0</v>
          </cell>
          <cell r="G1283">
            <v>0</v>
          </cell>
          <cell r="H1283">
            <v>0</v>
          </cell>
          <cell r="I1283">
            <v>0</v>
          </cell>
          <cell r="J1283">
            <v>0</v>
          </cell>
          <cell r="K1283">
            <v>0</v>
          </cell>
          <cell r="L1283">
            <v>0</v>
          </cell>
          <cell r="M1283">
            <v>0</v>
          </cell>
          <cell r="N1283">
            <v>0</v>
          </cell>
          <cell r="O1283">
            <v>0</v>
          </cell>
          <cell r="P1283">
            <v>0</v>
          </cell>
          <cell r="Q1283">
            <v>0</v>
          </cell>
          <cell r="R1283">
            <v>0</v>
          </cell>
          <cell r="S1283">
            <v>0</v>
          </cell>
          <cell r="T1283">
            <v>0</v>
          </cell>
          <cell r="U1283">
            <v>0</v>
          </cell>
        </row>
        <row r="1284">
          <cell r="B1284" t="str">
            <v>New Tariff 7</v>
          </cell>
          <cell r="C1284" t="str">
            <v/>
          </cell>
          <cell r="D1284">
            <v>0</v>
          </cell>
          <cell r="E1284">
            <v>0</v>
          </cell>
          <cell r="F1284">
            <v>0</v>
          </cell>
          <cell r="G1284">
            <v>0</v>
          </cell>
          <cell r="H1284">
            <v>0</v>
          </cell>
          <cell r="I1284">
            <v>0</v>
          </cell>
          <cell r="J1284">
            <v>0</v>
          </cell>
          <cell r="K1284">
            <v>0</v>
          </cell>
          <cell r="L1284">
            <v>0</v>
          </cell>
          <cell r="M1284">
            <v>0</v>
          </cell>
          <cell r="N1284">
            <v>0</v>
          </cell>
          <cell r="O1284">
            <v>0</v>
          </cell>
          <cell r="P1284">
            <v>0</v>
          </cell>
          <cell r="Q1284">
            <v>0</v>
          </cell>
          <cell r="R1284">
            <v>0</v>
          </cell>
          <cell r="S1284">
            <v>0</v>
          </cell>
          <cell r="T1284">
            <v>0</v>
          </cell>
          <cell r="U1284">
            <v>0</v>
          </cell>
        </row>
        <row r="1285">
          <cell r="B1285" t="str">
            <v>New Tariff 8</v>
          </cell>
          <cell r="C1285" t="str">
            <v/>
          </cell>
          <cell r="D1285">
            <v>0</v>
          </cell>
          <cell r="E1285">
            <v>0</v>
          </cell>
          <cell r="F1285">
            <v>0</v>
          </cell>
          <cell r="G1285">
            <v>0</v>
          </cell>
          <cell r="H1285">
            <v>0</v>
          </cell>
          <cell r="I1285">
            <v>0</v>
          </cell>
          <cell r="J1285">
            <v>0</v>
          </cell>
          <cell r="K1285">
            <v>0</v>
          </cell>
          <cell r="L1285">
            <v>0</v>
          </cell>
          <cell r="M1285">
            <v>0</v>
          </cell>
          <cell r="N1285">
            <v>0</v>
          </cell>
          <cell r="O1285">
            <v>0</v>
          </cell>
          <cell r="P1285">
            <v>0</v>
          </cell>
          <cell r="Q1285">
            <v>0</v>
          </cell>
          <cell r="R1285">
            <v>0</v>
          </cell>
          <cell r="S1285">
            <v>0</v>
          </cell>
          <cell r="T1285">
            <v>0</v>
          </cell>
          <cell r="U1285">
            <v>0</v>
          </cell>
        </row>
        <row r="1286">
          <cell r="B1286" t="str">
            <v>New Tariff 9</v>
          </cell>
          <cell r="C1286" t="str">
            <v/>
          </cell>
          <cell r="D1286">
            <v>0</v>
          </cell>
          <cell r="E1286">
            <v>0</v>
          </cell>
          <cell r="F1286">
            <v>0</v>
          </cell>
          <cell r="G1286">
            <v>0</v>
          </cell>
          <cell r="H1286">
            <v>0</v>
          </cell>
          <cell r="I1286">
            <v>0</v>
          </cell>
          <cell r="J1286">
            <v>0</v>
          </cell>
          <cell r="K1286">
            <v>0</v>
          </cell>
          <cell r="L1286">
            <v>0</v>
          </cell>
          <cell r="M1286">
            <v>0</v>
          </cell>
          <cell r="N1286">
            <v>0</v>
          </cell>
          <cell r="O1286">
            <v>0</v>
          </cell>
          <cell r="P1286">
            <v>0</v>
          </cell>
          <cell r="Q1286">
            <v>0</v>
          </cell>
          <cell r="R1286">
            <v>0</v>
          </cell>
          <cell r="S1286">
            <v>0</v>
          </cell>
          <cell r="T1286">
            <v>0</v>
          </cell>
          <cell r="U1286">
            <v>0</v>
          </cell>
        </row>
        <row r="1287">
          <cell r="B1287" t="str">
            <v>New Tariff 10</v>
          </cell>
          <cell r="C1287" t="str">
            <v/>
          </cell>
          <cell r="D1287">
            <v>0</v>
          </cell>
          <cell r="E1287">
            <v>0</v>
          </cell>
          <cell r="F1287">
            <v>0</v>
          </cell>
          <cell r="G1287">
            <v>0</v>
          </cell>
          <cell r="H1287">
            <v>0</v>
          </cell>
          <cell r="I1287">
            <v>0</v>
          </cell>
          <cell r="J1287">
            <v>0</v>
          </cell>
          <cell r="K1287">
            <v>0</v>
          </cell>
          <cell r="L1287">
            <v>0</v>
          </cell>
          <cell r="M1287">
            <v>0</v>
          </cell>
          <cell r="N1287">
            <v>0</v>
          </cell>
          <cell r="O1287">
            <v>0</v>
          </cell>
          <cell r="P1287">
            <v>0</v>
          </cell>
          <cell r="Q1287">
            <v>0</v>
          </cell>
          <cell r="R1287">
            <v>0</v>
          </cell>
          <cell r="S1287">
            <v>0</v>
          </cell>
          <cell r="T1287">
            <v>0</v>
          </cell>
          <cell r="U1287">
            <v>0</v>
          </cell>
        </row>
        <row r="1288">
          <cell r="B1288" t="str">
            <v>New Tariff 11</v>
          </cell>
          <cell r="C1288" t="str">
            <v/>
          </cell>
          <cell r="D1288">
            <v>0</v>
          </cell>
          <cell r="E1288">
            <v>0</v>
          </cell>
          <cell r="F1288">
            <v>0</v>
          </cell>
          <cell r="G1288">
            <v>0</v>
          </cell>
          <cell r="H1288">
            <v>0</v>
          </cell>
          <cell r="I1288">
            <v>0</v>
          </cell>
          <cell r="J1288">
            <v>0</v>
          </cell>
          <cell r="K1288">
            <v>0</v>
          </cell>
          <cell r="L1288">
            <v>0</v>
          </cell>
          <cell r="M1288">
            <v>0</v>
          </cell>
          <cell r="N1288">
            <v>0</v>
          </cell>
          <cell r="O1288">
            <v>0</v>
          </cell>
          <cell r="P1288">
            <v>0</v>
          </cell>
          <cell r="Q1288">
            <v>0</v>
          </cell>
          <cell r="R1288">
            <v>0</v>
          </cell>
          <cell r="S1288">
            <v>0</v>
          </cell>
          <cell r="T1288">
            <v>0</v>
          </cell>
          <cell r="U1288">
            <v>0</v>
          </cell>
        </row>
        <row r="1289">
          <cell r="B1289" t="str">
            <v>New Tariff 12</v>
          </cell>
          <cell r="C1289" t="str">
            <v/>
          </cell>
          <cell r="D1289">
            <v>0</v>
          </cell>
          <cell r="E1289">
            <v>0</v>
          </cell>
          <cell r="F1289">
            <v>0</v>
          </cell>
          <cell r="G1289">
            <v>0</v>
          </cell>
          <cell r="H1289">
            <v>0</v>
          </cell>
          <cell r="I1289">
            <v>0</v>
          </cell>
          <cell r="J1289">
            <v>0</v>
          </cell>
          <cell r="K1289">
            <v>0</v>
          </cell>
          <cell r="L1289">
            <v>0</v>
          </cell>
          <cell r="M1289">
            <v>0</v>
          </cell>
          <cell r="N1289">
            <v>0</v>
          </cell>
          <cell r="O1289">
            <v>0</v>
          </cell>
          <cell r="P1289">
            <v>0</v>
          </cell>
          <cell r="Q1289">
            <v>0</v>
          </cell>
          <cell r="R1289">
            <v>0</v>
          </cell>
          <cell r="S1289">
            <v>0</v>
          </cell>
          <cell r="T1289">
            <v>0</v>
          </cell>
          <cell r="U1289">
            <v>0</v>
          </cell>
        </row>
        <row r="1290">
          <cell r="B1290" t="str">
            <v>New Tariff 1</v>
          </cell>
          <cell r="C1290" t="str">
            <v/>
          </cell>
          <cell r="D1290">
            <v>0</v>
          </cell>
          <cell r="E1290">
            <v>0</v>
          </cell>
          <cell r="F1290">
            <v>0</v>
          </cell>
          <cell r="G1290">
            <v>0</v>
          </cell>
          <cell r="H1290">
            <v>0</v>
          </cell>
          <cell r="I1290">
            <v>0</v>
          </cell>
          <cell r="J1290">
            <v>0</v>
          </cell>
          <cell r="K1290">
            <v>0</v>
          </cell>
          <cell r="L1290">
            <v>0</v>
          </cell>
          <cell r="M1290">
            <v>0</v>
          </cell>
          <cell r="N1290">
            <v>0</v>
          </cell>
          <cell r="O1290">
            <v>0</v>
          </cell>
          <cell r="P1290">
            <v>0</v>
          </cell>
          <cell r="Q1290">
            <v>0</v>
          </cell>
          <cell r="R1290">
            <v>0</v>
          </cell>
          <cell r="S1290">
            <v>0</v>
          </cell>
          <cell r="T1290">
            <v>0</v>
          </cell>
          <cell r="U1290">
            <v>0</v>
          </cell>
        </row>
        <row r="1291">
          <cell r="B1291" t="str">
            <v>Subtransmission Demand A</v>
          </cell>
          <cell r="C1291" t="str">
            <v>DS.A</v>
          </cell>
          <cell r="D1291">
            <v>3</v>
          </cell>
          <cell r="E1291">
            <v>42019.071121013709</v>
          </cell>
          <cell r="F1291">
            <v>0</v>
          </cell>
          <cell r="G1291">
            <v>107739939.34723639</v>
          </cell>
          <cell r="H1291">
            <v>0</v>
          </cell>
          <cell r="I1291">
            <v>0</v>
          </cell>
          <cell r="J1291">
            <v>0</v>
          </cell>
          <cell r="K1291">
            <v>89433184.820499048</v>
          </cell>
          <cell r="L1291">
            <v>0</v>
          </cell>
          <cell r="M1291">
            <v>0</v>
          </cell>
          <cell r="N1291">
            <v>0</v>
          </cell>
          <cell r="O1291">
            <v>0</v>
          </cell>
          <cell r="P1291">
            <v>0</v>
          </cell>
          <cell r="Q1291">
            <v>0</v>
          </cell>
          <cell r="R1291">
            <v>0</v>
          </cell>
          <cell r="S1291">
            <v>0</v>
          </cell>
          <cell r="T1291">
            <v>0</v>
          </cell>
          <cell r="U1291">
            <v>197173124.16773546</v>
          </cell>
        </row>
        <row r="1292">
          <cell r="B1292" t="str">
            <v>Subtransmission Demand G</v>
          </cell>
          <cell r="C1292" t="str">
            <v>DS.G</v>
          </cell>
          <cell r="D1292">
            <v>4</v>
          </cell>
          <cell r="E1292">
            <v>73280.520253777329</v>
          </cell>
          <cell r="F1292">
            <v>0</v>
          </cell>
          <cell r="G1292">
            <v>188872557.58431545</v>
          </cell>
          <cell r="H1292">
            <v>0</v>
          </cell>
          <cell r="I1292">
            <v>0</v>
          </cell>
          <cell r="J1292">
            <v>0</v>
          </cell>
          <cell r="K1292">
            <v>192570836.02522686</v>
          </cell>
          <cell r="L1292">
            <v>0</v>
          </cell>
          <cell r="M1292">
            <v>0</v>
          </cell>
          <cell r="N1292">
            <v>0</v>
          </cell>
          <cell r="O1292">
            <v>0</v>
          </cell>
          <cell r="P1292">
            <v>0</v>
          </cell>
          <cell r="Q1292">
            <v>0</v>
          </cell>
          <cell r="R1292">
            <v>0</v>
          </cell>
          <cell r="S1292">
            <v>0</v>
          </cell>
          <cell r="T1292">
            <v>0</v>
          </cell>
          <cell r="U1292">
            <v>381443393.60954231</v>
          </cell>
        </row>
        <row r="1293">
          <cell r="B1293" t="str">
            <v>Subtransmission Demand S</v>
          </cell>
          <cell r="C1293" t="str">
            <v>DS.S</v>
          </cell>
          <cell r="D1293">
            <v>2</v>
          </cell>
          <cell r="E1293">
            <v>89023.684603980379</v>
          </cell>
          <cell r="F1293">
            <v>0</v>
          </cell>
          <cell r="G1293">
            <v>170353458.86533612</v>
          </cell>
          <cell r="H1293">
            <v>0</v>
          </cell>
          <cell r="I1293">
            <v>0</v>
          </cell>
          <cell r="J1293">
            <v>0</v>
          </cell>
          <cell r="K1293">
            <v>212512938.46289739</v>
          </cell>
          <cell r="L1293">
            <v>0</v>
          </cell>
          <cell r="M1293">
            <v>0</v>
          </cell>
          <cell r="N1293">
            <v>0</v>
          </cell>
          <cell r="O1293">
            <v>0</v>
          </cell>
          <cell r="P1293">
            <v>0</v>
          </cell>
          <cell r="Q1293">
            <v>0</v>
          </cell>
          <cell r="R1293">
            <v>0</v>
          </cell>
          <cell r="S1293">
            <v>0</v>
          </cell>
          <cell r="T1293">
            <v>0</v>
          </cell>
          <cell r="U1293">
            <v>382866397.32823348</v>
          </cell>
        </row>
        <row r="1294">
          <cell r="B1294" t="str">
            <v>Subtransmission Demand (kVa)</v>
          </cell>
          <cell r="C1294" t="str">
            <v>DSk</v>
          </cell>
          <cell r="D1294">
            <v>1</v>
          </cell>
          <cell r="E1294">
            <v>0</v>
          </cell>
          <cell r="F1294">
            <v>0.94008218508255914</v>
          </cell>
          <cell r="G1294">
            <v>0.91419669014981519</v>
          </cell>
          <cell r="H1294">
            <v>0</v>
          </cell>
          <cell r="I1294">
            <v>0</v>
          </cell>
          <cell r="J1294">
            <v>0</v>
          </cell>
          <cell r="K1294">
            <v>0.91419669014981519</v>
          </cell>
          <cell r="L1294">
            <v>0</v>
          </cell>
          <cell r="M1294">
            <v>0</v>
          </cell>
          <cell r="N1294">
            <v>0</v>
          </cell>
          <cell r="O1294">
            <v>0</v>
          </cell>
          <cell r="P1294">
            <v>0</v>
          </cell>
          <cell r="Q1294">
            <v>0</v>
          </cell>
          <cell r="R1294">
            <v>0</v>
          </cell>
          <cell r="S1294">
            <v>0</v>
          </cell>
          <cell r="T1294">
            <v>0</v>
          </cell>
          <cell r="U1294">
            <v>1.8283933802996304</v>
          </cell>
        </row>
        <row r="1295">
          <cell r="B1295" t="str">
            <v>New Tariff 5</v>
          </cell>
          <cell r="C1295" t="str">
            <v/>
          </cell>
          <cell r="D1295">
            <v>0</v>
          </cell>
          <cell r="E1295">
            <v>0</v>
          </cell>
          <cell r="F1295">
            <v>0</v>
          </cell>
          <cell r="G1295">
            <v>0</v>
          </cell>
          <cell r="H1295">
            <v>0</v>
          </cell>
          <cell r="I1295">
            <v>0</v>
          </cell>
          <cell r="J1295">
            <v>0</v>
          </cell>
          <cell r="K1295">
            <v>0</v>
          </cell>
          <cell r="L1295">
            <v>0</v>
          </cell>
          <cell r="M1295">
            <v>0</v>
          </cell>
          <cell r="N1295">
            <v>0</v>
          </cell>
          <cell r="O1295">
            <v>0</v>
          </cell>
          <cell r="P1295">
            <v>0</v>
          </cell>
          <cell r="Q1295">
            <v>0</v>
          </cell>
          <cell r="R1295">
            <v>0</v>
          </cell>
          <cell r="S1295">
            <v>0</v>
          </cell>
          <cell r="T1295">
            <v>0</v>
          </cell>
          <cell r="U1295">
            <v>0</v>
          </cell>
        </row>
        <row r="1296">
          <cell r="B1296" t="str">
            <v>New Tariff 6</v>
          </cell>
          <cell r="C1296" t="str">
            <v/>
          </cell>
          <cell r="D1296">
            <v>0</v>
          </cell>
          <cell r="E1296">
            <v>0</v>
          </cell>
          <cell r="F1296">
            <v>0</v>
          </cell>
          <cell r="G1296">
            <v>0</v>
          </cell>
          <cell r="H1296">
            <v>0</v>
          </cell>
          <cell r="I1296">
            <v>0</v>
          </cell>
          <cell r="J1296">
            <v>0</v>
          </cell>
          <cell r="K1296">
            <v>0</v>
          </cell>
          <cell r="L1296">
            <v>0</v>
          </cell>
          <cell r="M1296">
            <v>0</v>
          </cell>
          <cell r="N1296">
            <v>0</v>
          </cell>
          <cell r="O1296">
            <v>0</v>
          </cell>
          <cell r="P1296">
            <v>0</v>
          </cell>
          <cell r="Q1296">
            <v>0</v>
          </cell>
          <cell r="R1296">
            <v>0</v>
          </cell>
          <cell r="S1296">
            <v>0</v>
          </cell>
          <cell r="T1296">
            <v>0</v>
          </cell>
          <cell r="U1296">
            <v>0</v>
          </cell>
        </row>
        <row r="1297">
          <cell r="B1297" t="str">
            <v>New Tariff 7</v>
          </cell>
          <cell r="C1297" t="str">
            <v/>
          </cell>
          <cell r="D1297">
            <v>0</v>
          </cell>
          <cell r="E1297">
            <v>0</v>
          </cell>
          <cell r="F1297">
            <v>0</v>
          </cell>
          <cell r="G1297">
            <v>0</v>
          </cell>
          <cell r="H1297">
            <v>0</v>
          </cell>
          <cell r="I1297">
            <v>0</v>
          </cell>
          <cell r="J1297">
            <v>0</v>
          </cell>
          <cell r="K1297">
            <v>0</v>
          </cell>
          <cell r="L1297">
            <v>0</v>
          </cell>
          <cell r="M1297">
            <v>0</v>
          </cell>
          <cell r="N1297">
            <v>0</v>
          </cell>
          <cell r="O1297">
            <v>0</v>
          </cell>
          <cell r="P1297">
            <v>0</v>
          </cell>
          <cell r="Q1297">
            <v>0</v>
          </cell>
          <cell r="R1297">
            <v>0</v>
          </cell>
          <cell r="S1297">
            <v>0</v>
          </cell>
          <cell r="T1297">
            <v>0</v>
          </cell>
          <cell r="U1297">
            <v>0</v>
          </cell>
        </row>
        <row r="1298">
          <cell r="B1298" t="str">
            <v>New Tariff 8</v>
          </cell>
          <cell r="C1298" t="str">
            <v/>
          </cell>
          <cell r="D1298">
            <v>0</v>
          </cell>
          <cell r="E1298">
            <v>0</v>
          </cell>
          <cell r="F1298">
            <v>0</v>
          </cell>
          <cell r="G1298">
            <v>0</v>
          </cell>
          <cell r="H1298">
            <v>0</v>
          </cell>
          <cell r="I1298">
            <v>0</v>
          </cell>
          <cell r="J1298">
            <v>0</v>
          </cell>
          <cell r="K1298">
            <v>0</v>
          </cell>
          <cell r="L1298">
            <v>0</v>
          </cell>
          <cell r="M1298">
            <v>0</v>
          </cell>
          <cell r="N1298">
            <v>0</v>
          </cell>
          <cell r="O1298">
            <v>0</v>
          </cell>
          <cell r="P1298">
            <v>0</v>
          </cell>
          <cell r="Q1298">
            <v>0</v>
          </cell>
          <cell r="R1298">
            <v>0</v>
          </cell>
          <cell r="S1298">
            <v>0</v>
          </cell>
          <cell r="T1298">
            <v>0</v>
          </cell>
          <cell r="U1298">
            <v>0</v>
          </cell>
        </row>
        <row r="1299">
          <cell r="B1299" t="str">
            <v>New Tariff 9</v>
          </cell>
          <cell r="C1299" t="str">
            <v/>
          </cell>
          <cell r="D1299">
            <v>0</v>
          </cell>
          <cell r="E1299">
            <v>0</v>
          </cell>
          <cell r="F1299">
            <v>0</v>
          </cell>
          <cell r="G1299">
            <v>0</v>
          </cell>
          <cell r="H1299">
            <v>0</v>
          </cell>
          <cell r="I1299">
            <v>0</v>
          </cell>
          <cell r="J1299">
            <v>0</v>
          </cell>
          <cell r="K1299">
            <v>0</v>
          </cell>
          <cell r="L1299">
            <v>0</v>
          </cell>
          <cell r="M1299">
            <v>0</v>
          </cell>
          <cell r="N1299">
            <v>0</v>
          </cell>
          <cell r="O1299">
            <v>0</v>
          </cell>
          <cell r="P1299">
            <v>0</v>
          </cell>
          <cell r="Q1299">
            <v>0</v>
          </cell>
          <cell r="R1299">
            <v>0</v>
          </cell>
          <cell r="S1299">
            <v>0</v>
          </cell>
          <cell r="T1299">
            <v>0</v>
          </cell>
          <cell r="U1299">
            <v>0</v>
          </cell>
        </row>
        <row r="1300">
          <cell r="B1300" t="str">
            <v>New Tariff 10</v>
          </cell>
          <cell r="C1300" t="str">
            <v/>
          </cell>
          <cell r="D1300">
            <v>0</v>
          </cell>
          <cell r="E1300">
            <v>0</v>
          </cell>
          <cell r="F1300">
            <v>0</v>
          </cell>
          <cell r="G1300">
            <v>0</v>
          </cell>
          <cell r="H1300">
            <v>0</v>
          </cell>
          <cell r="I1300">
            <v>0</v>
          </cell>
          <cell r="J1300">
            <v>0</v>
          </cell>
          <cell r="K1300">
            <v>0</v>
          </cell>
          <cell r="L1300">
            <v>0</v>
          </cell>
          <cell r="M1300">
            <v>0</v>
          </cell>
          <cell r="N1300">
            <v>0</v>
          </cell>
          <cell r="O1300">
            <v>0</v>
          </cell>
          <cell r="P1300">
            <v>0</v>
          </cell>
          <cell r="Q1300">
            <v>0</v>
          </cell>
          <cell r="R1300">
            <v>0</v>
          </cell>
          <cell r="S1300">
            <v>0</v>
          </cell>
          <cell r="T1300">
            <v>0</v>
          </cell>
          <cell r="U1300">
            <v>0</v>
          </cell>
        </row>
        <row r="1301">
          <cell r="B1301" t="str">
            <v>New Tariff 11</v>
          </cell>
          <cell r="C1301" t="str">
            <v/>
          </cell>
          <cell r="D1301">
            <v>0</v>
          </cell>
          <cell r="E1301">
            <v>0</v>
          </cell>
          <cell r="F1301">
            <v>0</v>
          </cell>
          <cell r="G1301">
            <v>0</v>
          </cell>
          <cell r="H1301">
            <v>0</v>
          </cell>
          <cell r="I1301">
            <v>0</v>
          </cell>
          <cell r="J1301">
            <v>0</v>
          </cell>
          <cell r="K1301">
            <v>0</v>
          </cell>
          <cell r="L1301">
            <v>0</v>
          </cell>
          <cell r="M1301">
            <v>0</v>
          </cell>
          <cell r="N1301">
            <v>0</v>
          </cell>
          <cell r="O1301">
            <v>0</v>
          </cell>
          <cell r="P1301">
            <v>0</v>
          </cell>
          <cell r="Q1301">
            <v>0</v>
          </cell>
          <cell r="R1301">
            <v>0</v>
          </cell>
          <cell r="S1301">
            <v>0</v>
          </cell>
          <cell r="T1301">
            <v>0</v>
          </cell>
          <cell r="U1301">
            <v>0</v>
          </cell>
        </row>
        <row r="1302">
          <cell r="B1302" t="str">
            <v xml:space="preserve">Total </v>
          </cell>
          <cell r="D1302">
            <v>787968.19811307767</v>
          </cell>
          <cell r="E1302">
            <v>1401011.0232398435</v>
          </cell>
          <cell r="F1302">
            <v>6.4833136885001217</v>
          </cell>
          <cell r="G1302">
            <v>5013771358.3171606</v>
          </cell>
          <cell r="H1302">
            <v>1361036829.7699821</v>
          </cell>
          <cell r="I1302">
            <v>474015239.24734026</v>
          </cell>
          <cell r="J1302">
            <v>291909261.17242295</v>
          </cell>
          <cell r="K1302">
            <v>4141193346.6767154</v>
          </cell>
          <cell r="L1302">
            <v>0</v>
          </cell>
          <cell r="M1302">
            <v>0</v>
          </cell>
          <cell r="N1302">
            <v>0</v>
          </cell>
          <cell r="O1302">
            <v>0</v>
          </cell>
          <cell r="P1302">
            <v>0</v>
          </cell>
          <cell r="Q1302">
            <v>0</v>
          </cell>
          <cell r="R1302">
            <v>0</v>
          </cell>
          <cell r="S1302">
            <v>0</v>
          </cell>
          <cell r="T1302">
            <v>0</v>
          </cell>
          <cell r="U1302">
            <v>11281926035.183622</v>
          </cell>
        </row>
        <row r="1310">
          <cell r="E1310" t="str">
            <v>Max Demand</v>
          </cell>
          <cell r="G1310" t="str">
            <v>Peak consumption</v>
          </cell>
          <cell r="K1310" t="str">
            <v>Off Peak consumption</v>
          </cell>
          <cell r="M1310" t="str">
            <v>Summer Time of Use Tariffs</v>
          </cell>
          <cell r="Q1310" t="str">
            <v>Winter Time of use tariffs</v>
          </cell>
        </row>
        <row r="1311">
          <cell r="B1311" t="str">
            <v>Network Tariffs</v>
          </cell>
          <cell r="C1311" t="str">
            <v>Network Tariff Category</v>
          </cell>
          <cell r="D1311" t="str">
            <v>Customer No</v>
          </cell>
          <cell r="E1311" t="str">
            <v>kW</v>
          </cell>
          <cell r="F1311" t="str">
            <v>kVA</v>
          </cell>
          <cell r="G1311" t="str">
            <v>Block1</v>
          </cell>
          <cell r="H1311" t="str">
            <v>Block 2</v>
          </cell>
          <cell r="I1311" t="str">
            <v>Block 3</v>
          </cell>
          <cell r="J1311" t="str">
            <v>Block 4</v>
          </cell>
          <cell r="K1311" t="str">
            <v>Block 1</v>
          </cell>
          <cell r="L1311" t="str">
            <v>Block 2</v>
          </cell>
          <cell r="M1311" t="str">
            <v>Block 1</v>
          </cell>
          <cell r="N1311" t="str">
            <v>Block 2</v>
          </cell>
          <cell r="O1311" t="str">
            <v>Block 3</v>
          </cell>
          <cell r="P1311" t="str">
            <v>Block 4</v>
          </cell>
          <cell r="Q1311" t="str">
            <v>Block1</v>
          </cell>
          <cell r="R1311" t="str">
            <v>Block 2</v>
          </cell>
          <cell r="S1311" t="str">
            <v>Block 3</v>
          </cell>
          <cell r="T1311" t="str">
            <v>Block 4</v>
          </cell>
          <cell r="U1311" t="str">
            <v>2017 Total Quantities</v>
          </cell>
        </row>
        <row r="1312">
          <cell r="G1312" t="str">
            <v>kWh</v>
          </cell>
          <cell r="H1312" t="str">
            <v>kWh</v>
          </cell>
          <cell r="I1312" t="str">
            <v>kWh</v>
          </cell>
          <cell r="J1312" t="str">
            <v>kWh</v>
          </cell>
          <cell r="K1312" t="str">
            <v>kWh</v>
          </cell>
          <cell r="L1312" t="str">
            <v>kWh</v>
          </cell>
          <cell r="M1312" t="str">
            <v>kWh</v>
          </cell>
          <cell r="N1312" t="str">
            <v>kWh</v>
          </cell>
          <cell r="O1312" t="str">
            <v>kWh</v>
          </cell>
          <cell r="P1312" t="str">
            <v>kWh</v>
          </cell>
          <cell r="Q1312" t="str">
            <v>kWh</v>
          </cell>
          <cell r="R1312" t="str">
            <v>kWh</v>
          </cell>
          <cell r="S1312" t="str">
            <v>kWh</v>
          </cell>
          <cell r="T1312" t="str">
            <v>kWh</v>
          </cell>
          <cell r="U1312" t="str">
            <v>kWh</v>
          </cell>
        </row>
        <row r="1313">
          <cell r="B1313" t="str">
            <v>Residential Single Rate</v>
          </cell>
          <cell r="C1313" t="str">
            <v>D1</v>
          </cell>
          <cell r="D1313">
            <v>608400.93339289154</v>
          </cell>
          <cell r="E1313">
            <v>0</v>
          </cell>
          <cell r="F1313">
            <v>0</v>
          </cell>
          <cell r="G1313">
            <v>1706088875.349051</v>
          </cell>
          <cell r="H1313">
            <v>851144238.35825098</v>
          </cell>
          <cell r="I1313">
            <v>25442361.554663353</v>
          </cell>
          <cell r="J1313">
            <v>5034871.4312507305</v>
          </cell>
          <cell r="K1313">
            <v>0</v>
          </cell>
          <cell r="L1313">
            <v>0</v>
          </cell>
          <cell r="M1313">
            <v>0</v>
          </cell>
          <cell r="N1313">
            <v>0</v>
          </cell>
          <cell r="O1313">
            <v>0</v>
          </cell>
          <cell r="P1313">
            <v>0</v>
          </cell>
          <cell r="Q1313">
            <v>0</v>
          </cell>
          <cell r="R1313">
            <v>0</v>
          </cell>
          <cell r="S1313">
            <v>0</v>
          </cell>
          <cell r="T1313">
            <v>0</v>
          </cell>
          <cell r="U1313">
            <v>2587710346.6932158</v>
          </cell>
        </row>
        <row r="1314">
          <cell r="B1314" t="str">
            <v>ClimateSaver</v>
          </cell>
          <cell r="C1314" t="str">
            <v>D1.CS</v>
          </cell>
          <cell r="D1314">
            <v>19245</v>
          </cell>
          <cell r="E1314">
            <v>0</v>
          </cell>
          <cell r="F1314">
            <v>0</v>
          </cell>
          <cell r="G1314">
            <v>13491681.01753414</v>
          </cell>
          <cell r="H1314">
            <v>3189127.7965171197</v>
          </cell>
          <cell r="I1314">
            <v>65632.132962982738</v>
          </cell>
          <cell r="J1314">
            <v>86.199259800291912</v>
          </cell>
          <cell r="K1314">
            <v>21847963.810718544</v>
          </cell>
          <cell r="L1314">
            <v>0</v>
          </cell>
          <cell r="M1314">
            <v>0</v>
          </cell>
          <cell r="N1314">
            <v>0</v>
          </cell>
          <cell r="O1314">
            <v>0</v>
          </cell>
          <cell r="P1314">
            <v>0</v>
          </cell>
          <cell r="Q1314">
            <v>0</v>
          </cell>
          <cell r="R1314">
            <v>0</v>
          </cell>
          <cell r="S1314">
            <v>0</v>
          </cell>
          <cell r="T1314">
            <v>0</v>
          </cell>
          <cell r="U1314">
            <v>38594490.956992589</v>
          </cell>
        </row>
        <row r="1315">
          <cell r="B1315" t="str">
            <v>ClimateSaver Interval</v>
          </cell>
          <cell r="C1315" t="str">
            <v>D3.CS</v>
          </cell>
          <cell r="D1315">
            <v>4151</v>
          </cell>
          <cell r="E1315">
            <v>0</v>
          </cell>
          <cell r="F1315">
            <v>0</v>
          </cell>
          <cell r="G1315">
            <v>3891378.8336500404</v>
          </cell>
          <cell r="H1315">
            <v>961055.14282355807</v>
          </cell>
          <cell r="I1315">
            <v>11934.642210100836</v>
          </cell>
          <cell r="J1315">
            <v>4583.4808315940045</v>
          </cell>
          <cell r="K1315">
            <v>7746644.5331433974</v>
          </cell>
          <cell r="L1315">
            <v>0</v>
          </cell>
          <cell r="M1315">
            <v>0</v>
          </cell>
          <cell r="N1315">
            <v>0</v>
          </cell>
          <cell r="O1315">
            <v>0</v>
          </cell>
          <cell r="P1315">
            <v>0</v>
          </cell>
          <cell r="Q1315">
            <v>0</v>
          </cell>
          <cell r="R1315">
            <v>0</v>
          </cell>
          <cell r="S1315">
            <v>0</v>
          </cell>
          <cell r="T1315">
            <v>0</v>
          </cell>
          <cell r="U1315">
            <v>12615596.63265869</v>
          </cell>
        </row>
        <row r="1316">
          <cell r="B1316" t="str">
            <v>New Tariff 3</v>
          </cell>
          <cell r="C1316">
            <v>0</v>
          </cell>
          <cell r="D1316">
            <v>0</v>
          </cell>
          <cell r="E1316">
            <v>0</v>
          </cell>
          <cell r="F1316">
            <v>0</v>
          </cell>
          <cell r="G1316">
            <v>0</v>
          </cell>
          <cell r="H1316">
            <v>0</v>
          </cell>
          <cell r="I1316">
            <v>0</v>
          </cell>
          <cell r="J1316">
            <v>0</v>
          </cell>
          <cell r="K1316">
            <v>0</v>
          </cell>
          <cell r="L1316">
            <v>0</v>
          </cell>
          <cell r="M1316">
            <v>0</v>
          </cell>
          <cell r="N1316">
            <v>0</v>
          </cell>
          <cell r="O1316">
            <v>0</v>
          </cell>
          <cell r="P1316">
            <v>0</v>
          </cell>
          <cell r="Q1316">
            <v>0</v>
          </cell>
          <cell r="R1316">
            <v>0</v>
          </cell>
          <cell r="S1316">
            <v>0</v>
          </cell>
          <cell r="T1316">
            <v>0</v>
          </cell>
          <cell r="U1316">
            <v>0</v>
          </cell>
        </row>
        <row r="1317">
          <cell r="B1317" t="str">
            <v>New Tariff 4</v>
          </cell>
          <cell r="C1317" t="str">
            <v/>
          </cell>
          <cell r="D1317">
            <v>0</v>
          </cell>
          <cell r="E1317">
            <v>0</v>
          </cell>
          <cell r="F1317">
            <v>0</v>
          </cell>
          <cell r="G1317">
            <v>0</v>
          </cell>
          <cell r="H1317">
            <v>0</v>
          </cell>
          <cell r="I1317">
            <v>0</v>
          </cell>
          <cell r="J1317">
            <v>0</v>
          </cell>
          <cell r="K1317">
            <v>0</v>
          </cell>
          <cell r="L1317">
            <v>0</v>
          </cell>
          <cell r="M1317">
            <v>0</v>
          </cell>
          <cell r="N1317">
            <v>0</v>
          </cell>
          <cell r="O1317">
            <v>0</v>
          </cell>
          <cell r="P1317">
            <v>0</v>
          </cell>
          <cell r="Q1317">
            <v>0</v>
          </cell>
          <cell r="R1317">
            <v>0</v>
          </cell>
          <cell r="S1317">
            <v>0</v>
          </cell>
          <cell r="T1317">
            <v>0</v>
          </cell>
          <cell r="U1317">
            <v>0</v>
          </cell>
        </row>
        <row r="1318">
          <cell r="B1318" t="str">
            <v>New Tariff 5</v>
          </cell>
          <cell r="C1318" t="str">
            <v/>
          </cell>
          <cell r="D1318">
            <v>0</v>
          </cell>
          <cell r="E1318">
            <v>0</v>
          </cell>
          <cell r="F1318">
            <v>0</v>
          </cell>
          <cell r="G1318">
            <v>0</v>
          </cell>
          <cell r="H1318">
            <v>0</v>
          </cell>
          <cell r="I1318">
            <v>0</v>
          </cell>
          <cell r="J1318">
            <v>0</v>
          </cell>
          <cell r="K1318">
            <v>0</v>
          </cell>
          <cell r="L1318">
            <v>0</v>
          </cell>
          <cell r="M1318">
            <v>0</v>
          </cell>
          <cell r="N1318">
            <v>0</v>
          </cell>
          <cell r="O1318">
            <v>0</v>
          </cell>
          <cell r="P1318">
            <v>0</v>
          </cell>
          <cell r="Q1318">
            <v>0</v>
          </cell>
          <cell r="R1318">
            <v>0</v>
          </cell>
          <cell r="S1318">
            <v>0</v>
          </cell>
          <cell r="T1318">
            <v>0</v>
          </cell>
          <cell r="U1318">
            <v>0</v>
          </cell>
        </row>
        <row r="1319">
          <cell r="B1319" t="str">
            <v>New Tariff 6</v>
          </cell>
          <cell r="C1319" t="str">
            <v/>
          </cell>
          <cell r="D1319">
            <v>0</v>
          </cell>
          <cell r="E1319">
            <v>0</v>
          </cell>
          <cell r="F1319">
            <v>0</v>
          </cell>
          <cell r="G1319">
            <v>0</v>
          </cell>
          <cell r="H1319">
            <v>0</v>
          </cell>
          <cell r="I1319">
            <v>0</v>
          </cell>
          <cell r="J1319">
            <v>0</v>
          </cell>
          <cell r="K1319">
            <v>0</v>
          </cell>
          <cell r="L1319">
            <v>0</v>
          </cell>
          <cell r="M1319">
            <v>0</v>
          </cell>
          <cell r="N1319">
            <v>0</v>
          </cell>
          <cell r="O1319">
            <v>0</v>
          </cell>
          <cell r="P1319">
            <v>0</v>
          </cell>
          <cell r="Q1319">
            <v>0</v>
          </cell>
          <cell r="R1319">
            <v>0</v>
          </cell>
          <cell r="S1319">
            <v>0</v>
          </cell>
          <cell r="T1319">
            <v>0</v>
          </cell>
          <cell r="U1319">
            <v>0</v>
          </cell>
        </row>
        <row r="1320">
          <cell r="B1320" t="str">
            <v>New Tariff 7</v>
          </cell>
          <cell r="C1320" t="str">
            <v/>
          </cell>
          <cell r="D1320">
            <v>0</v>
          </cell>
          <cell r="E1320">
            <v>0</v>
          </cell>
          <cell r="F1320">
            <v>0</v>
          </cell>
          <cell r="G1320">
            <v>0</v>
          </cell>
          <cell r="H1320">
            <v>0</v>
          </cell>
          <cell r="I1320">
            <v>0</v>
          </cell>
          <cell r="J1320">
            <v>0</v>
          </cell>
          <cell r="K1320">
            <v>0</v>
          </cell>
          <cell r="L1320">
            <v>0</v>
          </cell>
          <cell r="M1320">
            <v>0</v>
          </cell>
          <cell r="N1320">
            <v>0</v>
          </cell>
          <cell r="O1320">
            <v>0</v>
          </cell>
          <cell r="P1320">
            <v>0</v>
          </cell>
          <cell r="Q1320">
            <v>0</v>
          </cell>
          <cell r="R1320">
            <v>0</v>
          </cell>
          <cell r="S1320">
            <v>0</v>
          </cell>
          <cell r="T1320">
            <v>0</v>
          </cell>
          <cell r="U1320">
            <v>0</v>
          </cell>
        </row>
        <row r="1321">
          <cell r="B1321" t="str">
            <v>New Tariff 8</v>
          </cell>
          <cell r="C1321" t="str">
            <v/>
          </cell>
          <cell r="D1321">
            <v>0</v>
          </cell>
          <cell r="E1321">
            <v>0</v>
          </cell>
          <cell r="F1321">
            <v>0</v>
          </cell>
          <cell r="G1321">
            <v>0</v>
          </cell>
          <cell r="H1321">
            <v>0</v>
          </cell>
          <cell r="I1321">
            <v>0</v>
          </cell>
          <cell r="J1321">
            <v>0</v>
          </cell>
          <cell r="K1321">
            <v>0</v>
          </cell>
          <cell r="L1321">
            <v>0</v>
          </cell>
          <cell r="M1321">
            <v>0</v>
          </cell>
          <cell r="N1321">
            <v>0</v>
          </cell>
          <cell r="O1321">
            <v>0</v>
          </cell>
          <cell r="P1321">
            <v>0</v>
          </cell>
          <cell r="Q1321">
            <v>0</v>
          </cell>
          <cell r="R1321">
            <v>0</v>
          </cell>
          <cell r="S1321">
            <v>0</v>
          </cell>
          <cell r="T1321">
            <v>0</v>
          </cell>
          <cell r="U1321">
            <v>0</v>
          </cell>
        </row>
        <row r="1322">
          <cell r="B1322" t="str">
            <v>New Tariff 9</v>
          </cell>
          <cell r="C1322" t="str">
            <v/>
          </cell>
          <cell r="D1322">
            <v>0</v>
          </cell>
          <cell r="E1322">
            <v>0</v>
          </cell>
          <cell r="F1322">
            <v>0</v>
          </cell>
          <cell r="G1322">
            <v>0</v>
          </cell>
          <cell r="H1322">
            <v>0</v>
          </cell>
          <cell r="I1322">
            <v>0</v>
          </cell>
          <cell r="J1322">
            <v>0</v>
          </cell>
          <cell r="K1322">
            <v>0</v>
          </cell>
          <cell r="L1322">
            <v>0</v>
          </cell>
          <cell r="M1322">
            <v>0</v>
          </cell>
          <cell r="N1322">
            <v>0</v>
          </cell>
          <cell r="O1322">
            <v>0</v>
          </cell>
          <cell r="P1322">
            <v>0</v>
          </cell>
          <cell r="Q1322">
            <v>0</v>
          </cell>
          <cell r="R1322">
            <v>0</v>
          </cell>
          <cell r="S1322">
            <v>0</v>
          </cell>
          <cell r="T1322">
            <v>0</v>
          </cell>
          <cell r="U1322">
            <v>0</v>
          </cell>
        </row>
        <row r="1323">
          <cell r="B1323" t="str">
            <v>New Tariff 10</v>
          </cell>
          <cell r="C1323" t="str">
            <v/>
          </cell>
          <cell r="D1323">
            <v>0</v>
          </cell>
          <cell r="E1323">
            <v>0</v>
          </cell>
          <cell r="F1323">
            <v>0</v>
          </cell>
          <cell r="G1323">
            <v>0</v>
          </cell>
          <cell r="H1323">
            <v>0</v>
          </cell>
          <cell r="I1323">
            <v>0</v>
          </cell>
          <cell r="J1323">
            <v>0</v>
          </cell>
          <cell r="K1323">
            <v>0</v>
          </cell>
          <cell r="L1323">
            <v>0</v>
          </cell>
          <cell r="M1323">
            <v>0</v>
          </cell>
          <cell r="N1323">
            <v>0</v>
          </cell>
          <cell r="O1323">
            <v>0</v>
          </cell>
          <cell r="P1323">
            <v>0</v>
          </cell>
          <cell r="Q1323">
            <v>0</v>
          </cell>
          <cell r="R1323">
            <v>0</v>
          </cell>
          <cell r="S1323">
            <v>0</v>
          </cell>
          <cell r="T1323">
            <v>0</v>
          </cell>
          <cell r="U1323">
            <v>0</v>
          </cell>
        </row>
        <row r="1324">
          <cell r="B1324" t="str">
            <v>New Tariff 11</v>
          </cell>
          <cell r="C1324" t="str">
            <v/>
          </cell>
          <cell r="D1324">
            <v>0</v>
          </cell>
          <cell r="E1324">
            <v>0</v>
          </cell>
          <cell r="F1324">
            <v>0</v>
          </cell>
          <cell r="G1324">
            <v>0</v>
          </cell>
          <cell r="H1324">
            <v>0</v>
          </cell>
          <cell r="I1324">
            <v>0</v>
          </cell>
          <cell r="J1324">
            <v>0</v>
          </cell>
          <cell r="K1324">
            <v>0</v>
          </cell>
          <cell r="L1324">
            <v>0</v>
          </cell>
          <cell r="M1324">
            <v>0</v>
          </cell>
          <cell r="N1324">
            <v>0</v>
          </cell>
          <cell r="O1324">
            <v>0</v>
          </cell>
          <cell r="P1324">
            <v>0</v>
          </cell>
          <cell r="Q1324">
            <v>0</v>
          </cell>
          <cell r="R1324">
            <v>0</v>
          </cell>
          <cell r="S1324">
            <v>0</v>
          </cell>
          <cell r="T1324">
            <v>0</v>
          </cell>
          <cell r="U1324">
            <v>0</v>
          </cell>
        </row>
        <row r="1325">
          <cell r="B1325" t="str">
            <v>Residential Two Rate 5d</v>
          </cell>
          <cell r="C1325" t="str">
            <v>D2</v>
          </cell>
          <cell r="D1325">
            <v>52554.945756343128</v>
          </cell>
          <cell r="E1325">
            <v>0</v>
          </cell>
          <cell r="F1325">
            <v>0</v>
          </cell>
          <cell r="G1325">
            <v>91239664.398366272</v>
          </cell>
          <cell r="H1325">
            <v>23334130.190062385</v>
          </cell>
          <cell r="I1325">
            <v>715846.18743486702</v>
          </cell>
          <cell r="J1325">
            <v>226534.26710509619</v>
          </cell>
          <cell r="K1325">
            <v>257377321.73168758</v>
          </cell>
          <cell r="L1325">
            <v>0</v>
          </cell>
          <cell r="M1325">
            <v>0</v>
          </cell>
          <cell r="N1325">
            <v>0</v>
          </cell>
          <cell r="O1325">
            <v>0</v>
          </cell>
          <cell r="P1325">
            <v>0</v>
          </cell>
          <cell r="Q1325">
            <v>0</v>
          </cell>
          <cell r="R1325">
            <v>0</v>
          </cell>
          <cell r="S1325">
            <v>0</v>
          </cell>
          <cell r="T1325">
            <v>0</v>
          </cell>
          <cell r="U1325">
            <v>372893496.77465618</v>
          </cell>
        </row>
        <row r="1326">
          <cell r="B1326" t="str">
            <v>Docklands Two Rate 5d</v>
          </cell>
          <cell r="C1326" t="str">
            <v>D2.DK</v>
          </cell>
          <cell r="D1326">
            <v>603.84345091895796</v>
          </cell>
          <cell r="E1326">
            <v>0</v>
          </cell>
          <cell r="F1326">
            <v>0</v>
          </cell>
          <cell r="G1326">
            <v>2110557.2021905202</v>
          </cell>
          <cell r="H1326">
            <v>490099.74925928534</v>
          </cell>
          <cell r="I1326">
            <v>107965.51862539172</v>
          </cell>
          <cell r="J1326">
            <v>61457.230843023601</v>
          </cell>
          <cell r="K1326">
            <v>2474331.9262897149</v>
          </cell>
          <cell r="L1326">
            <v>0</v>
          </cell>
          <cell r="M1326">
            <v>0</v>
          </cell>
          <cell r="N1326">
            <v>0</v>
          </cell>
          <cell r="O1326">
            <v>0</v>
          </cell>
          <cell r="P1326">
            <v>0</v>
          </cell>
          <cell r="Q1326">
            <v>0</v>
          </cell>
          <cell r="R1326">
            <v>0</v>
          </cell>
          <cell r="S1326">
            <v>0</v>
          </cell>
          <cell r="T1326">
            <v>0</v>
          </cell>
          <cell r="U1326">
            <v>5244411.6272079349</v>
          </cell>
        </row>
        <row r="1327">
          <cell r="B1327" t="str">
            <v>Residential Interval</v>
          </cell>
          <cell r="C1327" t="str">
            <v>D3</v>
          </cell>
          <cell r="D1327">
            <v>14408.776406484281</v>
          </cell>
          <cell r="E1327">
            <v>0</v>
          </cell>
          <cell r="F1327">
            <v>0</v>
          </cell>
          <cell r="G1327">
            <v>36566871.244399138</v>
          </cell>
          <cell r="H1327">
            <v>12955087.826848403</v>
          </cell>
          <cell r="I1327">
            <v>1056770.1363616234</v>
          </cell>
          <cell r="J1327">
            <v>1001803.8083005841</v>
          </cell>
          <cell r="K1327">
            <v>46935784.107727915</v>
          </cell>
          <cell r="L1327">
            <v>0</v>
          </cell>
          <cell r="M1327">
            <v>0</v>
          </cell>
          <cell r="N1327">
            <v>0</v>
          </cell>
          <cell r="O1327">
            <v>0</v>
          </cell>
          <cell r="P1327">
            <v>0</v>
          </cell>
          <cell r="Q1327">
            <v>0</v>
          </cell>
          <cell r="R1327">
            <v>0</v>
          </cell>
          <cell r="S1327">
            <v>0</v>
          </cell>
          <cell r="T1327">
            <v>0</v>
          </cell>
          <cell r="U1327">
            <v>98516317.123637661</v>
          </cell>
        </row>
        <row r="1328">
          <cell r="B1328" t="str">
            <v>Residential AMI</v>
          </cell>
          <cell r="C1328" t="str">
            <v>D4</v>
          </cell>
          <cell r="D1328">
            <v>16092.475842906812</v>
          </cell>
          <cell r="E1328">
            <v>0</v>
          </cell>
          <cell r="F1328">
            <v>0</v>
          </cell>
          <cell r="G1328">
            <v>48158184.589762866</v>
          </cell>
          <cell r="H1328">
            <v>0</v>
          </cell>
          <cell r="I1328">
            <v>0</v>
          </cell>
          <cell r="J1328">
            <v>0</v>
          </cell>
          <cell r="K1328">
            <v>0</v>
          </cell>
          <cell r="L1328">
            <v>0</v>
          </cell>
          <cell r="M1328">
            <v>0</v>
          </cell>
          <cell r="N1328">
            <v>0</v>
          </cell>
          <cell r="O1328">
            <v>0</v>
          </cell>
          <cell r="P1328">
            <v>0</v>
          </cell>
          <cell r="Q1328">
            <v>0</v>
          </cell>
          <cell r="R1328">
            <v>0</v>
          </cell>
          <cell r="S1328">
            <v>0</v>
          </cell>
          <cell r="T1328">
            <v>0</v>
          </cell>
          <cell r="U1328">
            <v>48158184.589762866</v>
          </cell>
        </row>
        <row r="1329">
          <cell r="B1329" t="str">
            <v>Residential Docklands AMI</v>
          </cell>
          <cell r="C1329" t="str">
            <v>D4.DK</v>
          </cell>
          <cell r="D1329">
            <v>0</v>
          </cell>
          <cell r="E1329">
            <v>0</v>
          </cell>
          <cell r="F1329">
            <v>0</v>
          </cell>
          <cell r="G1329">
            <v>0</v>
          </cell>
          <cell r="H1329">
            <v>0</v>
          </cell>
          <cell r="I1329">
            <v>0</v>
          </cell>
          <cell r="J1329">
            <v>0</v>
          </cell>
          <cell r="K1329">
            <v>0</v>
          </cell>
          <cell r="L1329">
            <v>0</v>
          </cell>
          <cell r="M1329">
            <v>0</v>
          </cell>
          <cell r="N1329">
            <v>0</v>
          </cell>
          <cell r="O1329">
            <v>0</v>
          </cell>
          <cell r="P1329">
            <v>0</v>
          </cell>
          <cell r="Q1329">
            <v>0</v>
          </cell>
          <cell r="R1329">
            <v>0</v>
          </cell>
          <cell r="S1329">
            <v>0</v>
          </cell>
          <cell r="T1329">
            <v>0</v>
          </cell>
          <cell r="U1329">
            <v>0</v>
          </cell>
        </row>
        <row r="1330">
          <cell r="B1330" t="str">
            <v>New Tariff 5</v>
          </cell>
          <cell r="C1330" t="str">
            <v/>
          </cell>
          <cell r="D1330">
            <v>0</v>
          </cell>
          <cell r="E1330">
            <v>0</v>
          </cell>
          <cell r="F1330">
            <v>0</v>
          </cell>
          <cell r="G1330">
            <v>0</v>
          </cell>
          <cell r="H1330">
            <v>0</v>
          </cell>
          <cell r="I1330">
            <v>0</v>
          </cell>
          <cell r="J1330">
            <v>0</v>
          </cell>
          <cell r="K1330">
            <v>0</v>
          </cell>
          <cell r="L1330">
            <v>0</v>
          </cell>
          <cell r="M1330">
            <v>0</v>
          </cell>
          <cell r="N1330">
            <v>0</v>
          </cell>
          <cell r="O1330">
            <v>0</v>
          </cell>
          <cell r="P1330">
            <v>0</v>
          </cell>
          <cell r="Q1330">
            <v>0</v>
          </cell>
          <cell r="R1330">
            <v>0</v>
          </cell>
          <cell r="S1330">
            <v>0</v>
          </cell>
          <cell r="T1330">
            <v>0</v>
          </cell>
          <cell r="U1330">
            <v>0</v>
          </cell>
        </row>
        <row r="1331">
          <cell r="B1331" t="str">
            <v>New Tariff 6</v>
          </cell>
          <cell r="C1331" t="str">
            <v/>
          </cell>
          <cell r="D1331">
            <v>0</v>
          </cell>
          <cell r="E1331">
            <v>0</v>
          </cell>
          <cell r="F1331">
            <v>0</v>
          </cell>
          <cell r="G1331">
            <v>0</v>
          </cell>
          <cell r="H1331">
            <v>0</v>
          </cell>
          <cell r="I1331">
            <v>0</v>
          </cell>
          <cell r="J1331">
            <v>0</v>
          </cell>
          <cell r="K1331">
            <v>0</v>
          </cell>
          <cell r="L1331">
            <v>0</v>
          </cell>
          <cell r="M1331">
            <v>0</v>
          </cell>
          <cell r="N1331">
            <v>0</v>
          </cell>
          <cell r="O1331">
            <v>0</v>
          </cell>
          <cell r="P1331">
            <v>0</v>
          </cell>
          <cell r="Q1331">
            <v>0</v>
          </cell>
          <cell r="R1331">
            <v>0</v>
          </cell>
          <cell r="S1331">
            <v>0</v>
          </cell>
          <cell r="T1331">
            <v>0</v>
          </cell>
          <cell r="U1331">
            <v>0</v>
          </cell>
        </row>
        <row r="1332">
          <cell r="B1332" t="str">
            <v>New Tariff 7</v>
          </cell>
          <cell r="C1332" t="str">
            <v/>
          </cell>
          <cell r="D1332">
            <v>0</v>
          </cell>
          <cell r="E1332">
            <v>0</v>
          </cell>
          <cell r="F1332">
            <v>0</v>
          </cell>
          <cell r="G1332">
            <v>0</v>
          </cell>
          <cell r="H1332">
            <v>0</v>
          </cell>
          <cell r="I1332">
            <v>0</v>
          </cell>
          <cell r="J1332">
            <v>0</v>
          </cell>
          <cell r="K1332">
            <v>0</v>
          </cell>
          <cell r="L1332">
            <v>0</v>
          </cell>
          <cell r="M1332">
            <v>0</v>
          </cell>
          <cell r="N1332">
            <v>0</v>
          </cell>
          <cell r="O1332">
            <v>0</v>
          </cell>
          <cell r="P1332">
            <v>0</v>
          </cell>
          <cell r="Q1332">
            <v>0</v>
          </cell>
          <cell r="R1332">
            <v>0</v>
          </cell>
          <cell r="S1332">
            <v>0</v>
          </cell>
          <cell r="T1332">
            <v>0</v>
          </cell>
          <cell r="U1332">
            <v>0</v>
          </cell>
        </row>
        <row r="1333">
          <cell r="B1333" t="str">
            <v>New Tariff 8</v>
          </cell>
          <cell r="C1333" t="str">
            <v/>
          </cell>
          <cell r="D1333">
            <v>0</v>
          </cell>
          <cell r="E1333">
            <v>0</v>
          </cell>
          <cell r="F1333">
            <v>0</v>
          </cell>
          <cell r="G1333">
            <v>0</v>
          </cell>
          <cell r="H1333">
            <v>0</v>
          </cell>
          <cell r="I1333">
            <v>0</v>
          </cell>
          <cell r="J1333">
            <v>0</v>
          </cell>
          <cell r="K1333">
            <v>0</v>
          </cell>
          <cell r="L1333">
            <v>0</v>
          </cell>
          <cell r="M1333">
            <v>0</v>
          </cell>
          <cell r="N1333">
            <v>0</v>
          </cell>
          <cell r="O1333">
            <v>0</v>
          </cell>
          <cell r="P1333">
            <v>0</v>
          </cell>
          <cell r="Q1333">
            <v>0</v>
          </cell>
          <cell r="R1333">
            <v>0</v>
          </cell>
          <cell r="S1333">
            <v>0</v>
          </cell>
          <cell r="T1333">
            <v>0</v>
          </cell>
          <cell r="U1333">
            <v>0</v>
          </cell>
        </row>
        <row r="1334">
          <cell r="B1334" t="str">
            <v>New Tariff 9</v>
          </cell>
          <cell r="C1334" t="str">
            <v/>
          </cell>
          <cell r="D1334">
            <v>0</v>
          </cell>
          <cell r="E1334">
            <v>0</v>
          </cell>
          <cell r="F1334">
            <v>0</v>
          </cell>
          <cell r="G1334">
            <v>0</v>
          </cell>
          <cell r="H1334">
            <v>0</v>
          </cell>
          <cell r="I1334">
            <v>0</v>
          </cell>
          <cell r="J1334">
            <v>0</v>
          </cell>
          <cell r="K1334">
            <v>0</v>
          </cell>
          <cell r="L1334">
            <v>0</v>
          </cell>
          <cell r="M1334">
            <v>0</v>
          </cell>
          <cell r="N1334">
            <v>0</v>
          </cell>
          <cell r="O1334">
            <v>0</v>
          </cell>
          <cell r="P1334">
            <v>0</v>
          </cell>
          <cell r="Q1334">
            <v>0</v>
          </cell>
          <cell r="R1334">
            <v>0</v>
          </cell>
          <cell r="S1334">
            <v>0</v>
          </cell>
          <cell r="T1334">
            <v>0</v>
          </cell>
          <cell r="U1334">
            <v>0</v>
          </cell>
        </row>
        <row r="1335">
          <cell r="B1335" t="str">
            <v>New Tariff 10</v>
          </cell>
          <cell r="C1335" t="str">
            <v/>
          </cell>
          <cell r="D1335">
            <v>0</v>
          </cell>
          <cell r="E1335">
            <v>0</v>
          </cell>
          <cell r="F1335">
            <v>0</v>
          </cell>
          <cell r="G1335">
            <v>0</v>
          </cell>
          <cell r="H1335">
            <v>0</v>
          </cell>
          <cell r="I1335">
            <v>0</v>
          </cell>
          <cell r="J1335">
            <v>0</v>
          </cell>
          <cell r="K1335">
            <v>0</v>
          </cell>
          <cell r="L1335">
            <v>0</v>
          </cell>
          <cell r="M1335">
            <v>0</v>
          </cell>
          <cell r="N1335">
            <v>0</v>
          </cell>
          <cell r="O1335">
            <v>0</v>
          </cell>
          <cell r="P1335">
            <v>0</v>
          </cell>
          <cell r="Q1335">
            <v>0</v>
          </cell>
          <cell r="R1335">
            <v>0</v>
          </cell>
          <cell r="S1335">
            <v>0</v>
          </cell>
          <cell r="T1335">
            <v>0</v>
          </cell>
          <cell r="U1335">
            <v>0</v>
          </cell>
        </row>
        <row r="1336">
          <cell r="B1336" t="str">
            <v>New Tariff 11</v>
          </cell>
          <cell r="C1336" t="str">
            <v/>
          </cell>
          <cell r="D1336">
            <v>0</v>
          </cell>
          <cell r="E1336">
            <v>0</v>
          </cell>
          <cell r="F1336">
            <v>0</v>
          </cell>
          <cell r="G1336">
            <v>0</v>
          </cell>
          <cell r="H1336">
            <v>0</v>
          </cell>
          <cell r="I1336">
            <v>0</v>
          </cell>
          <cell r="J1336">
            <v>0</v>
          </cell>
          <cell r="K1336">
            <v>0</v>
          </cell>
          <cell r="L1336">
            <v>0</v>
          </cell>
          <cell r="M1336">
            <v>0</v>
          </cell>
          <cell r="N1336">
            <v>0</v>
          </cell>
          <cell r="O1336">
            <v>0</v>
          </cell>
          <cell r="P1336">
            <v>0</v>
          </cell>
          <cell r="Q1336">
            <v>0</v>
          </cell>
          <cell r="R1336">
            <v>0</v>
          </cell>
          <cell r="S1336">
            <v>0</v>
          </cell>
          <cell r="T1336">
            <v>0</v>
          </cell>
          <cell r="U1336">
            <v>0</v>
          </cell>
        </row>
        <row r="1337">
          <cell r="B1337" t="str">
            <v>Dedicated circuit</v>
          </cell>
          <cell r="C1337" t="str">
            <v>DD1</v>
          </cell>
          <cell r="D1337">
            <v>107574.83463167935</v>
          </cell>
          <cell r="E1337">
            <v>0</v>
          </cell>
          <cell r="F1337">
            <v>0</v>
          </cell>
          <cell r="G1337">
            <v>0</v>
          </cell>
          <cell r="H1337">
            <v>0</v>
          </cell>
          <cell r="I1337">
            <v>0</v>
          </cell>
          <cell r="J1337">
            <v>0</v>
          </cell>
          <cell r="K1337">
            <v>312770502.29289818</v>
          </cell>
          <cell r="L1337">
            <v>0</v>
          </cell>
          <cell r="M1337">
            <v>0</v>
          </cell>
          <cell r="N1337">
            <v>0</v>
          </cell>
          <cell r="O1337">
            <v>0</v>
          </cell>
          <cell r="P1337">
            <v>0</v>
          </cell>
          <cell r="Q1337">
            <v>0</v>
          </cell>
          <cell r="R1337">
            <v>0</v>
          </cell>
          <cell r="S1337">
            <v>0</v>
          </cell>
          <cell r="T1337">
            <v>0</v>
          </cell>
          <cell r="U1337">
            <v>312770502.29289818</v>
          </cell>
        </row>
        <row r="1338">
          <cell r="B1338" t="str">
            <v>Hot Water Interval</v>
          </cell>
          <cell r="C1338" t="str">
            <v>D3.HW</v>
          </cell>
          <cell r="D1338">
            <v>2888.3129023710399</v>
          </cell>
          <cell r="E1338">
            <v>0</v>
          </cell>
          <cell r="F1338">
            <v>0</v>
          </cell>
          <cell r="G1338">
            <v>0</v>
          </cell>
          <cell r="H1338">
            <v>0</v>
          </cell>
          <cell r="I1338">
            <v>0</v>
          </cell>
          <cell r="J1338">
            <v>0</v>
          </cell>
          <cell r="K1338">
            <v>7906111.3584190765</v>
          </cell>
          <cell r="L1338">
            <v>0</v>
          </cell>
          <cell r="M1338">
            <v>0</v>
          </cell>
          <cell r="N1338">
            <v>0</v>
          </cell>
          <cell r="O1338">
            <v>0</v>
          </cell>
          <cell r="P1338">
            <v>0</v>
          </cell>
          <cell r="Q1338">
            <v>0</v>
          </cell>
          <cell r="R1338">
            <v>0</v>
          </cell>
          <cell r="S1338">
            <v>0</v>
          </cell>
          <cell r="T1338">
            <v>0</v>
          </cell>
          <cell r="U1338">
            <v>7906111.3584190765</v>
          </cell>
        </row>
        <row r="1339">
          <cell r="B1339" t="str">
            <v>Dedicated Circuit AMI - Slab Heat</v>
          </cell>
          <cell r="C1339" t="str">
            <v>DCSH</v>
          </cell>
          <cell r="D1339">
            <v>0.59283926567550072</v>
          </cell>
          <cell r="E1339">
            <v>0</v>
          </cell>
          <cell r="F1339">
            <v>0</v>
          </cell>
          <cell r="G1339">
            <v>0</v>
          </cell>
          <cell r="H1339">
            <v>0</v>
          </cell>
          <cell r="I1339">
            <v>0</v>
          </cell>
          <cell r="J1339">
            <v>0</v>
          </cell>
          <cell r="K1339">
            <v>0.59191183408503334</v>
          </cell>
          <cell r="L1339">
            <v>0</v>
          </cell>
          <cell r="M1339">
            <v>0</v>
          </cell>
          <cell r="N1339">
            <v>0</v>
          </cell>
          <cell r="O1339">
            <v>0</v>
          </cell>
          <cell r="P1339">
            <v>0</v>
          </cell>
          <cell r="Q1339">
            <v>0</v>
          </cell>
          <cell r="R1339">
            <v>0</v>
          </cell>
          <cell r="S1339">
            <v>0</v>
          </cell>
          <cell r="T1339">
            <v>0</v>
          </cell>
          <cell r="U1339">
            <v>0.59191183408503334</v>
          </cell>
        </row>
        <row r="1340">
          <cell r="B1340" t="str">
            <v>Dedicated Circuit AMI - Hot Water</v>
          </cell>
          <cell r="C1340" t="str">
            <v>DCHW</v>
          </cell>
          <cell r="D1340">
            <v>0.59283926567550072</v>
          </cell>
          <cell r="E1340">
            <v>0</v>
          </cell>
          <cell r="F1340">
            <v>0</v>
          </cell>
          <cell r="G1340">
            <v>0</v>
          </cell>
          <cell r="H1340">
            <v>0</v>
          </cell>
          <cell r="I1340">
            <v>0</v>
          </cell>
          <cell r="J1340">
            <v>0</v>
          </cell>
          <cell r="K1340">
            <v>0.59191183408503334</v>
          </cell>
          <cell r="L1340">
            <v>0</v>
          </cell>
          <cell r="M1340">
            <v>0</v>
          </cell>
          <cell r="N1340">
            <v>0</v>
          </cell>
          <cell r="O1340">
            <v>0</v>
          </cell>
          <cell r="P1340">
            <v>0</v>
          </cell>
          <cell r="Q1340">
            <v>0</v>
          </cell>
          <cell r="R1340">
            <v>0</v>
          </cell>
          <cell r="S1340">
            <v>0</v>
          </cell>
          <cell r="T1340">
            <v>0</v>
          </cell>
          <cell r="U1340">
            <v>0.59191183408503334</v>
          </cell>
        </row>
        <row r="1341">
          <cell r="B1341" t="str">
            <v>New Tariff 4</v>
          </cell>
          <cell r="C1341" t="str">
            <v/>
          </cell>
          <cell r="D1341">
            <v>0</v>
          </cell>
          <cell r="E1341">
            <v>0</v>
          </cell>
          <cell r="F1341">
            <v>0</v>
          </cell>
          <cell r="G1341">
            <v>0</v>
          </cell>
          <cell r="H1341">
            <v>0</v>
          </cell>
          <cell r="I1341">
            <v>0</v>
          </cell>
          <cell r="J1341">
            <v>0</v>
          </cell>
          <cell r="K1341">
            <v>0</v>
          </cell>
          <cell r="L1341">
            <v>0</v>
          </cell>
          <cell r="M1341">
            <v>0</v>
          </cell>
          <cell r="N1341">
            <v>0</v>
          </cell>
          <cell r="O1341">
            <v>0</v>
          </cell>
          <cell r="P1341">
            <v>0</v>
          </cell>
          <cell r="Q1341">
            <v>0</v>
          </cell>
          <cell r="R1341">
            <v>0</v>
          </cell>
          <cell r="S1341">
            <v>0</v>
          </cell>
          <cell r="T1341">
            <v>0</v>
          </cell>
          <cell r="U1341">
            <v>0</v>
          </cell>
        </row>
        <row r="1342">
          <cell r="B1342" t="str">
            <v>New Tariff 5</v>
          </cell>
          <cell r="C1342" t="str">
            <v/>
          </cell>
          <cell r="D1342">
            <v>0</v>
          </cell>
          <cell r="E1342">
            <v>0</v>
          </cell>
          <cell r="F1342">
            <v>0</v>
          </cell>
          <cell r="G1342">
            <v>0</v>
          </cell>
          <cell r="H1342">
            <v>0</v>
          </cell>
          <cell r="I1342">
            <v>0</v>
          </cell>
          <cell r="J1342">
            <v>0</v>
          </cell>
          <cell r="K1342">
            <v>0</v>
          </cell>
          <cell r="L1342">
            <v>0</v>
          </cell>
          <cell r="M1342">
            <v>0</v>
          </cell>
          <cell r="N1342">
            <v>0</v>
          </cell>
          <cell r="O1342">
            <v>0</v>
          </cell>
          <cell r="P1342">
            <v>0</v>
          </cell>
          <cell r="Q1342">
            <v>0</v>
          </cell>
          <cell r="R1342">
            <v>0</v>
          </cell>
          <cell r="S1342">
            <v>0</v>
          </cell>
          <cell r="T1342">
            <v>0</v>
          </cell>
          <cell r="U1342">
            <v>0</v>
          </cell>
        </row>
        <row r="1343">
          <cell r="B1343" t="str">
            <v>New Tariff 6</v>
          </cell>
          <cell r="C1343" t="str">
            <v/>
          </cell>
          <cell r="D1343">
            <v>0</v>
          </cell>
          <cell r="E1343">
            <v>0</v>
          </cell>
          <cell r="F1343">
            <v>0</v>
          </cell>
          <cell r="G1343">
            <v>0</v>
          </cell>
          <cell r="H1343">
            <v>0</v>
          </cell>
          <cell r="I1343">
            <v>0</v>
          </cell>
          <cell r="J1343">
            <v>0</v>
          </cell>
          <cell r="K1343">
            <v>0</v>
          </cell>
          <cell r="L1343">
            <v>0</v>
          </cell>
          <cell r="M1343">
            <v>0</v>
          </cell>
          <cell r="N1343">
            <v>0</v>
          </cell>
          <cell r="O1343">
            <v>0</v>
          </cell>
          <cell r="P1343">
            <v>0</v>
          </cell>
          <cell r="Q1343">
            <v>0</v>
          </cell>
          <cell r="R1343">
            <v>0</v>
          </cell>
          <cell r="S1343">
            <v>0</v>
          </cell>
          <cell r="T1343">
            <v>0</v>
          </cell>
          <cell r="U1343">
            <v>0</v>
          </cell>
        </row>
        <row r="1344">
          <cell r="B1344" t="str">
            <v>New Tariff 7</v>
          </cell>
          <cell r="C1344" t="str">
            <v/>
          </cell>
          <cell r="D1344">
            <v>0</v>
          </cell>
          <cell r="E1344">
            <v>0</v>
          </cell>
          <cell r="F1344">
            <v>0</v>
          </cell>
          <cell r="G1344">
            <v>0</v>
          </cell>
          <cell r="H1344">
            <v>0</v>
          </cell>
          <cell r="I1344">
            <v>0</v>
          </cell>
          <cell r="J1344">
            <v>0</v>
          </cell>
          <cell r="K1344">
            <v>0</v>
          </cell>
          <cell r="L1344">
            <v>0</v>
          </cell>
          <cell r="M1344">
            <v>0</v>
          </cell>
          <cell r="N1344">
            <v>0</v>
          </cell>
          <cell r="O1344">
            <v>0</v>
          </cell>
          <cell r="P1344">
            <v>0</v>
          </cell>
          <cell r="Q1344">
            <v>0</v>
          </cell>
          <cell r="R1344">
            <v>0</v>
          </cell>
          <cell r="S1344">
            <v>0</v>
          </cell>
          <cell r="T1344">
            <v>0</v>
          </cell>
          <cell r="U1344">
            <v>0</v>
          </cell>
        </row>
        <row r="1345">
          <cell r="B1345" t="str">
            <v>New Tariff 8</v>
          </cell>
          <cell r="C1345" t="str">
            <v/>
          </cell>
          <cell r="D1345">
            <v>0</v>
          </cell>
          <cell r="E1345">
            <v>0</v>
          </cell>
          <cell r="F1345">
            <v>0</v>
          </cell>
          <cell r="G1345">
            <v>0</v>
          </cell>
          <cell r="H1345">
            <v>0</v>
          </cell>
          <cell r="I1345">
            <v>0</v>
          </cell>
          <cell r="J1345">
            <v>0</v>
          </cell>
          <cell r="K1345">
            <v>0</v>
          </cell>
          <cell r="L1345">
            <v>0</v>
          </cell>
          <cell r="M1345">
            <v>0</v>
          </cell>
          <cell r="N1345">
            <v>0</v>
          </cell>
          <cell r="O1345">
            <v>0</v>
          </cell>
          <cell r="P1345">
            <v>0</v>
          </cell>
          <cell r="Q1345">
            <v>0</v>
          </cell>
          <cell r="R1345">
            <v>0</v>
          </cell>
          <cell r="S1345">
            <v>0</v>
          </cell>
          <cell r="T1345">
            <v>0</v>
          </cell>
          <cell r="U1345">
            <v>0</v>
          </cell>
        </row>
        <row r="1346">
          <cell r="B1346" t="str">
            <v>New Tariff 9</v>
          </cell>
          <cell r="C1346" t="str">
            <v/>
          </cell>
          <cell r="D1346">
            <v>0</v>
          </cell>
          <cell r="E1346">
            <v>0</v>
          </cell>
          <cell r="F1346">
            <v>0</v>
          </cell>
          <cell r="G1346">
            <v>0</v>
          </cell>
          <cell r="H1346">
            <v>0</v>
          </cell>
          <cell r="I1346">
            <v>0</v>
          </cell>
          <cell r="J1346">
            <v>0</v>
          </cell>
          <cell r="K1346">
            <v>0</v>
          </cell>
          <cell r="L1346">
            <v>0</v>
          </cell>
          <cell r="M1346">
            <v>0</v>
          </cell>
          <cell r="N1346">
            <v>0</v>
          </cell>
          <cell r="O1346">
            <v>0</v>
          </cell>
          <cell r="P1346">
            <v>0</v>
          </cell>
          <cell r="Q1346">
            <v>0</v>
          </cell>
          <cell r="R1346">
            <v>0</v>
          </cell>
          <cell r="S1346">
            <v>0</v>
          </cell>
          <cell r="T1346">
            <v>0</v>
          </cell>
          <cell r="U1346">
            <v>0</v>
          </cell>
        </row>
        <row r="1347">
          <cell r="B1347" t="str">
            <v>New Tariff 10</v>
          </cell>
          <cell r="C1347" t="str">
            <v/>
          </cell>
          <cell r="D1347">
            <v>0</v>
          </cell>
          <cell r="E1347">
            <v>0</v>
          </cell>
          <cell r="F1347">
            <v>0</v>
          </cell>
          <cell r="G1347">
            <v>0</v>
          </cell>
          <cell r="H1347">
            <v>0</v>
          </cell>
          <cell r="I1347">
            <v>0</v>
          </cell>
          <cell r="J1347">
            <v>0</v>
          </cell>
          <cell r="K1347">
            <v>0</v>
          </cell>
          <cell r="L1347">
            <v>0</v>
          </cell>
          <cell r="M1347">
            <v>0</v>
          </cell>
          <cell r="N1347">
            <v>0</v>
          </cell>
          <cell r="O1347">
            <v>0</v>
          </cell>
          <cell r="P1347">
            <v>0</v>
          </cell>
          <cell r="Q1347">
            <v>0</v>
          </cell>
          <cell r="R1347">
            <v>0</v>
          </cell>
          <cell r="S1347">
            <v>0</v>
          </cell>
          <cell r="T1347">
            <v>0</v>
          </cell>
          <cell r="U1347">
            <v>0</v>
          </cell>
        </row>
        <row r="1348">
          <cell r="B1348" t="str">
            <v>New Tariff 11</v>
          </cell>
          <cell r="C1348" t="str">
            <v/>
          </cell>
          <cell r="D1348">
            <v>0</v>
          </cell>
          <cell r="E1348">
            <v>0</v>
          </cell>
          <cell r="F1348">
            <v>0</v>
          </cell>
          <cell r="G1348">
            <v>0</v>
          </cell>
          <cell r="H1348">
            <v>0</v>
          </cell>
          <cell r="I1348">
            <v>0</v>
          </cell>
          <cell r="J1348">
            <v>0</v>
          </cell>
          <cell r="K1348">
            <v>0</v>
          </cell>
          <cell r="L1348">
            <v>0</v>
          </cell>
          <cell r="M1348">
            <v>0</v>
          </cell>
          <cell r="N1348">
            <v>0</v>
          </cell>
          <cell r="O1348">
            <v>0</v>
          </cell>
          <cell r="P1348">
            <v>0</v>
          </cell>
          <cell r="Q1348">
            <v>0</v>
          </cell>
          <cell r="R1348">
            <v>0</v>
          </cell>
          <cell r="S1348">
            <v>0</v>
          </cell>
          <cell r="T1348">
            <v>0</v>
          </cell>
          <cell r="U1348">
            <v>0</v>
          </cell>
        </row>
        <row r="1349">
          <cell r="B1349" t="str">
            <v>Non-Residential Single Rate</v>
          </cell>
          <cell r="C1349" t="str">
            <v>ND1</v>
          </cell>
          <cell r="D1349">
            <v>40268.57799858522</v>
          </cell>
          <cell r="E1349">
            <v>0</v>
          </cell>
          <cell r="F1349">
            <v>0</v>
          </cell>
          <cell r="G1349">
            <v>84022691.43480742</v>
          </cell>
          <cell r="H1349">
            <v>110055745.3902123</v>
          </cell>
          <cell r="I1349">
            <v>59753763.793804534</v>
          </cell>
          <cell r="J1349">
            <v>21548969.328246165</v>
          </cell>
          <cell r="K1349">
            <v>0</v>
          </cell>
          <cell r="L1349">
            <v>0</v>
          </cell>
          <cell r="M1349">
            <v>0</v>
          </cell>
          <cell r="N1349">
            <v>0</v>
          </cell>
          <cell r="O1349">
            <v>0</v>
          </cell>
          <cell r="P1349">
            <v>0</v>
          </cell>
          <cell r="Q1349">
            <v>0</v>
          </cell>
          <cell r="R1349">
            <v>0</v>
          </cell>
          <cell r="S1349">
            <v>0</v>
          </cell>
          <cell r="T1349">
            <v>0</v>
          </cell>
          <cell r="U1349">
            <v>275381169.94707042</v>
          </cell>
        </row>
        <row r="1350">
          <cell r="B1350" t="str">
            <v>Non-Residential Single Rate (R)</v>
          </cell>
          <cell r="C1350" t="str">
            <v>ND1.R</v>
          </cell>
          <cell r="D1350">
            <v>0</v>
          </cell>
          <cell r="E1350">
            <v>0</v>
          </cell>
          <cell r="F1350">
            <v>0</v>
          </cell>
          <cell r="G1350">
            <v>1</v>
          </cell>
          <cell r="H1350">
            <v>0</v>
          </cell>
          <cell r="I1350">
            <v>0</v>
          </cell>
          <cell r="J1350">
            <v>0</v>
          </cell>
          <cell r="K1350">
            <v>0</v>
          </cell>
          <cell r="L1350">
            <v>0</v>
          </cell>
          <cell r="M1350">
            <v>0</v>
          </cell>
          <cell r="N1350">
            <v>0</v>
          </cell>
          <cell r="O1350">
            <v>0</v>
          </cell>
          <cell r="P1350">
            <v>0</v>
          </cell>
          <cell r="Q1350">
            <v>0</v>
          </cell>
          <cell r="R1350">
            <v>0</v>
          </cell>
          <cell r="S1350">
            <v>0</v>
          </cell>
          <cell r="T1350">
            <v>0</v>
          </cell>
          <cell r="U1350">
            <v>1</v>
          </cell>
        </row>
        <row r="1351">
          <cell r="B1351" t="str">
            <v>New Tariff 2</v>
          </cell>
          <cell r="C1351" t="str">
            <v/>
          </cell>
          <cell r="D1351">
            <v>0</v>
          </cell>
          <cell r="E1351">
            <v>0</v>
          </cell>
          <cell r="F1351">
            <v>0</v>
          </cell>
          <cell r="G1351">
            <v>0</v>
          </cell>
          <cell r="H1351">
            <v>0</v>
          </cell>
          <cell r="I1351">
            <v>0</v>
          </cell>
          <cell r="J1351">
            <v>0</v>
          </cell>
          <cell r="K1351">
            <v>0</v>
          </cell>
          <cell r="L1351">
            <v>0</v>
          </cell>
          <cell r="M1351">
            <v>0</v>
          </cell>
          <cell r="N1351">
            <v>0</v>
          </cell>
          <cell r="O1351">
            <v>0</v>
          </cell>
          <cell r="P1351">
            <v>0</v>
          </cell>
          <cell r="Q1351">
            <v>0</v>
          </cell>
          <cell r="R1351">
            <v>0</v>
          </cell>
          <cell r="S1351">
            <v>0</v>
          </cell>
          <cell r="T1351">
            <v>0</v>
          </cell>
          <cell r="U1351">
            <v>0</v>
          </cell>
        </row>
        <row r="1352">
          <cell r="B1352" t="str">
            <v>New Tariff 3</v>
          </cell>
          <cell r="C1352" t="str">
            <v/>
          </cell>
          <cell r="D1352">
            <v>0</v>
          </cell>
          <cell r="E1352">
            <v>0</v>
          </cell>
          <cell r="F1352">
            <v>0</v>
          </cell>
          <cell r="G1352">
            <v>0</v>
          </cell>
          <cell r="H1352">
            <v>0</v>
          </cell>
          <cell r="I1352">
            <v>0</v>
          </cell>
          <cell r="J1352">
            <v>0</v>
          </cell>
          <cell r="K1352">
            <v>0</v>
          </cell>
          <cell r="L1352">
            <v>0</v>
          </cell>
          <cell r="M1352">
            <v>0</v>
          </cell>
          <cell r="N1352">
            <v>0</v>
          </cell>
          <cell r="O1352">
            <v>0</v>
          </cell>
          <cell r="P1352">
            <v>0</v>
          </cell>
          <cell r="Q1352">
            <v>0</v>
          </cell>
          <cell r="R1352">
            <v>0</v>
          </cell>
          <cell r="S1352">
            <v>0</v>
          </cell>
          <cell r="T1352">
            <v>0</v>
          </cell>
          <cell r="U1352">
            <v>0</v>
          </cell>
        </row>
        <row r="1353">
          <cell r="B1353" t="str">
            <v>New Tariff 4</v>
          </cell>
          <cell r="C1353" t="str">
            <v/>
          </cell>
          <cell r="D1353">
            <v>0</v>
          </cell>
          <cell r="E1353">
            <v>0</v>
          </cell>
          <cell r="F1353">
            <v>0</v>
          </cell>
          <cell r="G1353">
            <v>0</v>
          </cell>
          <cell r="H1353">
            <v>0</v>
          </cell>
          <cell r="I1353">
            <v>0</v>
          </cell>
          <cell r="J1353">
            <v>0</v>
          </cell>
          <cell r="K1353">
            <v>0</v>
          </cell>
          <cell r="L1353">
            <v>0</v>
          </cell>
          <cell r="M1353">
            <v>0</v>
          </cell>
          <cell r="N1353">
            <v>0</v>
          </cell>
          <cell r="O1353">
            <v>0</v>
          </cell>
          <cell r="P1353">
            <v>0</v>
          </cell>
          <cell r="Q1353">
            <v>0</v>
          </cell>
          <cell r="R1353">
            <v>0</v>
          </cell>
          <cell r="S1353">
            <v>0</v>
          </cell>
          <cell r="T1353">
            <v>0</v>
          </cell>
          <cell r="U1353">
            <v>0</v>
          </cell>
        </row>
        <row r="1354">
          <cell r="B1354" t="str">
            <v>New Tariff 5</v>
          </cell>
          <cell r="C1354" t="str">
            <v/>
          </cell>
          <cell r="D1354">
            <v>0</v>
          </cell>
          <cell r="E1354">
            <v>0</v>
          </cell>
          <cell r="F1354">
            <v>0</v>
          </cell>
          <cell r="G1354">
            <v>0</v>
          </cell>
          <cell r="H1354">
            <v>0</v>
          </cell>
          <cell r="I1354">
            <v>0</v>
          </cell>
          <cell r="J1354">
            <v>0</v>
          </cell>
          <cell r="K1354">
            <v>0</v>
          </cell>
          <cell r="L1354">
            <v>0</v>
          </cell>
          <cell r="M1354">
            <v>0</v>
          </cell>
          <cell r="N1354">
            <v>0</v>
          </cell>
          <cell r="O1354">
            <v>0</v>
          </cell>
          <cell r="P1354">
            <v>0</v>
          </cell>
          <cell r="Q1354">
            <v>0</v>
          </cell>
          <cell r="R1354">
            <v>0</v>
          </cell>
          <cell r="S1354">
            <v>0</v>
          </cell>
          <cell r="T1354">
            <v>0</v>
          </cell>
          <cell r="U1354">
            <v>0</v>
          </cell>
        </row>
        <row r="1355">
          <cell r="B1355" t="str">
            <v>New Tariff 6</v>
          </cell>
          <cell r="C1355" t="str">
            <v/>
          </cell>
          <cell r="D1355">
            <v>0</v>
          </cell>
          <cell r="E1355">
            <v>0</v>
          </cell>
          <cell r="F1355">
            <v>0</v>
          </cell>
          <cell r="G1355">
            <v>0</v>
          </cell>
          <cell r="H1355">
            <v>0</v>
          </cell>
          <cell r="I1355">
            <v>0</v>
          </cell>
          <cell r="J1355">
            <v>0</v>
          </cell>
          <cell r="K1355">
            <v>0</v>
          </cell>
          <cell r="L1355">
            <v>0</v>
          </cell>
          <cell r="M1355">
            <v>0</v>
          </cell>
          <cell r="N1355">
            <v>0</v>
          </cell>
          <cell r="O1355">
            <v>0</v>
          </cell>
          <cell r="P1355">
            <v>0</v>
          </cell>
          <cell r="Q1355">
            <v>0</v>
          </cell>
          <cell r="R1355">
            <v>0</v>
          </cell>
          <cell r="S1355">
            <v>0</v>
          </cell>
          <cell r="T1355">
            <v>0</v>
          </cell>
          <cell r="U1355">
            <v>0</v>
          </cell>
        </row>
        <row r="1356">
          <cell r="B1356" t="str">
            <v>New Tariff 7</v>
          </cell>
          <cell r="C1356" t="str">
            <v/>
          </cell>
          <cell r="D1356">
            <v>0</v>
          </cell>
          <cell r="E1356">
            <v>0</v>
          </cell>
          <cell r="F1356">
            <v>0</v>
          </cell>
          <cell r="G1356">
            <v>0</v>
          </cell>
          <cell r="H1356">
            <v>0</v>
          </cell>
          <cell r="I1356">
            <v>0</v>
          </cell>
          <cell r="J1356">
            <v>0</v>
          </cell>
          <cell r="K1356">
            <v>0</v>
          </cell>
          <cell r="L1356">
            <v>0</v>
          </cell>
          <cell r="M1356">
            <v>0</v>
          </cell>
          <cell r="N1356">
            <v>0</v>
          </cell>
          <cell r="O1356">
            <v>0</v>
          </cell>
          <cell r="P1356">
            <v>0</v>
          </cell>
          <cell r="Q1356">
            <v>0</v>
          </cell>
          <cell r="R1356">
            <v>0</v>
          </cell>
          <cell r="S1356">
            <v>0</v>
          </cell>
          <cell r="T1356">
            <v>0</v>
          </cell>
          <cell r="U1356">
            <v>0</v>
          </cell>
        </row>
        <row r="1357">
          <cell r="B1357" t="str">
            <v>New Tariff 8</v>
          </cell>
          <cell r="C1357" t="str">
            <v/>
          </cell>
          <cell r="D1357">
            <v>0</v>
          </cell>
          <cell r="E1357">
            <v>0</v>
          </cell>
          <cell r="F1357">
            <v>0</v>
          </cell>
          <cell r="G1357">
            <v>0</v>
          </cell>
          <cell r="H1357">
            <v>0</v>
          </cell>
          <cell r="I1357">
            <v>0</v>
          </cell>
          <cell r="J1357">
            <v>0</v>
          </cell>
          <cell r="K1357">
            <v>0</v>
          </cell>
          <cell r="L1357">
            <v>0</v>
          </cell>
          <cell r="M1357">
            <v>0</v>
          </cell>
          <cell r="N1357">
            <v>0</v>
          </cell>
          <cell r="O1357">
            <v>0</v>
          </cell>
          <cell r="P1357">
            <v>0</v>
          </cell>
          <cell r="Q1357">
            <v>0</v>
          </cell>
          <cell r="R1357">
            <v>0</v>
          </cell>
          <cell r="S1357">
            <v>0</v>
          </cell>
          <cell r="T1357">
            <v>0</v>
          </cell>
          <cell r="U1357">
            <v>0</v>
          </cell>
        </row>
        <row r="1358">
          <cell r="B1358" t="str">
            <v>New Tariff 9</v>
          </cell>
          <cell r="C1358" t="str">
            <v/>
          </cell>
          <cell r="D1358">
            <v>0</v>
          </cell>
          <cell r="E1358">
            <v>0</v>
          </cell>
          <cell r="F1358">
            <v>0</v>
          </cell>
          <cell r="G1358">
            <v>0</v>
          </cell>
          <cell r="H1358">
            <v>0</v>
          </cell>
          <cell r="I1358">
            <v>0</v>
          </cell>
          <cell r="J1358">
            <v>0</v>
          </cell>
          <cell r="K1358">
            <v>0</v>
          </cell>
          <cell r="L1358">
            <v>0</v>
          </cell>
          <cell r="M1358">
            <v>0</v>
          </cell>
          <cell r="N1358">
            <v>0</v>
          </cell>
          <cell r="O1358">
            <v>0</v>
          </cell>
          <cell r="P1358">
            <v>0</v>
          </cell>
          <cell r="Q1358">
            <v>0</v>
          </cell>
          <cell r="R1358">
            <v>0</v>
          </cell>
          <cell r="S1358">
            <v>0</v>
          </cell>
          <cell r="T1358">
            <v>0</v>
          </cell>
          <cell r="U1358">
            <v>0</v>
          </cell>
        </row>
        <row r="1359">
          <cell r="B1359" t="str">
            <v>New Tariff 10</v>
          </cell>
          <cell r="C1359" t="str">
            <v/>
          </cell>
          <cell r="D1359">
            <v>0</v>
          </cell>
          <cell r="E1359">
            <v>0</v>
          </cell>
          <cell r="F1359">
            <v>0</v>
          </cell>
          <cell r="G1359">
            <v>0</v>
          </cell>
          <cell r="H1359">
            <v>0</v>
          </cell>
          <cell r="I1359">
            <v>0</v>
          </cell>
          <cell r="J1359">
            <v>0</v>
          </cell>
          <cell r="K1359">
            <v>0</v>
          </cell>
          <cell r="L1359">
            <v>0</v>
          </cell>
          <cell r="M1359">
            <v>0</v>
          </cell>
          <cell r="N1359">
            <v>0</v>
          </cell>
          <cell r="O1359">
            <v>0</v>
          </cell>
          <cell r="P1359">
            <v>0</v>
          </cell>
          <cell r="Q1359">
            <v>0</v>
          </cell>
          <cell r="R1359">
            <v>0</v>
          </cell>
          <cell r="S1359">
            <v>0</v>
          </cell>
          <cell r="T1359">
            <v>0</v>
          </cell>
          <cell r="U1359">
            <v>0</v>
          </cell>
        </row>
        <row r="1360">
          <cell r="B1360" t="str">
            <v>New Tariff 11</v>
          </cell>
          <cell r="C1360" t="str">
            <v/>
          </cell>
          <cell r="D1360">
            <v>0</v>
          </cell>
          <cell r="E1360">
            <v>0</v>
          </cell>
          <cell r="F1360">
            <v>0</v>
          </cell>
          <cell r="G1360">
            <v>0</v>
          </cell>
          <cell r="H1360">
            <v>0</v>
          </cell>
          <cell r="I1360">
            <v>0</v>
          </cell>
          <cell r="J1360">
            <v>0</v>
          </cell>
          <cell r="K1360">
            <v>0</v>
          </cell>
          <cell r="L1360">
            <v>0</v>
          </cell>
          <cell r="M1360">
            <v>0</v>
          </cell>
          <cell r="N1360">
            <v>0</v>
          </cell>
          <cell r="O1360">
            <v>0</v>
          </cell>
          <cell r="P1360">
            <v>0</v>
          </cell>
          <cell r="Q1360">
            <v>0</v>
          </cell>
          <cell r="R1360">
            <v>0</v>
          </cell>
          <cell r="S1360">
            <v>0</v>
          </cell>
          <cell r="T1360">
            <v>0</v>
          </cell>
          <cell r="U1360">
            <v>0</v>
          </cell>
        </row>
        <row r="1361">
          <cell r="B1361" t="str">
            <v>Non-Residential Two Rate 5d</v>
          </cell>
          <cell r="C1361" t="str">
            <v>ND2</v>
          </cell>
          <cell r="D1361">
            <v>45558.016893705222</v>
          </cell>
          <cell r="E1361">
            <v>0</v>
          </cell>
          <cell r="F1361">
            <v>0</v>
          </cell>
          <cell r="G1361">
            <v>134381626.24213666</v>
          </cell>
          <cell r="H1361">
            <v>306348163.14385748</v>
          </cell>
          <cell r="I1361">
            <v>322581066.52572137</v>
          </cell>
          <cell r="J1361">
            <v>211034569.46509433</v>
          </cell>
          <cell r="K1361">
            <v>828522670.51984787</v>
          </cell>
          <cell r="L1361">
            <v>0</v>
          </cell>
          <cell r="M1361">
            <v>0</v>
          </cell>
          <cell r="N1361">
            <v>0</v>
          </cell>
          <cell r="O1361">
            <v>0</v>
          </cell>
          <cell r="P1361">
            <v>0</v>
          </cell>
          <cell r="Q1361">
            <v>0</v>
          </cell>
          <cell r="R1361">
            <v>0</v>
          </cell>
          <cell r="S1361">
            <v>0</v>
          </cell>
          <cell r="T1361">
            <v>0</v>
          </cell>
          <cell r="U1361">
            <v>1802868095.8966577</v>
          </cell>
        </row>
        <row r="1362">
          <cell r="B1362" t="str">
            <v>Business Sunraysia</v>
          </cell>
          <cell r="C1362">
            <v>0</v>
          </cell>
          <cell r="D1362">
            <v>0</v>
          </cell>
          <cell r="E1362">
            <v>0</v>
          </cell>
          <cell r="F1362">
            <v>0</v>
          </cell>
          <cell r="G1362">
            <v>1</v>
          </cell>
          <cell r="H1362">
            <v>0</v>
          </cell>
          <cell r="I1362">
            <v>0</v>
          </cell>
          <cell r="J1362">
            <v>0</v>
          </cell>
          <cell r="K1362">
            <v>0</v>
          </cell>
          <cell r="L1362">
            <v>0</v>
          </cell>
          <cell r="M1362">
            <v>0</v>
          </cell>
          <cell r="N1362">
            <v>0</v>
          </cell>
          <cell r="O1362">
            <v>0</v>
          </cell>
          <cell r="P1362">
            <v>0</v>
          </cell>
          <cell r="Q1362">
            <v>0</v>
          </cell>
          <cell r="R1362">
            <v>0</v>
          </cell>
          <cell r="S1362">
            <v>0</v>
          </cell>
          <cell r="T1362">
            <v>0</v>
          </cell>
          <cell r="U1362">
            <v>1</v>
          </cell>
        </row>
        <row r="1363">
          <cell r="B1363" t="str">
            <v>Non-Residential Interval</v>
          </cell>
          <cell r="C1363" t="str">
            <v>ND5</v>
          </cell>
          <cell r="D1363">
            <v>7846.4949075517679</v>
          </cell>
          <cell r="E1363">
            <v>0</v>
          </cell>
          <cell r="F1363">
            <v>0</v>
          </cell>
          <cell r="G1363">
            <v>21095927.64541525</v>
          </cell>
          <cell r="H1363">
            <v>45163436.908210576</v>
          </cell>
          <cell r="I1363">
            <v>46231712.495011494</v>
          </cell>
          <cell r="J1363">
            <v>26618893.653981082</v>
          </cell>
          <cell r="K1363">
            <v>116504413.18517913</v>
          </cell>
          <cell r="L1363">
            <v>0</v>
          </cell>
          <cell r="M1363">
            <v>0</v>
          </cell>
          <cell r="N1363">
            <v>0</v>
          </cell>
          <cell r="O1363">
            <v>0</v>
          </cell>
          <cell r="P1363">
            <v>0</v>
          </cell>
          <cell r="Q1363">
            <v>0</v>
          </cell>
          <cell r="R1363">
            <v>0</v>
          </cell>
          <cell r="S1363">
            <v>0</v>
          </cell>
          <cell r="T1363">
            <v>0</v>
          </cell>
          <cell r="U1363">
            <v>255614383.88779753</v>
          </cell>
        </row>
        <row r="1364">
          <cell r="B1364" t="str">
            <v>Non-Residential AMI</v>
          </cell>
          <cell r="C1364" t="str">
            <v>ND7</v>
          </cell>
          <cell r="D1364">
            <v>0</v>
          </cell>
          <cell r="E1364">
            <v>0</v>
          </cell>
          <cell r="F1364">
            <v>0</v>
          </cell>
          <cell r="G1364">
            <v>0</v>
          </cell>
          <cell r="H1364">
            <v>0</v>
          </cell>
          <cell r="I1364">
            <v>0</v>
          </cell>
          <cell r="J1364">
            <v>0</v>
          </cell>
          <cell r="K1364">
            <v>0</v>
          </cell>
          <cell r="L1364">
            <v>0</v>
          </cell>
          <cell r="M1364">
            <v>0</v>
          </cell>
          <cell r="N1364">
            <v>0</v>
          </cell>
          <cell r="O1364">
            <v>0</v>
          </cell>
          <cell r="P1364">
            <v>0</v>
          </cell>
          <cell r="Q1364">
            <v>0</v>
          </cell>
          <cell r="R1364">
            <v>0</v>
          </cell>
          <cell r="S1364">
            <v>0</v>
          </cell>
          <cell r="T1364">
            <v>0</v>
          </cell>
          <cell r="U1364">
            <v>0</v>
          </cell>
        </row>
        <row r="1365">
          <cell r="B1365" t="str">
            <v>New Tariff 4</v>
          </cell>
          <cell r="C1365" t="str">
            <v/>
          </cell>
          <cell r="D1365">
            <v>0</v>
          </cell>
          <cell r="E1365">
            <v>0</v>
          </cell>
          <cell r="F1365">
            <v>0</v>
          </cell>
          <cell r="G1365">
            <v>0</v>
          </cell>
          <cell r="H1365">
            <v>0</v>
          </cell>
          <cell r="I1365">
            <v>0</v>
          </cell>
          <cell r="J1365">
            <v>0</v>
          </cell>
          <cell r="K1365">
            <v>0</v>
          </cell>
          <cell r="L1365">
            <v>0</v>
          </cell>
          <cell r="M1365">
            <v>0</v>
          </cell>
          <cell r="N1365">
            <v>0</v>
          </cell>
          <cell r="O1365">
            <v>0</v>
          </cell>
          <cell r="P1365">
            <v>0</v>
          </cell>
          <cell r="Q1365">
            <v>0</v>
          </cell>
          <cell r="R1365">
            <v>0</v>
          </cell>
          <cell r="S1365">
            <v>0</v>
          </cell>
          <cell r="T1365">
            <v>0</v>
          </cell>
          <cell r="U1365">
            <v>0</v>
          </cell>
        </row>
        <row r="1366">
          <cell r="B1366" t="str">
            <v>New Tariff 5</v>
          </cell>
          <cell r="C1366" t="str">
            <v/>
          </cell>
          <cell r="D1366">
            <v>0</v>
          </cell>
          <cell r="E1366">
            <v>0</v>
          </cell>
          <cell r="F1366">
            <v>0</v>
          </cell>
          <cell r="G1366">
            <v>0</v>
          </cell>
          <cell r="H1366">
            <v>0</v>
          </cell>
          <cell r="I1366">
            <v>0</v>
          </cell>
          <cell r="J1366">
            <v>0</v>
          </cell>
          <cell r="K1366">
            <v>0</v>
          </cell>
          <cell r="L1366">
            <v>0</v>
          </cell>
          <cell r="M1366">
            <v>0</v>
          </cell>
          <cell r="N1366">
            <v>0</v>
          </cell>
          <cell r="O1366">
            <v>0</v>
          </cell>
          <cell r="P1366">
            <v>0</v>
          </cell>
          <cell r="Q1366">
            <v>0</v>
          </cell>
          <cell r="R1366">
            <v>0</v>
          </cell>
          <cell r="S1366">
            <v>0</v>
          </cell>
          <cell r="T1366">
            <v>0</v>
          </cell>
          <cell r="U1366">
            <v>0</v>
          </cell>
        </row>
        <row r="1367">
          <cell r="B1367" t="str">
            <v>New Tariff 6</v>
          </cell>
          <cell r="C1367" t="str">
            <v/>
          </cell>
          <cell r="D1367">
            <v>0</v>
          </cell>
          <cell r="E1367">
            <v>0</v>
          </cell>
          <cell r="F1367">
            <v>0</v>
          </cell>
          <cell r="G1367">
            <v>0</v>
          </cell>
          <cell r="H1367">
            <v>0</v>
          </cell>
          <cell r="I1367">
            <v>0</v>
          </cell>
          <cell r="J1367">
            <v>0</v>
          </cell>
          <cell r="K1367">
            <v>0</v>
          </cell>
          <cell r="L1367">
            <v>0</v>
          </cell>
          <cell r="M1367">
            <v>0</v>
          </cell>
          <cell r="N1367">
            <v>0</v>
          </cell>
          <cell r="O1367">
            <v>0</v>
          </cell>
          <cell r="P1367">
            <v>0</v>
          </cell>
          <cell r="Q1367">
            <v>0</v>
          </cell>
          <cell r="R1367">
            <v>0</v>
          </cell>
          <cell r="S1367">
            <v>0</v>
          </cell>
          <cell r="T1367">
            <v>0</v>
          </cell>
          <cell r="U1367">
            <v>0</v>
          </cell>
        </row>
        <row r="1368">
          <cell r="B1368" t="str">
            <v>New Tariff 7</v>
          </cell>
          <cell r="C1368" t="str">
            <v/>
          </cell>
          <cell r="D1368">
            <v>0</v>
          </cell>
          <cell r="E1368">
            <v>0</v>
          </cell>
          <cell r="F1368">
            <v>0</v>
          </cell>
          <cell r="G1368">
            <v>0</v>
          </cell>
          <cell r="H1368">
            <v>0</v>
          </cell>
          <cell r="I1368">
            <v>0</v>
          </cell>
          <cell r="J1368">
            <v>0</v>
          </cell>
          <cell r="K1368">
            <v>0</v>
          </cell>
          <cell r="L1368">
            <v>0</v>
          </cell>
          <cell r="M1368">
            <v>0</v>
          </cell>
          <cell r="N1368">
            <v>0</v>
          </cell>
          <cell r="O1368">
            <v>0</v>
          </cell>
          <cell r="P1368">
            <v>0</v>
          </cell>
          <cell r="Q1368">
            <v>0</v>
          </cell>
          <cell r="R1368">
            <v>0</v>
          </cell>
          <cell r="S1368">
            <v>0</v>
          </cell>
          <cell r="T1368">
            <v>0</v>
          </cell>
          <cell r="U1368">
            <v>0</v>
          </cell>
        </row>
        <row r="1369">
          <cell r="B1369" t="str">
            <v>New Tariff 8</v>
          </cell>
          <cell r="C1369" t="str">
            <v/>
          </cell>
          <cell r="D1369">
            <v>0</v>
          </cell>
          <cell r="E1369">
            <v>0</v>
          </cell>
          <cell r="F1369">
            <v>0</v>
          </cell>
          <cell r="G1369">
            <v>0</v>
          </cell>
          <cell r="H1369">
            <v>0</v>
          </cell>
          <cell r="I1369">
            <v>0</v>
          </cell>
          <cell r="J1369">
            <v>0</v>
          </cell>
          <cell r="K1369">
            <v>0</v>
          </cell>
          <cell r="L1369">
            <v>0</v>
          </cell>
          <cell r="M1369">
            <v>0</v>
          </cell>
          <cell r="N1369">
            <v>0</v>
          </cell>
          <cell r="O1369">
            <v>0</v>
          </cell>
          <cell r="P1369">
            <v>0</v>
          </cell>
          <cell r="Q1369">
            <v>0</v>
          </cell>
          <cell r="R1369">
            <v>0</v>
          </cell>
          <cell r="S1369">
            <v>0</v>
          </cell>
          <cell r="T1369">
            <v>0</v>
          </cell>
          <cell r="U1369">
            <v>0</v>
          </cell>
        </row>
        <row r="1370">
          <cell r="B1370" t="str">
            <v>New Tariff 9</v>
          </cell>
          <cell r="C1370" t="str">
            <v/>
          </cell>
          <cell r="D1370">
            <v>0</v>
          </cell>
          <cell r="E1370">
            <v>0</v>
          </cell>
          <cell r="F1370">
            <v>0</v>
          </cell>
          <cell r="G1370">
            <v>0</v>
          </cell>
          <cell r="H1370">
            <v>0</v>
          </cell>
          <cell r="I1370">
            <v>0</v>
          </cell>
          <cell r="J1370">
            <v>0</v>
          </cell>
          <cell r="K1370">
            <v>0</v>
          </cell>
          <cell r="L1370">
            <v>0</v>
          </cell>
          <cell r="M1370">
            <v>0</v>
          </cell>
          <cell r="N1370">
            <v>0</v>
          </cell>
          <cell r="O1370">
            <v>0</v>
          </cell>
          <cell r="P1370">
            <v>0</v>
          </cell>
          <cell r="Q1370">
            <v>0</v>
          </cell>
          <cell r="R1370">
            <v>0</v>
          </cell>
          <cell r="S1370">
            <v>0</v>
          </cell>
          <cell r="T1370">
            <v>0</v>
          </cell>
          <cell r="U1370">
            <v>0</v>
          </cell>
        </row>
        <row r="1371">
          <cell r="B1371" t="str">
            <v>New Tariff 10</v>
          </cell>
          <cell r="C1371" t="str">
            <v/>
          </cell>
          <cell r="D1371">
            <v>0</v>
          </cell>
          <cell r="E1371">
            <v>0</v>
          </cell>
          <cell r="F1371">
            <v>0</v>
          </cell>
          <cell r="G1371">
            <v>0</v>
          </cell>
          <cell r="H1371">
            <v>0</v>
          </cell>
          <cell r="I1371">
            <v>0</v>
          </cell>
          <cell r="J1371">
            <v>0</v>
          </cell>
          <cell r="K1371">
            <v>0</v>
          </cell>
          <cell r="L1371">
            <v>0</v>
          </cell>
          <cell r="M1371">
            <v>0</v>
          </cell>
          <cell r="N1371">
            <v>0</v>
          </cell>
          <cell r="O1371">
            <v>0</v>
          </cell>
          <cell r="P1371">
            <v>0</v>
          </cell>
          <cell r="Q1371">
            <v>0</v>
          </cell>
          <cell r="R1371">
            <v>0</v>
          </cell>
          <cell r="S1371">
            <v>0</v>
          </cell>
          <cell r="T1371">
            <v>0</v>
          </cell>
          <cell r="U1371">
            <v>0</v>
          </cell>
        </row>
        <row r="1372">
          <cell r="B1372" t="str">
            <v>New Tariff 11</v>
          </cell>
          <cell r="C1372" t="str">
            <v/>
          </cell>
          <cell r="D1372">
            <v>0</v>
          </cell>
          <cell r="E1372">
            <v>0</v>
          </cell>
          <cell r="F1372">
            <v>0</v>
          </cell>
          <cell r="G1372">
            <v>0</v>
          </cell>
          <cell r="H1372">
            <v>0</v>
          </cell>
          <cell r="I1372">
            <v>0</v>
          </cell>
          <cell r="J1372">
            <v>0</v>
          </cell>
          <cell r="K1372">
            <v>0</v>
          </cell>
          <cell r="L1372">
            <v>0</v>
          </cell>
          <cell r="M1372">
            <v>0</v>
          </cell>
          <cell r="N1372">
            <v>0</v>
          </cell>
          <cell r="O1372">
            <v>0</v>
          </cell>
          <cell r="P1372">
            <v>0</v>
          </cell>
          <cell r="Q1372">
            <v>0</v>
          </cell>
          <cell r="R1372">
            <v>0</v>
          </cell>
          <cell r="S1372">
            <v>0</v>
          </cell>
          <cell r="T1372">
            <v>0</v>
          </cell>
          <cell r="U1372">
            <v>0</v>
          </cell>
        </row>
        <row r="1373">
          <cell r="B1373" t="str">
            <v>Non-Residential Two Rate 7d</v>
          </cell>
          <cell r="C1373" t="str">
            <v>ND3</v>
          </cell>
          <cell r="D1373">
            <v>8419.1151004361345</v>
          </cell>
          <cell r="E1373">
            <v>0</v>
          </cell>
          <cell r="F1373">
            <v>0</v>
          </cell>
          <cell r="G1373">
            <v>16927118.067949697</v>
          </cell>
          <cell r="H1373">
            <v>32770476.965367537</v>
          </cell>
          <cell r="I1373">
            <v>28947844.719098229</v>
          </cell>
          <cell r="J1373">
            <v>32794776.066593949</v>
          </cell>
          <cell r="K1373">
            <v>42626633.743299648</v>
          </cell>
          <cell r="L1373">
            <v>0</v>
          </cell>
          <cell r="M1373">
            <v>0</v>
          </cell>
          <cell r="N1373">
            <v>0</v>
          </cell>
          <cell r="O1373">
            <v>0</v>
          </cell>
          <cell r="P1373">
            <v>0</v>
          </cell>
          <cell r="Q1373">
            <v>0</v>
          </cell>
          <cell r="R1373">
            <v>0</v>
          </cell>
          <cell r="S1373">
            <v>0</v>
          </cell>
          <cell r="T1373">
            <v>0</v>
          </cell>
          <cell r="U1373">
            <v>154066849.56230906</v>
          </cell>
        </row>
        <row r="1374">
          <cell r="B1374" t="str">
            <v>New Tariff  1</v>
          </cell>
          <cell r="C1374" t="str">
            <v/>
          </cell>
          <cell r="D1374">
            <v>0</v>
          </cell>
          <cell r="E1374">
            <v>0</v>
          </cell>
          <cell r="F1374">
            <v>0</v>
          </cell>
          <cell r="G1374">
            <v>0</v>
          </cell>
          <cell r="H1374">
            <v>0</v>
          </cell>
          <cell r="I1374">
            <v>0</v>
          </cell>
          <cell r="J1374">
            <v>0</v>
          </cell>
          <cell r="K1374">
            <v>0</v>
          </cell>
          <cell r="L1374">
            <v>0</v>
          </cell>
          <cell r="M1374">
            <v>0</v>
          </cell>
          <cell r="N1374">
            <v>0</v>
          </cell>
          <cell r="O1374">
            <v>0</v>
          </cell>
          <cell r="P1374">
            <v>0</v>
          </cell>
          <cell r="Q1374">
            <v>0</v>
          </cell>
          <cell r="R1374">
            <v>0</v>
          </cell>
          <cell r="S1374">
            <v>0</v>
          </cell>
          <cell r="T1374">
            <v>0</v>
          </cell>
          <cell r="U1374">
            <v>0</v>
          </cell>
        </row>
        <row r="1375">
          <cell r="B1375" t="str">
            <v>New Tariff  2</v>
          </cell>
          <cell r="C1375" t="str">
            <v/>
          </cell>
          <cell r="D1375">
            <v>0</v>
          </cell>
          <cell r="E1375">
            <v>0</v>
          </cell>
          <cell r="F1375">
            <v>0</v>
          </cell>
          <cell r="G1375">
            <v>0</v>
          </cell>
          <cell r="H1375">
            <v>0</v>
          </cell>
          <cell r="I1375">
            <v>0</v>
          </cell>
          <cell r="J1375">
            <v>0</v>
          </cell>
          <cell r="K1375">
            <v>0</v>
          </cell>
          <cell r="L1375">
            <v>0</v>
          </cell>
          <cell r="M1375">
            <v>0</v>
          </cell>
          <cell r="N1375">
            <v>0</v>
          </cell>
          <cell r="O1375">
            <v>0</v>
          </cell>
          <cell r="P1375">
            <v>0</v>
          </cell>
          <cell r="Q1375">
            <v>0</v>
          </cell>
          <cell r="R1375">
            <v>0</v>
          </cell>
          <cell r="S1375">
            <v>0</v>
          </cell>
          <cell r="T1375">
            <v>0</v>
          </cell>
          <cell r="U1375">
            <v>0</v>
          </cell>
        </row>
        <row r="1376">
          <cell r="B1376" t="str">
            <v>New Tariff  3</v>
          </cell>
          <cell r="C1376" t="str">
            <v/>
          </cell>
          <cell r="D1376">
            <v>0</v>
          </cell>
          <cell r="E1376">
            <v>0</v>
          </cell>
          <cell r="F1376">
            <v>0</v>
          </cell>
          <cell r="G1376">
            <v>0</v>
          </cell>
          <cell r="H1376">
            <v>0</v>
          </cell>
          <cell r="I1376">
            <v>0</v>
          </cell>
          <cell r="J1376">
            <v>0</v>
          </cell>
          <cell r="K1376">
            <v>0</v>
          </cell>
          <cell r="L1376">
            <v>0</v>
          </cell>
          <cell r="M1376">
            <v>0</v>
          </cell>
          <cell r="N1376">
            <v>0</v>
          </cell>
          <cell r="O1376">
            <v>0</v>
          </cell>
          <cell r="P1376">
            <v>0</v>
          </cell>
          <cell r="Q1376">
            <v>0</v>
          </cell>
          <cell r="R1376">
            <v>0</v>
          </cell>
          <cell r="S1376">
            <v>0</v>
          </cell>
          <cell r="T1376">
            <v>0</v>
          </cell>
          <cell r="U1376">
            <v>0</v>
          </cell>
        </row>
        <row r="1377">
          <cell r="B1377" t="str">
            <v>New Tariff  4</v>
          </cell>
          <cell r="C1377" t="str">
            <v/>
          </cell>
          <cell r="D1377">
            <v>0</v>
          </cell>
          <cell r="E1377">
            <v>0</v>
          </cell>
          <cell r="F1377">
            <v>0</v>
          </cell>
          <cell r="G1377">
            <v>0</v>
          </cell>
          <cell r="H1377">
            <v>0</v>
          </cell>
          <cell r="I1377">
            <v>0</v>
          </cell>
          <cell r="J1377">
            <v>0</v>
          </cell>
          <cell r="K1377">
            <v>0</v>
          </cell>
          <cell r="L1377">
            <v>0</v>
          </cell>
          <cell r="M1377">
            <v>0</v>
          </cell>
          <cell r="N1377">
            <v>0</v>
          </cell>
          <cell r="O1377">
            <v>0</v>
          </cell>
          <cell r="P1377">
            <v>0</v>
          </cell>
          <cell r="Q1377">
            <v>0</v>
          </cell>
          <cell r="R1377">
            <v>0</v>
          </cell>
          <cell r="S1377">
            <v>0</v>
          </cell>
          <cell r="T1377">
            <v>0</v>
          </cell>
          <cell r="U1377">
            <v>0</v>
          </cell>
        </row>
        <row r="1378">
          <cell r="B1378" t="str">
            <v>New Tariff  5</v>
          </cell>
          <cell r="C1378" t="str">
            <v/>
          </cell>
          <cell r="D1378">
            <v>0</v>
          </cell>
          <cell r="E1378">
            <v>0</v>
          </cell>
          <cell r="F1378">
            <v>0</v>
          </cell>
          <cell r="G1378">
            <v>0</v>
          </cell>
          <cell r="H1378">
            <v>0</v>
          </cell>
          <cell r="I1378">
            <v>0</v>
          </cell>
          <cell r="J1378">
            <v>0</v>
          </cell>
          <cell r="K1378">
            <v>0</v>
          </cell>
          <cell r="L1378">
            <v>0</v>
          </cell>
          <cell r="M1378">
            <v>0</v>
          </cell>
          <cell r="N1378">
            <v>0</v>
          </cell>
          <cell r="O1378">
            <v>0</v>
          </cell>
          <cell r="P1378">
            <v>0</v>
          </cell>
          <cell r="Q1378">
            <v>0</v>
          </cell>
          <cell r="R1378">
            <v>0</v>
          </cell>
          <cell r="S1378">
            <v>0</v>
          </cell>
          <cell r="T1378">
            <v>0</v>
          </cell>
          <cell r="U1378">
            <v>0</v>
          </cell>
        </row>
        <row r="1379">
          <cell r="B1379" t="str">
            <v>New Tariff  6</v>
          </cell>
          <cell r="C1379" t="str">
            <v/>
          </cell>
          <cell r="D1379">
            <v>0</v>
          </cell>
          <cell r="E1379">
            <v>0</v>
          </cell>
          <cell r="F1379">
            <v>0</v>
          </cell>
          <cell r="G1379">
            <v>0</v>
          </cell>
          <cell r="H1379">
            <v>0</v>
          </cell>
          <cell r="I1379">
            <v>0</v>
          </cell>
          <cell r="J1379">
            <v>0</v>
          </cell>
          <cell r="K1379">
            <v>0</v>
          </cell>
          <cell r="L1379">
            <v>0</v>
          </cell>
          <cell r="M1379">
            <v>0</v>
          </cell>
          <cell r="N1379">
            <v>0</v>
          </cell>
          <cell r="O1379">
            <v>0</v>
          </cell>
          <cell r="P1379">
            <v>0</v>
          </cell>
          <cell r="Q1379">
            <v>0</v>
          </cell>
          <cell r="R1379">
            <v>0</v>
          </cell>
          <cell r="S1379">
            <v>0</v>
          </cell>
          <cell r="T1379">
            <v>0</v>
          </cell>
          <cell r="U1379">
            <v>0</v>
          </cell>
        </row>
        <row r="1380">
          <cell r="B1380" t="str">
            <v>New Tariff  7</v>
          </cell>
          <cell r="C1380" t="str">
            <v/>
          </cell>
          <cell r="D1380">
            <v>0</v>
          </cell>
          <cell r="E1380">
            <v>0</v>
          </cell>
          <cell r="F1380">
            <v>0</v>
          </cell>
          <cell r="G1380">
            <v>0</v>
          </cell>
          <cell r="H1380">
            <v>0</v>
          </cell>
          <cell r="I1380">
            <v>0</v>
          </cell>
          <cell r="J1380">
            <v>0</v>
          </cell>
          <cell r="K1380">
            <v>0</v>
          </cell>
          <cell r="L1380">
            <v>0</v>
          </cell>
          <cell r="M1380">
            <v>0</v>
          </cell>
          <cell r="N1380">
            <v>0</v>
          </cell>
          <cell r="O1380">
            <v>0</v>
          </cell>
          <cell r="P1380">
            <v>0</v>
          </cell>
          <cell r="Q1380">
            <v>0</v>
          </cell>
          <cell r="R1380">
            <v>0</v>
          </cell>
          <cell r="S1380">
            <v>0</v>
          </cell>
          <cell r="T1380">
            <v>0</v>
          </cell>
          <cell r="U1380">
            <v>0</v>
          </cell>
        </row>
        <row r="1381">
          <cell r="B1381" t="str">
            <v>New Tariff  8</v>
          </cell>
          <cell r="C1381" t="str">
            <v/>
          </cell>
          <cell r="D1381">
            <v>0</v>
          </cell>
          <cell r="E1381">
            <v>0</v>
          </cell>
          <cell r="F1381">
            <v>0</v>
          </cell>
          <cell r="G1381">
            <v>0</v>
          </cell>
          <cell r="H1381">
            <v>0</v>
          </cell>
          <cell r="I1381">
            <v>0</v>
          </cell>
          <cell r="J1381">
            <v>0</v>
          </cell>
          <cell r="K1381">
            <v>0</v>
          </cell>
          <cell r="L1381">
            <v>0</v>
          </cell>
          <cell r="M1381">
            <v>0</v>
          </cell>
          <cell r="N1381">
            <v>0</v>
          </cell>
          <cell r="O1381">
            <v>0</v>
          </cell>
          <cell r="P1381">
            <v>0</v>
          </cell>
          <cell r="Q1381">
            <v>0</v>
          </cell>
          <cell r="R1381">
            <v>0</v>
          </cell>
          <cell r="S1381">
            <v>0</v>
          </cell>
          <cell r="T1381">
            <v>0</v>
          </cell>
          <cell r="U1381">
            <v>0</v>
          </cell>
        </row>
        <row r="1382">
          <cell r="B1382" t="str">
            <v>New Tariff  9</v>
          </cell>
          <cell r="C1382" t="str">
            <v/>
          </cell>
          <cell r="D1382">
            <v>0</v>
          </cell>
          <cell r="E1382">
            <v>0</v>
          </cell>
          <cell r="F1382">
            <v>0</v>
          </cell>
          <cell r="G1382">
            <v>0</v>
          </cell>
          <cell r="H1382">
            <v>0</v>
          </cell>
          <cell r="I1382">
            <v>0</v>
          </cell>
          <cell r="J1382">
            <v>0</v>
          </cell>
          <cell r="K1382">
            <v>0</v>
          </cell>
          <cell r="L1382">
            <v>0</v>
          </cell>
          <cell r="M1382">
            <v>0</v>
          </cell>
          <cell r="N1382">
            <v>0</v>
          </cell>
          <cell r="O1382">
            <v>0</v>
          </cell>
          <cell r="P1382">
            <v>0</v>
          </cell>
          <cell r="Q1382">
            <v>0</v>
          </cell>
          <cell r="R1382">
            <v>0</v>
          </cell>
          <cell r="S1382">
            <v>0</v>
          </cell>
          <cell r="T1382">
            <v>0</v>
          </cell>
          <cell r="U1382">
            <v>0</v>
          </cell>
        </row>
        <row r="1383">
          <cell r="B1383" t="str">
            <v>New Tariff  10</v>
          </cell>
          <cell r="C1383" t="str">
            <v/>
          </cell>
          <cell r="D1383">
            <v>0</v>
          </cell>
          <cell r="E1383">
            <v>0</v>
          </cell>
          <cell r="F1383">
            <v>0</v>
          </cell>
          <cell r="G1383">
            <v>0</v>
          </cell>
          <cell r="H1383">
            <v>0</v>
          </cell>
          <cell r="I1383">
            <v>0</v>
          </cell>
          <cell r="J1383">
            <v>0</v>
          </cell>
          <cell r="K1383">
            <v>0</v>
          </cell>
          <cell r="L1383">
            <v>0</v>
          </cell>
          <cell r="M1383">
            <v>0</v>
          </cell>
          <cell r="N1383">
            <v>0</v>
          </cell>
          <cell r="O1383">
            <v>0</v>
          </cell>
          <cell r="P1383">
            <v>0</v>
          </cell>
          <cell r="Q1383">
            <v>0</v>
          </cell>
          <cell r="R1383">
            <v>0</v>
          </cell>
          <cell r="S1383">
            <v>0</v>
          </cell>
          <cell r="T1383">
            <v>0</v>
          </cell>
          <cell r="U1383">
            <v>0</v>
          </cell>
        </row>
        <row r="1384">
          <cell r="B1384" t="str">
            <v>New Tariff  11</v>
          </cell>
          <cell r="C1384" t="str">
            <v/>
          </cell>
          <cell r="D1384">
            <v>0</v>
          </cell>
          <cell r="E1384">
            <v>0</v>
          </cell>
          <cell r="F1384">
            <v>0</v>
          </cell>
          <cell r="G1384">
            <v>0</v>
          </cell>
          <cell r="H1384">
            <v>0</v>
          </cell>
          <cell r="I1384">
            <v>0</v>
          </cell>
          <cell r="J1384">
            <v>0</v>
          </cell>
          <cell r="K1384">
            <v>0</v>
          </cell>
          <cell r="L1384">
            <v>0</v>
          </cell>
          <cell r="M1384">
            <v>0</v>
          </cell>
          <cell r="N1384">
            <v>0</v>
          </cell>
          <cell r="O1384">
            <v>0</v>
          </cell>
          <cell r="P1384">
            <v>0</v>
          </cell>
          <cell r="Q1384">
            <v>0</v>
          </cell>
          <cell r="R1384">
            <v>0</v>
          </cell>
          <cell r="S1384">
            <v>0</v>
          </cell>
          <cell r="T1384">
            <v>0</v>
          </cell>
          <cell r="U1384">
            <v>0</v>
          </cell>
        </row>
        <row r="1385">
          <cell r="B1385" t="str">
            <v>Unmetered supplies</v>
          </cell>
          <cell r="C1385" t="str">
            <v>PL2</v>
          </cell>
          <cell r="D1385">
            <v>6800.1377228354695</v>
          </cell>
          <cell r="E1385">
            <v>0</v>
          </cell>
          <cell r="F1385">
            <v>0</v>
          </cell>
          <cell r="G1385">
            <v>35872141.341204859</v>
          </cell>
          <cell r="H1385">
            <v>0</v>
          </cell>
          <cell r="I1385">
            <v>0</v>
          </cell>
          <cell r="J1385">
            <v>0</v>
          </cell>
          <cell r="K1385">
            <v>88468228.574797481</v>
          </cell>
          <cell r="L1385">
            <v>0</v>
          </cell>
          <cell r="M1385">
            <v>0</v>
          </cell>
          <cell r="N1385">
            <v>0</v>
          </cell>
          <cell r="O1385">
            <v>0</v>
          </cell>
          <cell r="P1385">
            <v>0</v>
          </cell>
          <cell r="Q1385">
            <v>0</v>
          </cell>
          <cell r="R1385">
            <v>0</v>
          </cell>
          <cell r="S1385">
            <v>0</v>
          </cell>
          <cell r="T1385">
            <v>0</v>
          </cell>
          <cell r="U1385">
            <v>124340369.91600233</v>
          </cell>
        </row>
        <row r="1386">
          <cell r="B1386" t="str">
            <v>New Tariff 1</v>
          </cell>
          <cell r="C1386">
            <v>0</v>
          </cell>
          <cell r="D1386">
            <v>0</v>
          </cell>
          <cell r="E1386">
            <v>0</v>
          </cell>
          <cell r="F1386">
            <v>0</v>
          </cell>
          <cell r="G1386">
            <v>0</v>
          </cell>
          <cell r="H1386">
            <v>0</v>
          </cell>
          <cell r="I1386">
            <v>0</v>
          </cell>
          <cell r="J1386">
            <v>0</v>
          </cell>
          <cell r="K1386">
            <v>0</v>
          </cell>
          <cell r="L1386">
            <v>0</v>
          </cell>
          <cell r="M1386">
            <v>0</v>
          </cell>
          <cell r="N1386">
            <v>0</v>
          </cell>
          <cell r="O1386">
            <v>0</v>
          </cell>
          <cell r="P1386">
            <v>0</v>
          </cell>
          <cell r="Q1386">
            <v>0</v>
          </cell>
          <cell r="R1386">
            <v>0</v>
          </cell>
          <cell r="S1386">
            <v>0</v>
          </cell>
          <cell r="T1386">
            <v>0</v>
          </cell>
          <cell r="U1386">
            <v>0</v>
          </cell>
        </row>
        <row r="1387">
          <cell r="B1387" t="str">
            <v>New Tariff 2</v>
          </cell>
          <cell r="C1387" t="str">
            <v/>
          </cell>
          <cell r="D1387">
            <v>0</v>
          </cell>
          <cell r="E1387">
            <v>0</v>
          </cell>
          <cell r="F1387">
            <v>0</v>
          </cell>
          <cell r="G1387">
            <v>0</v>
          </cell>
          <cell r="H1387">
            <v>0</v>
          </cell>
          <cell r="I1387">
            <v>0</v>
          </cell>
          <cell r="J1387">
            <v>0</v>
          </cell>
          <cell r="K1387">
            <v>0</v>
          </cell>
          <cell r="L1387">
            <v>0</v>
          </cell>
          <cell r="M1387">
            <v>0</v>
          </cell>
          <cell r="N1387">
            <v>0</v>
          </cell>
          <cell r="O1387">
            <v>0</v>
          </cell>
          <cell r="P1387">
            <v>0</v>
          </cell>
          <cell r="Q1387">
            <v>0</v>
          </cell>
          <cell r="R1387">
            <v>0</v>
          </cell>
          <cell r="S1387">
            <v>0</v>
          </cell>
          <cell r="T1387">
            <v>0</v>
          </cell>
          <cell r="U1387">
            <v>0</v>
          </cell>
        </row>
        <row r="1388">
          <cell r="B1388" t="str">
            <v>Large Low Voltage Demand (kVa)</v>
          </cell>
          <cell r="C1388" t="str">
            <v>DLk</v>
          </cell>
          <cell r="D1388">
            <v>1.0975157233886099</v>
          </cell>
          <cell r="E1388">
            <v>0</v>
          </cell>
          <cell r="F1388">
            <v>1.1846371257969472</v>
          </cell>
          <cell r="G1388">
            <v>1.1756085444610036</v>
          </cell>
          <cell r="H1388">
            <v>0</v>
          </cell>
          <cell r="I1388">
            <v>0</v>
          </cell>
          <cell r="J1388">
            <v>0</v>
          </cell>
          <cell r="K1388">
            <v>1.1756085444610036</v>
          </cell>
          <cell r="L1388">
            <v>0</v>
          </cell>
          <cell r="M1388">
            <v>0</v>
          </cell>
          <cell r="N1388">
            <v>0</v>
          </cell>
          <cell r="O1388">
            <v>0</v>
          </cell>
          <cell r="P1388">
            <v>0</v>
          </cell>
          <cell r="Q1388">
            <v>0</v>
          </cell>
          <cell r="R1388">
            <v>0</v>
          </cell>
          <cell r="S1388">
            <v>0</v>
          </cell>
          <cell r="T1388">
            <v>0</v>
          </cell>
          <cell r="U1388">
            <v>2.3512170889220072</v>
          </cell>
        </row>
        <row r="1389">
          <cell r="B1389" t="str">
            <v>Large Low Voltage Demand Docklands (kVa)</v>
          </cell>
          <cell r="C1389" t="str">
            <v>DLDKk</v>
          </cell>
          <cell r="D1389">
            <v>1.0975157233886099</v>
          </cell>
          <cell r="E1389">
            <v>0</v>
          </cell>
          <cell r="F1389">
            <v>1.1846371257969472</v>
          </cell>
          <cell r="G1389">
            <v>1.1756085444610036</v>
          </cell>
          <cell r="H1389">
            <v>0</v>
          </cell>
          <cell r="I1389">
            <v>0</v>
          </cell>
          <cell r="J1389">
            <v>0</v>
          </cell>
          <cell r="K1389">
            <v>1.1756085444610036</v>
          </cell>
          <cell r="L1389">
            <v>0</v>
          </cell>
          <cell r="M1389">
            <v>0</v>
          </cell>
          <cell r="N1389">
            <v>0</v>
          </cell>
          <cell r="O1389">
            <v>0</v>
          </cell>
          <cell r="P1389">
            <v>0</v>
          </cell>
          <cell r="Q1389">
            <v>0</v>
          </cell>
          <cell r="R1389">
            <v>0</v>
          </cell>
          <cell r="S1389">
            <v>0</v>
          </cell>
          <cell r="T1389">
            <v>0</v>
          </cell>
          <cell r="U1389">
            <v>2.3512170889220072</v>
          </cell>
        </row>
        <row r="1390">
          <cell r="B1390" t="str">
            <v>Large Low Voltage Demand CXX (kVa)</v>
          </cell>
          <cell r="C1390" t="str">
            <v>DLCXXk</v>
          </cell>
          <cell r="D1390">
            <v>1.0975157233886099</v>
          </cell>
          <cell r="E1390">
            <v>0</v>
          </cell>
          <cell r="F1390">
            <v>1.1846371257969472</v>
          </cell>
          <cell r="G1390">
            <v>1.1756085444610036</v>
          </cell>
          <cell r="H1390">
            <v>0</v>
          </cell>
          <cell r="I1390">
            <v>0</v>
          </cell>
          <cell r="J1390">
            <v>0</v>
          </cell>
          <cell r="K1390">
            <v>1.1756085444610029</v>
          </cell>
          <cell r="L1390">
            <v>0</v>
          </cell>
          <cell r="M1390">
            <v>0</v>
          </cell>
          <cell r="N1390">
            <v>0</v>
          </cell>
          <cell r="O1390">
            <v>0</v>
          </cell>
          <cell r="P1390">
            <v>0</v>
          </cell>
          <cell r="Q1390">
            <v>0</v>
          </cell>
          <cell r="R1390">
            <v>0</v>
          </cell>
          <cell r="S1390">
            <v>0</v>
          </cell>
          <cell r="T1390">
            <v>0</v>
          </cell>
          <cell r="U1390">
            <v>2.3512170889220068</v>
          </cell>
        </row>
        <row r="1391">
          <cell r="B1391" t="str">
            <v>New Tariff 6</v>
          </cell>
          <cell r="C1391" t="str">
            <v/>
          </cell>
          <cell r="D1391">
            <v>0</v>
          </cell>
          <cell r="E1391">
            <v>0</v>
          </cell>
          <cell r="F1391">
            <v>0</v>
          </cell>
          <cell r="G1391">
            <v>0</v>
          </cell>
          <cell r="H1391">
            <v>0</v>
          </cell>
          <cell r="I1391">
            <v>0</v>
          </cell>
          <cell r="J1391">
            <v>0</v>
          </cell>
          <cell r="K1391">
            <v>0</v>
          </cell>
          <cell r="L1391">
            <v>0</v>
          </cell>
          <cell r="M1391">
            <v>0</v>
          </cell>
          <cell r="N1391">
            <v>0</v>
          </cell>
          <cell r="O1391">
            <v>0</v>
          </cell>
          <cell r="P1391">
            <v>0</v>
          </cell>
          <cell r="Q1391">
            <v>0</v>
          </cell>
          <cell r="R1391">
            <v>0</v>
          </cell>
          <cell r="S1391">
            <v>0</v>
          </cell>
          <cell r="T1391">
            <v>0</v>
          </cell>
          <cell r="U1391">
            <v>0</v>
          </cell>
        </row>
        <row r="1392">
          <cell r="B1392" t="str">
            <v>New Tariff 7</v>
          </cell>
          <cell r="C1392" t="str">
            <v/>
          </cell>
          <cell r="D1392">
            <v>0</v>
          </cell>
          <cell r="E1392">
            <v>0</v>
          </cell>
          <cell r="F1392">
            <v>0</v>
          </cell>
          <cell r="G1392">
            <v>0</v>
          </cell>
          <cell r="H1392">
            <v>0</v>
          </cell>
          <cell r="I1392">
            <v>0</v>
          </cell>
          <cell r="J1392">
            <v>0</v>
          </cell>
          <cell r="K1392">
            <v>0</v>
          </cell>
          <cell r="L1392">
            <v>0</v>
          </cell>
          <cell r="M1392">
            <v>0</v>
          </cell>
          <cell r="N1392">
            <v>0</v>
          </cell>
          <cell r="O1392">
            <v>0</v>
          </cell>
          <cell r="P1392">
            <v>0</v>
          </cell>
          <cell r="Q1392">
            <v>0</v>
          </cell>
          <cell r="R1392">
            <v>0</v>
          </cell>
          <cell r="S1392">
            <v>0</v>
          </cell>
          <cell r="T1392">
            <v>0</v>
          </cell>
          <cell r="U1392">
            <v>0</v>
          </cell>
        </row>
        <row r="1393">
          <cell r="B1393" t="str">
            <v>New Tariff 8</v>
          </cell>
          <cell r="C1393" t="str">
            <v/>
          </cell>
          <cell r="D1393">
            <v>0</v>
          </cell>
          <cell r="E1393">
            <v>0</v>
          </cell>
          <cell r="F1393">
            <v>0</v>
          </cell>
          <cell r="G1393">
            <v>0</v>
          </cell>
          <cell r="H1393">
            <v>0</v>
          </cell>
          <cell r="I1393">
            <v>0</v>
          </cell>
          <cell r="J1393">
            <v>0</v>
          </cell>
          <cell r="K1393">
            <v>0</v>
          </cell>
          <cell r="L1393">
            <v>0</v>
          </cell>
          <cell r="M1393">
            <v>0</v>
          </cell>
          <cell r="N1393">
            <v>0</v>
          </cell>
          <cell r="O1393">
            <v>0</v>
          </cell>
          <cell r="P1393">
            <v>0</v>
          </cell>
          <cell r="Q1393">
            <v>0</v>
          </cell>
          <cell r="R1393">
            <v>0</v>
          </cell>
          <cell r="S1393">
            <v>0</v>
          </cell>
          <cell r="T1393">
            <v>0</v>
          </cell>
          <cell r="U1393">
            <v>0</v>
          </cell>
        </row>
        <row r="1394">
          <cell r="B1394" t="str">
            <v>New Tariff 9</v>
          </cell>
          <cell r="C1394" t="str">
            <v/>
          </cell>
          <cell r="D1394">
            <v>0</v>
          </cell>
          <cell r="E1394">
            <v>0</v>
          </cell>
          <cell r="F1394">
            <v>0</v>
          </cell>
          <cell r="G1394">
            <v>0</v>
          </cell>
          <cell r="H1394">
            <v>0</v>
          </cell>
          <cell r="I1394">
            <v>0</v>
          </cell>
          <cell r="J1394">
            <v>0</v>
          </cell>
          <cell r="K1394">
            <v>0</v>
          </cell>
          <cell r="L1394">
            <v>0</v>
          </cell>
          <cell r="M1394">
            <v>0</v>
          </cell>
          <cell r="N1394">
            <v>0</v>
          </cell>
          <cell r="O1394">
            <v>0</v>
          </cell>
          <cell r="P1394">
            <v>0</v>
          </cell>
          <cell r="Q1394">
            <v>0</v>
          </cell>
          <cell r="R1394">
            <v>0</v>
          </cell>
          <cell r="S1394">
            <v>0</v>
          </cell>
          <cell r="T1394">
            <v>0</v>
          </cell>
          <cell r="U1394">
            <v>0</v>
          </cell>
        </row>
        <row r="1395">
          <cell r="B1395" t="str">
            <v>New Tariff 10</v>
          </cell>
          <cell r="C1395" t="str">
            <v/>
          </cell>
          <cell r="D1395">
            <v>0</v>
          </cell>
          <cell r="E1395">
            <v>0</v>
          </cell>
          <cell r="F1395">
            <v>0</v>
          </cell>
          <cell r="G1395">
            <v>0</v>
          </cell>
          <cell r="H1395">
            <v>0</v>
          </cell>
          <cell r="I1395">
            <v>0</v>
          </cell>
          <cell r="J1395">
            <v>0</v>
          </cell>
          <cell r="K1395">
            <v>0</v>
          </cell>
          <cell r="L1395">
            <v>0</v>
          </cell>
          <cell r="M1395">
            <v>0</v>
          </cell>
          <cell r="N1395">
            <v>0</v>
          </cell>
          <cell r="O1395">
            <v>0</v>
          </cell>
          <cell r="P1395">
            <v>0</v>
          </cell>
          <cell r="Q1395">
            <v>0</v>
          </cell>
          <cell r="R1395">
            <v>0</v>
          </cell>
          <cell r="S1395">
            <v>0</v>
          </cell>
          <cell r="T1395">
            <v>0</v>
          </cell>
          <cell r="U1395">
            <v>0</v>
          </cell>
        </row>
        <row r="1396">
          <cell r="B1396" t="str">
            <v>New Tariff 11</v>
          </cell>
          <cell r="C1396" t="str">
            <v/>
          </cell>
          <cell r="D1396">
            <v>0</v>
          </cell>
          <cell r="E1396">
            <v>0</v>
          </cell>
          <cell r="F1396">
            <v>0</v>
          </cell>
          <cell r="G1396">
            <v>0</v>
          </cell>
          <cell r="H1396">
            <v>0</v>
          </cell>
          <cell r="I1396">
            <v>0</v>
          </cell>
          <cell r="J1396">
            <v>0</v>
          </cell>
          <cell r="K1396">
            <v>0</v>
          </cell>
          <cell r="L1396">
            <v>0</v>
          </cell>
          <cell r="M1396">
            <v>0</v>
          </cell>
          <cell r="N1396">
            <v>0</v>
          </cell>
          <cell r="O1396">
            <v>0</v>
          </cell>
          <cell r="P1396">
            <v>0</v>
          </cell>
          <cell r="Q1396">
            <v>0</v>
          </cell>
          <cell r="R1396">
            <v>0</v>
          </cell>
          <cell r="S1396">
            <v>0</v>
          </cell>
          <cell r="T1396">
            <v>0</v>
          </cell>
          <cell r="U1396">
            <v>0</v>
          </cell>
        </row>
        <row r="1397">
          <cell r="B1397" t="str">
            <v>Large Low Voltage Demand</v>
          </cell>
          <cell r="C1397" t="str">
            <v>DL</v>
          </cell>
          <cell r="D1397">
            <v>795.6988994567422</v>
          </cell>
          <cell r="E1397">
            <v>371949.08742746356</v>
          </cell>
          <cell r="F1397">
            <v>0</v>
          </cell>
          <cell r="G1397">
            <v>658956311.00236475</v>
          </cell>
          <cell r="H1397">
            <v>0</v>
          </cell>
          <cell r="I1397">
            <v>0</v>
          </cell>
          <cell r="J1397">
            <v>0</v>
          </cell>
          <cell r="K1397">
            <v>479568889.75555837</v>
          </cell>
          <cell r="L1397">
            <v>0</v>
          </cell>
          <cell r="M1397">
            <v>0</v>
          </cell>
          <cell r="N1397">
            <v>0</v>
          </cell>
          <cell r="O1397">
            <v>0</v>
          </cell>
          <cell r="P1397">
            <v>0</v>
          </cell>
          <cell r="Q1397">
            <v>0</v>
          </cell>
          <cell r="R1397">
            <v>0</v>
          </cell>
          <cell r="S1397">
            <v>0</v>
          </cell>
          <cell r="T1397">
            <v>0</v>
          </cell>
          <cell r="U1397">
            <v>1138525200.7579231</v>
          </cell>
        </row>
        <row r="1398">
          <cell r="B1398" t="str">
            <v>Large Low Voltage Demand A</v>
          </cell>
          <cell r="C1398" t="str">
            <v>DL.A</v>
          </cell>
          <cell r="D1398">
            <v>1.0975157233886088</v>
          </cell>
          <cell r="E1398">
            <v>1437.2156932705827</v>
          </cell>
          <cell r="F1398">
            <v>0</v>
          </cell>
          <cell r="G1398">
            <v>3604970.9915591329</v>
          </cell>
          <cell r="H1398">
            <v>0</v>
          </cell>
          <cell r="I1398">
            <v>0</v>
          </cell>
          <cell r="J1398">
            <v>0</v>
          </cell>
          <cell r="K1398">
            <v>3487964.8371748314</v>
          </cell>
          <cell r="L1398">
            <v>0</v>
          </cell>
          <cell r="M1398">
            <v>0</v>
          </cell>
          <cell r="N1398">
            <v>0</v>
          </cell>
          <cell r="O1398">
            <v>0</v>
          </cell>
          <cell r="P1398">
            <v>0</v>
          </cell>
          <cell r="Q1398">
            <v>0</v>
          </cell>
          <cell r="R1398">
            <v>0</v>
          </cell>
          <cell r="S1398">
            <v>0</v>
          </cell>
          <cell r="T1398">
            <v>0</v>
          </cell>
          <cell r="U1398">
            <v>7092935.8287339639</v>
          </cell>
        </row>
        <row r="1399">
          <cell r="B1399" t="str">
            <v>Large Low Voltage Demand C</v>
          </cell>
          <cell r="C1399" t="str">
            <v>DL.C</v>
          </cell>
          <cell r="D1399">
            <v>520.22245288620115</v>
          </cell>
          <cell r="E1399">
            <v>249280.89280193369</v>
          </cell>
          <cell r="F1399">
            <v>0</v>
          </cell>
          <cell r="G1399">
            <v>490842636.58830166</v>
          </cell>
          <cell r="H1399">
            <v>0</v>
          </cell>
          <cell r="I1399">
            <v>0</v>
          </cell>
          <cell r="J1399">
            <v>0</v>
          </cell>
          <cell r="K1399">
            <v>340261784.36206168</v>
          </cell>
          <cell r="L1399">
            <v>0</v>
          </cell>
          <cell r="M1399">
            <v>0</v>
          </cell>
          <cell r="N1399">
            <v>0</v>
          </cell>
          <cell r="O1399">
            <v>0</v>
          </cell>
          <cell r="P1399">
            <v>0</v>
          </cell>
          <cell r="Q1399">
            <v>0</v>
          </cell>
          <cell r="R1399">
            <v>0</v>
          </cell>
          <cell r="S1399">
            <v>0</v>
          </cell>
          <cell r="T1399">
            <v>0</v>
          </cell>
          <cell r="U1399">
            <v>831104420.9503634</v>
          </cell>
        </row>
        <row r="1400">
          <cell r="B1400" t="str">
            <v>Large Low Voltage Demand S</v>
          </cell>
          <cell r="C1400" t="str">
            <v>DL.S</v>
          </cell>
          <cell r="D1400">
            <v>65.850943403316634</v>
          </cell>
          <cell r="E1400">
            <v>19942.016886711928</v>
          </cell>
          <cell r="F1400">
            <v>0</v>
          </cell>
          <cell r="G1400">
            <v>24032524.988689218</v>
          </cell>
          <cell r="H1400">
            <v>0</v>
          </cell>
          <cell r="I1400">
            <v>0</v>
          </cell>
          <cell r="J1400">
            <v>0</v>
          </cell>
          <cell r="K1400">
            <v>14719887.105522191</v>
          </cell>
          <cell r="L1400">
            <v>0</v>
          </cell>
          <cell r="M1400">
            <v>0</v>
          </cell>
          <cell r="N1400">
            <v>0</v>
          </cell>
          <cell r="O1400">
            <v>0</v>
          </cell>
          <cell r="P1400">
            <v>0</v>
          </cell>
          <cell r="Q1400">
            <v>0</v>
          </cell>
          <cell r="R1400">
            <v>0</v>
          </cell>
          <cell r="S1400">
            <v>0</v>
          </cell>
          <cell r="T1400">
            <v>0</v>
          </cell>
          <cell r="U1400">
            <v>38752412.094211407</v>
          </cell>
        </row>
        <row r="1401">
          <cell r="B1401" t="str">
            <v>Large Low Voltage Demand Docklands</v>
          </cell>
          <cell r="C1401" t="str">
            <v>DL.DK</v>
          </cell>
          <cell r="D1401">
            <v>8.7801257871088705</v>
          </cell>
          <cell r="E1401">
            <v>2365.0395026831134</v>
          </cell>
          <cell r="F1401">
            <v>0</v>
          </cell>
          <cell r="G1401">
            <v>5081979.9428834105</v>
          </cell>
          <cell r="H1401">
            <v>0</v>
          </cell>
          <cell r="I1401">
            <v>0</v>
          </cell>
          <cell r="J1401">
            <v>0</v>
          </cell>
          <cell r="K1401">
            <v>5164137.7134598531</v>
          </cell>
          <cell r="L1401">
            <v>0</v>
          </cell>
          <cell r="M1401">
            <v>0</v>
          </cell>
          <cell r="N1401">
            <v>0</v>
          </cell>
          <cell r="O1401">
            <v>0</v>
          </cell>
          <cell r="P1401">
            <v>0</v>
          </cell>
          <cell r="Q1401">
            <v>0</v>
          </cell>
          <cell r="R1401">
            <v>0</v>
          </cell>
          <cell r="S1401">
            <v>0</v>
          </cell>
          <cell r="T1401">
            <v>0</v>
          </cell>
          <cell r="U1401">
            <v>10246117.656343263</v>
          </cell>
        </row>
        <row r="1402">
          <cell r="B1402" t="str">
            <v>Large Low Voltage Demand CXX</v>
          </cell>
          <cell r="C1402" t="str">
            <v>DL.CXX</v>
          </cell>
          <cell r="D1402">
            <v>766.06597492524963</v>
          </cell>
          <cell r="E1402">
            <v>116377.97684827505</v>
          </cell>
          <cell r="F1402">
            <v>0</v>
          </cell>
          <cell r="G1402">
            <v>210220790.50990325</v>
          </cell>
          <cell r="H1402">
            <v>0</v>
          </cell>
          <cell r="I1402">
            <v>0</v>
          </cell>
          <cell r="J1402">
            <v>0</v>
          </cell>
          <cell r="K1402">
            <v>147169301.73236954</v>
          </cell>
          <cell r="L1402">
            <v>0</v>
          </cell>
          <cell r="M1402">
            <v>0</v>
          </cell>
          <cell r="N1402">
            <v>0</v>
          </cell>
          <cell r="O1402">
            <v>0</v>
          </cell>
          <cell r="P1402">
            <v>0</v>
          </cell>
          <cell r="Q1402">
            <v>0</v>
          </cell>
          <cell r="R1402">
            <v>0</v>
          </cell>
          <cell r="S1402">
            <v>0</v>
          </cell>
          <cell r="T1402">
            <v>0</v>
          </cell>
          <cell r="U1402">
            <v>357390092.24227279</v>
          </cell>
        </row>
        <row r="1403">
          <cell r="B1403" t="str">
            <v>Large Low Voltage Demand EN.R</v>
          </cell>
          <cell r="C1403" t="str">
            <v>DL.R</v>
          </cell>
          <cell r="D1403">
            <v>0</v>
          </cell>
          <cell r="E1403">
            <v>0.29287213138376267</v>
          </cell>
          <cell r="F1403">
            <v>0</v>
          </cell>
          <cell r="G1403">
            <v>1.1756085444610036</v>
          </cell>
          <cell r="H1403">
            <v>0</v>
          </cell>
          <cell r="I1403">
            <v>0</v>
          </cell>
          <cell r="J1403">
            <v>0</v>
          </cell>
          <cell r="K1403">
            <v>0.27807789440140057</v>
          </cell>
          <cell r="L1403">
            <v>0</v>
          </cell>
          <cell r="M1403">
            <v>0</v>
          </cell>
          <cell r="N1403">
            <v>0</v>
          </cell>
          <cell r="O1403">
            <v>0</v>
          </cell>
          <cell r="P1403">
            <v>0</v>
          </cell>
          <cell r="Q1403">
            <v>0</v>
          </cell>
          <cell r="R1403">
            <v>0</v>
          </cell>
          <cell r="S1403">
            <v>0</v>
          </cell>
          <cell r="T1403">
            <v>0</v>
          </cell>
          <cell r="U1403">
            <v>1.4536864388624042</v>
          </cell>
        </row>
        <row r="1404">
          <cell r="B1404" t="str">
            <v>Large Low Voltage Demand EN.NR</v>
          </cell>
          <cell r="C1404" t="str">
            <v>DL.NR</v>
          </cell>
          <cell r="D1404">
            <v>9.8776415104974777</v>
          </cell>
          <cell r="E1404">
            <v>2812.9310544612122</v>
          </cell>
          <cell r="F1404">
            <v>0</v>
          </cell>
          <cell r="G1404">
            <v>11490596.030516319</v>
          </cell>
          <cell r="H1404">
            <v>0</v>
          </cell>
          <cell r="I1404">
            <v>0</v>
          </cell>
          <cell r="J1404">
            <v>0</v>
          </cell>
          <cell r="K1404">
            <v>7155633.7862161435</v>
          </cell>
          <cell r="L1404">
            <v>0</v>
          </cell>
          <cell r="M1404">
            <v>0</v>
          </cell>
          <cell r="N1404">
            <v>0</v>
          </cell>
          <cell r="O1404">
            <v>0</v>
          </cell>
          <cell r="P1404">
            <v>0</v>
          </cell>
          <cell r="Q1404">
            <v>0</v>
          </cell>
          <cell r="R1404">
            <v>0</v>
          </cell>
          <cell r="S1404">
            <v>0</v>
          </cell>
          <cell r="T1404">
            <v>0</v>
          </cell>
          <cell r="U1404">
            <v>18646229.816732462</v>
          </cell>
        </row>
        <row r="1405">
          <cell r="B1405" t="str">
            <v>Large Low Voltage Demand EN.R CXX</v>
          </cell>
          <cell r="C1405" t="str">
            <v>DL.CXXR</v>
          </cell>
          <cell r="D1405">
            <v>1.0975157233886099</v>
          </cell>
          <cell r="E1405">
            <v>80.753190269081884</v>
          </cell>
          <cell r="F1405">
            <v>0</v>
          </cell>
          <cell r="G1405">
            <v>1946.8077496274213</v>
          </cell>
          <cell r="H1405">
            <v>0</v>
          </cell>
          <cell r="I1405">
            <v>0</v>
          </cell>
          <cell r="J1405">
            <v>0</v>
          </cell>
          <cell r="K1405">
            <v>1549.8198626314124</v>
          </cell>
          <cell r="L1405">
            <v>0</v>
          </cell>
          <cell r="M1405">
            <v>0</v>
          </cell>
          <cell r="N1405">
            <v>0</v>
          </cell>
          <cell r="O1405">
            <v>0</v>
          </cell>
          <cell r="P1405">
            <v>0</v>
          </cell>
          <cell r="Q1405">
            <v>0</v>
          </cell>
          <cell r="R1405">
            <v>0</v>
          </cell>
          <cell r="S1405">
            <v>0</v>
          </cell>
          <cell r="T1405">
            <v>0</v>
          </cell>
          <cell r="U1405">
            <v>3496.6276122588338</v>
          </cell>
        </row>
        <row r="1406">
          <cell r="B1406" t="str">
            <v>Large Low Voltage Demand EN.NR CXX</v>
          </cell>
          <cell r="C1406" t="str">
            <v>DL.CXXNR</v>
          </cell>
          <cell r="D1406">
            <v>0</v>
          </cell>
          <cell r="E1406">
            <v>0.29287213138376267</v>
          </cell>
          <cell r="F1406">
            <v>0</v>
          </cell>
          <cell r="G1406">
            <v>1.1756085444610032</v>
          </cell>
          <cell r="H1406">
            <v>0</v>
          </cell>
          <cell r="I1406">
            <v>0</v>
          </cell>
          <cell r="J1406">
            <v>0</v>
          </cell>
          <cell r="K1406">
            <v>0.36780103181015972</v>
          </cell>
          <cell r="L1406">
            <v>0</v>
          </cell>
          <cell r="M1406">
            <v>0</v>
          </cell>
          <cell r="N1406">
            <v>0</v>
          </cell>
          <cell r="O1406">
            <v>0</v>
          </cell>
          <cell r="P1406">
            <v>0</v>
          </cell>
          <cell r="Q1406">
            <v>0</v>
          </cell>
          <cell r="R1406">
            <v>0</v>
          </cell>
          <cell r="S1406">
            <v>0</v>
          </cell>
          <cell r="T1406">
            <v>0</v>
          </cell>
          <cell r="U1406">
            <v>1.5434095762711628</v>
          </cell>
        </row>
        <row r="1407">
          <cell r="B1407" t="str">
            <v>New Tariff 10</v>
          </cell>
          <cell r="C1407">
            <v>0</v>
          </cell>
          <cell r="D1407">
            <v>0</v>
          </cell>
          <cell r="E1407">
            <v>0</v>
          </cell>
          <cell r="F1407">
            <v>0</v>
          </cell>
          <cell r="G1407">
            <v>0</v>
          </cell>
          <cell r="H1407">
            <v>0</v>
          </cell>
          <cell r="I1407">
            <v>0</v>
          </cell>
          <cell r="J1407">
            <v>0</v>
          </cell>
          <cell r="K1407">
            <v>0</v>
          </cell>
          <cell r="L1407">
            <v>0</v>
          </cell>
          <cell r="M1407">
            <v>0</v>
          </cell>
          <cell r="N1407">
            <v>0</v>
          </cell>
          <cell r="O1407">
            <v>0</v>
          </cell>
          <cell r="P1407">
            <v>0</v>
          </cell>
          <cell r="Q1407">
            <v>0</v>
          </cell>
          <cell r="R1407">
            <v>0</v>
          </cell>
          <cell r="S1407">
            <v>0</v>
          </cell>
          <cell r="T1407">
            <v>0</v>
          </cell>
          <cell r="U1407">
            <v>0</v>
          </cell>
        </row>
        <row r="1408">
          <cell r="B1408" t="str">
            <v>New Tariff 11</v>
          </cell>
          <cell r="C1408" t="str">
            <v/>
          </cell>
          <cell r="D1408">
            <v>0</v>
          </cell>
          <cell r="E1408">
            <v>0</v>
          </cell>
          <cell r="F1408">
            <v>0</v>
          </cell>
          <cell r="G1408">
            <v>0</v>
          </cell>
          <cell r="H1408">
            <v>0</v>
          </cell>
          <cell r="I1408">
            <v>0</v>
          </cell>
          <cell r="J1408">
            <v>0</v>
          </cell>
          <cell r="K1408">
            <v>0</v>
          </cell>
          <cell r="L1408">
            <v>0</v>
          </cell>
          <cell r="M1408">
            <v>0</v>
          </cell>
          <cell r="N1408">
            <v>0</v>
          </cell>
          <cell r="O1408">
            <v>0</v>
          </cell>
          <cell r="P1408">
            <v>0</v>
          </cell>
          <cell r="Q1408">
            <v>0</v>
          </cell>
          <cell r="R1408">
            <v>0</v>
          </cell>
          <cell r="S1408">
            <v>0</v>
          </cell>
          <cell r="T1408">
            <v>0</v>
          </cell>
          <cell r="U1408">
            <v>0</v>
          </cell>
        </row>
        <row r="1409">
          <cell r="B1409" t="str">
            <v>High Voltage Demand</v>
          </cell>
          <cell r="C1409" t="str">
            <v>DH</v>
          </cell>
          <cell r="D1409">
            <v>102.12489721106418</v>
          </cell>
          <cell r="E1409">
            <v>254333.46380464424</v>
          </cell>
          <cell r="F1409">
            <v>0</v>
          </cell>
          <cell r="G1409">
            <v>544037311.30198491</v>
          </cell>
          <cell r="H1409">
            <v>0</v>
          </cell>
          <cell r="I1409">
            <v>0</v>
          </cell>
          <cell r="J1409">
            <v>0</v>
          </cell>
          <cell r="K1409">
            <v>488769368.82538217</v>
          </cell>
          <cell r="L1409">
            <v>0</v>
          </cell>
          <cell r="M1409">
            <v>0</v>
          </cell>
          <cell r="N1409">
            <v>0</v>
          </cell>
          <cell r="O1409">
            <v>0</v>
          </cell>
          <cell r="P1409">
            <v>0</v>
          </cell>
          <cell r="Q1409">
            <v>0</v>
          </cell>
          <cell r="R1409">
            <v>0</v>
          </cell>
          <cell r="S1409">
            <v>0</v>
          </cell>
          <cell r="T1409">
            <v>0</v>
          </cell>
          <cell r="U1409">
            <v>1032806680.127367</v>
          </cell>
        </row>
        <row r="1410">
          <cell r="B1410" t="str">
            <v>High Voltage Demand A</v>
          </cell>
          <cell r="C1410" t="str">
            <v>DH.A</v>
          </cell>
          <cell r="D1410">
            <v>2.0424979442212829</v>
          </cell>
          <cell r="E1410">
            <v>4820.5151533501448</v>
          </cell>
          <cell r="F1410">
            <v>0</v>
          </cell>
          <cell r="G1410">
            <v>6648218.3421171587</v>
          </cell>
          <cell r="H1410">
            <v>0</v>
          </cell>
          <cell r="I1410">
            <v>0</v>
          </cell>
          <cell r="J1410">
            <v>0</v>
          </cell>
          <cell r="K1410">
            <v>6406751.8182929242</v>
          </cell>
          <cell r="L1410">
            <v>0</v>
          </cell>
          <cell r="M1410">
            <v>0</v>
          </cell>
          <cell r="N1410">
            <v>0</v>
          </cell>
          <cell r="O1410">
            <v>0</v>
          </cell>
          <cell r="P1410">
            <v>0</v>
          </cell>
          <cell r="Q1410">
            <v>0</v>
          </cell>
          <cell r="R1410">
            <v>0</v>
          </cell>
          <cell r="S1410">
            <v>0</v>
          </cell>
          <cell r="T1410">
            <v>0</v>
          </cell>
          <cell r="U1410">
            <v>13054970.160410084</v>
          </cell>
        </row>
        <row r="1411">
          <cell r="B1411" t="str">
            <v>High Voltage Demand C</v>
          </cell>
          <cell r="C1411" t="str">
            <v>DH.C</v>
          </cell>
          <cell r="D1411">
            <v>47.998701689200153</v>
          </cell>
          <cell r="E1411">
            <v>128720.58217780745</v>
          </cell>
          <cell r="F1411">
            <v>0</v>
          </cell>
          <cell r="G1411">
            <v>306060573.77792144</v>
          </cell>
          <cell r="H1411">
            <v>0</v>
          </cell>
          <cell r="I1411">
            <v>0</v>
          </cell>
          <cell r="J1411">
            <v>0</v>
          </cell>
          <cell r="K1411">
            <v>275792652.73698908</v>
          </cell>
          <cell r="L1411">
            <v>0</v>
          </cell>
          <cell r="M1411">
            <v>0</v>
          </cell>
          <cell r="N1411">
            <v>0</v>
          </cell>
          <cell r="O1411">
            <v>0</v>
          </cell>
          <cell r="P1411">
            <v>0</v>
          </cell>
          <cell r="Q1411">
            <v>0</v>
          </cell>
          <cell r="R1411">
            <v>0</v>
          </cell>
          <cell r="S1411">
            <v>0</v>
          </cell>
          <cell r="T1411">
            <v>0</v>
          </cell>
          <cell r="U1411">
            <v>581853226.51491046</v>
          </cell>
        </row>
        <row r="1412">
          <cell r="B1412" t="str">
            <v>High Voltage Demand D1</v>
          </cell>
          <cell r="C1412" t="str">
            <v>DH.D1</v>
          </cell>
          <cell r="D1412">
            <v>1.0212489721106417</v>
          </cell>
          <cell r="E1412">
            <v>23007.162089833302</v>
          </cell>
          <cell r="F1412">
            <v>0</v>
          </cell>
          <cell r="G1412">
            <v>88416036.638768703</v>
          </cell>
          <cell r="H1412">
            <v>0</v>
          </cell>
          <cell r="I1412">
            <v>0</v>
          </cell>
          <cell r="J1412">
            <v>0</v>
          </cell>
          <cell r="K1412">
            <v>95663461.700104505</v>
          </cell>
          <cell r="L1412">
            <v>0</v>
          </cell>
          <cell r="M1412">
            <v>0</v>
          </cell>
          <cell r="N1412">
            <v>0</v>
          </cell>
          <cell r="O1412">
            <v>0</v>
          </cell>
          <cell r="P1412">
            <v>0</v>
          </cell>
          <cell r="Q1412">
            <v>0</v>
          </cell>
          <cell r="R1412">
            <v>0</v>
          </cell>
          <cell r="S1412">
            <v>0</v>
          </cell>
          <cell r="T1412">
            <v>0</v>
          </cell>
          <cell r="U1412">
            <v>184079498.33887321</v>
          </cell>
        </row>
        <row r="1413">
          <cell r="B1413" t="str">
            <v>High Voltage Demand D2</v>
          </cell>
          <cell r="C1413" t="str">
            <v>DH.D2</v>
          </cell>
          <cell r="D1413">
            <v>1.0212489721106417</v>
          </cell>
          <cell r="E1413">
            <v>12926.958963663779</v>
          </cell>
          <cell r="F1413">
            <v>0</v>
          </cell>
          <cell r="G1413">
            <v>43409277.671244822</v>
          </cell>
          <cell r="H1413">
            <v>0</v>
          </cell>
          <cell r="I1413">
            <v>0</v>
          </cell>
          <cell r="J1413">
            <v>0</v>
          </cell>
          <cell r="K1413">
            <v>47556758.380482592</v>
          </cell>
          <cell r="L1413">
            <v>0</v>
          </cell>
          <cell r="M1413">
            <v>0</v>
          </cell>
          <cell r="N1413">
            <v>0</v>
          </cell>
          <cell r="O1413">
            <v>0</v>
          </cell>
          <cell r="P1413">
            <v>0</v>
          </cell>
          <cell r="Q1413">
            <v>0</v>
          </cell>
          <cell r="R1413">
            <v>0</v>
          </cell>
          <cell r="S1413">
            <v>0</v>
          </cell>
          <cell r="T1413">
            <v>0</v>
          </cell>
          <cell r="U1413">
            <v>90966036.051727414</v>
          </cell>
        </row>
        <row r="1414">
          <cell r="B1414" t="str">
            <v>High Voltage Demand Docklands</v>
          </cell>
          <cell r="C1414" t="str">
            <v>DH.DK</v>
          </cell>
          <cell r="D1414">
            <v>1.0212489721106417</v>
          </cell>
          <cell r="E1414">
            <v>1045.8503023440267</v>
          </cell>
          <cell r="F1414">
            <v>0</v>
          </cell>
          <cell r="G1414">
            <v>1314595.8372496003</v>
          </cell>
          <cell r="H1414">
            <v>0</v>
          </cell>
          <cell r="I1414">
            <v>0</v>
          </cell>
          <cell r="J1414">
            <v>0</v>
          </cell>
          <cell r="K1414">
            <v>529088.58766074711</v>
          </cell>
          <cell r="L1414">
            <v>0</v>
          </cell>
          <cell r="M1414">
            <v>0</v>
          </cell>
          <cell r="N1414">
            <v>0</v>
          </cell>
          <cell r="O1414">
            <v>0</v>
          </cell>
          <cell r="P1414">
            <v>0</v>
          </cell>
          <cell r="Q1414">
            <v>0</v>
          </cell>
          <cell r="R1414">
            <v>0</v>
          </cell>
          <cell r="S1414">
            <v>0</v>
          </cell>
          <cell r="T1414">
            <v>0</v>
          </cell>
          <cell r="U1414">
            <v>1843684.4249103474</v>
          </cell>
        </row>
        <row r="1415">
          <cell r="B1415" t="str">
            <v>High Voltage Demand D3</v>
          </cell>
          <cell r="C1415" t="str">
            <v>DH.D3</v>
          </cell>
          <cell r="D1415">
            <v>1.0212489721106417</v>
          </cell>
          <cell r="E1415">
            <v>15126.039922753725</v>
          </cell>
          <cell r="F1415">
            <v>0</v>
          </cell>
          <cell r="G1415">
            <v>19813818.341134883</v>
          </cell>
          <cell r="H1415">
            <v>0</v>
          </cell>
          <cell r="I1415">
            <v>0</v>
          </cell>
          <cell r="J1415">
            <v>0</v>
          </cell>
          <cell r="K1415">
            <v>21027936.403220542</v>
          </cell>
          <cell r="L1415">
            <v>0</v>
          </cell>
          <cell r="M1415">
            <v>0</v>
          </cell>
          <cell r="N1415">
            <v>0</v>
          </cell>
          <cell r="O1415">
            <v>0</v>
          </cell>
          <cell r="P1415">
            <v>0</v>
          </cell>
          <cell r="Q1415">
            <v>0</v>
          </cell>
          <cell r="R1415">
            <v>0</v>
          </cell>
          <cell r="S1415">
            <v>0</v>
          </cell>
          <cell r="T1415">
            <v>0</v>
          </cell>
          <cell r="U1415">
            <v>40841754.744355425</v>
          </cell>
        </row>
        <row r="1416">
          <cell r="B1416" t="str">
            <v>High Voltage Demand D4</v>
          </cell>
          <cell r="C1416" t="str">
            <v>DH.D4</v>
          </cell>
          <cell r="D1416">
            <v>1.0212489721106417</v>
          </cell>
          <cell r="E1416">
            <v>11482.053629859291</v>
          </cell>
          <cell r="F1416">
            <v>0</v>
          </cell>
          <cell r="G1416">
            <v>27396658.177859951</v>
          </cell>
          <cell r="H1416">
            <v>0</v>
          </cell>
          <cell r="I1416">
            <v>0</v>
          </cell>
          <cell r="J1416">
            <v>0</v>
          </cell>
          <cell r="K1416">
            <v>29772696.533507064</v>
          </cell>
          <cell r="L1416">
            <v>0</v>
          </cell>
          <cell r="M1416">
            <v>0</v>
          </cell>
          <cell r="N1416">
            <v>0</v>
          </cell>
          <cell r="O1416">
            <v>0</v>
          </cell>
          <cell r="P1416">
            <v>0</v>
          </cell>
          <cell r="Q1416">
            <v>0</v>
          </cell>
          <cell r="R1416">
            <v>0</v>
          </cell>
          <cell r="S1416">
            <v>0</v>
          </cell>
          <cell r="T1416">
            <v>0</v>
          </cell>
          <cell r="U1416">
            <v>57169354.711367011</v>
          </cell>
        </row>
        <row r="1417">
          <cell r="B1417" t="str">
            <v>High Voltage Demand D5</v>
          </cell>
          <cell r="C1417">
            <v>0</v>
          </cell>
          <cell r="D1417">
            <v>0</v>
          </cell>
          <cell r="E1417">
            <v>0</v>
          </cell>
          <cell r="F1417">
            <v>0</v>
          </cell>
          <cell r="G1417">
            <v>1</v>
          </cell>
          <cell r="H1417">
            <v>0</v>
          </cell>
          <cell r="I1417">
            <v>0</v>
          </cell>
          <cell r="J1417">
            <v>0</v>
          </cell>
          <cell r="K1417">
            <v>0</v>
          </cell>
          <cell r="L1417">
            <v>0</v>
          </cell>
          <cell r="M1417">
            <v>0</v>
          </cell>
          <cell r="N1417">
            <v>0</v>
          </cell>
          <cell r="O1417">
            <v>0</v>
          </cell>
          <cell r="P1417">
            <v>0</v>
          </cell>
          <cell r="Q1417">
            <v>0</v>
          </cell>
          <cell r="R1417">
            <v>0</v>
          </cell>
          <cell r="S1417">
            <v>0</v>
          </cell>
          <cell r="T1417">
            <v>0</v>
          </cell>
          <cell r="U1417">
            <v>1</v>
          </cell>
        </row>
        <row r="1418">
          <cell r="B1418" t="str">
            <v>High Voltage Demand EN.R</v>
          </cell>
          <cell r="C1418">
            <v>0</v>
          </cell>
          <cell r="D1418">
            <v>0</v>
          </cell>
          <cell r="E1418">
            <v>0</v>
          </cell>
          <cell r="F1418">
            <v>0</v>
          </cell>
          <cell r="G1418">
            <v>1.0588075880758809</v>
          </cell>
          <cell r="H1418">
            <v>0</v>
          </cell>
          <cell r="I1418">
            <v>0</v>
          </cell>
          <cell r="J1418">
            <v>0</v>
          </cell>
          <cell r="K1418">
            <v>0</v>
          </cell>
          <cell r="L1418">
            <v>0</v>
          </cell>
          <cell r="M1418">
            <v>0</v>
          </cell>
          <cell r="N1418">
            <v>0</v>
          </cell>
          <cell r="O1418">
            <v>0</v>
          </cell>
          <cell r="P1418">
            <v>0</v>
          </cell>
          <cell r="Q1418">
            <v>0</v>
          </cell>
          <cell r="R1418">
            <v>0</v>
          </cell>
          <cell r="S1418">
            <v>0</v>
          </cell>
          <cell r="T1418">
            <v>0</v>
          </cell>
          <cell r="U1418">
            <v>1.0588075880758809</v>
          </cell>
        </row>
        <row r="1419">
          <cell r="B1419" t="str">
            <v>High Voltage Demand EN.NR</v>
          </cell>
          <cell r="C1419">
            <v>0</v>
          </cell>
          <cell r="D1419">
            <v>0</v>
          </cell>
          <cell r="E1419">
            <v>0</v>
          </cell>
          <cell r="F1419">
            <v>0</v>
          </cell>
          <cell r="G1419">
            <v>1.0588075880758809</v>
          </cell>
          <cell r="H1419">
            <v>0</v>
          </cell>
          <cell r="I1419">
            <v>0</v>
          </cell>
          <cell r="J1419">
            <v>0</v>
          </cell>
          <cell r="K1419">
            <v>0</v>
          </cell>
          <cell r="L1419">
            <v>0</v>
          </cell>
          <cell r="M1419">
            <v>0</v>
          </cell>
          <cell r="N1419">
            <v>0</v>
          </cell>
          <cell r="O1419">
            <v>0</v>
          </cell>
          <cell r="P1419">
            <v>0</v>
          </cell>
          <cell r="Q1419">
            <v>0</v>
          </cell>
          <cell r="R1419">
            <v>0</v>
          </cell>
          <cell r="S1419">
            <v>0</v>
          </cell>
          <cell r="T1419">
            <v>0</v>
          </cell>
          <cell r="U1419">
            <v>1.0588075880758809</v>
          </cell>
        </row>
        <row r="1420">
          <cell r="B1420" t="str">
            <v>New Tariff 11</v>
          </cell>
          <cell r="C1420" t="str">
            <v/>
          </cell>
          <cell r="D1420">
            <v>0</v>
          </cell>
          <cell r="E1420">
            <v>0</v>
          </cell>
          <cell r="F1420">
            <v>0</v>
          </cell>
          <cell r="G1420">
            <v>0</v>
          </cell>
          <cell r="H1420">
            <v>0</v>
          </cell>
          <cell r="I1420">
            <v>0</v>
          </cell>
          <cell r="J1420">
            <v>0</v>
          </cell>
          <cell r="K1420">
            <v>0</v>
          </cell>
          <cell r="L1420">
            <v>0</v>
          </cell>
          <cell r="M1420">
            <v>0</v>
          </cell>
          <cell r="N1420">
            <v>0</v>
          </cell>
          <cell r="O1420">
            <v>0</v>
          </cell>
          <cell r="P1420">
            <v>0</v>
          </cell>
          <cell r="Q1420">
            <v>0</v>
          </cell>
          <cell r="R1420">
            <v>0</v>
          </cell>
          <cell r="S1420">
            <v>0</v>
          </cell>
          <cell r="T1420">
            <v>0</v>
          </cell>
          <cell r="U1420">
            <v>0</v>
          </cell>
        </row>
        <row r="1421">
          <cell r="B1421" t="str">
            <v>New Tariff 1</v>
          </cell>
          <cell r="C1421" t="str">
            <v/>
          </cell>
          <cell r="D1421">
            <v>0</v>
          </cell>
          <cell r="E1421">
            <v>0</v>
          </cell>
          <cell r="F1421">
            <v>0</v>
          </cell>
          <cell r="G1421">
            <v>0</v>
          </cell>
          <cell r="H1421">
            <v>0</v>
          </cell>
          <cell r="I1421">
            <v>0</v>
          </cell>
          <cell r="J1421">
            <v>0</v>
          </cell>
          <cell r="K1421">
            <v>0</v>
          </cell>
          <cell r="L1421">
            <v>0</v>
          </cell>
          <cell r="M1421">
            <v>0</v>
          </cell>
          <cell r="N1421">
            <v>0</v>
          </cell>
          <cell r="O1421">
            <v>0</v>
          </cell>
          <cell r="P1421">
            <v>0</v>
          </cell>
          <cell r="Q1421">
            <v>0</v>
          </cell>
          <cell r="R1421">
            <v>0</v>
          </cell>
          <cell r="S1421">
            <v>0</v>
          </cell>
          <cell r="T1421">
            <v>0</v>
          </cell>
          <cell r="U1421">
            <v>0</v>
          </cell>
        </row>
        <row r="1422">
          <cell r="B1422" t="str">
            <v>New Tariff 2</v>
          </cell>
          <cell r="C1422" t="str">
            <v/>
          </cell>
          <cell r="D1422">
            <v>0</v>
          </cell>
          <cell r="E1422">
            <v>0</v>
          </cell>
          <cell r="F1422">
            <v>0</v>
          </cell>
          <cell r="G1422">
            <v>0</v>
          </cell>
          <cell r="H1422">
            <v>0</v>
          </cell>
          <cell r="I1422">
            <v>0</v>
          </cell>
          <cell r="J1422">
            <v>0</v>
          </cell>
          <cell r="K1422">
            <v>0</v>
          </cell>
          <cell r="L1422">
            <v>0</v>
          </cell>
          <cell r="M1422">
            <v>0</v>
          </cell>
          <cell r="N1422">
            <v>0</v>
          </cell>
          <cell r="O1422">
            <v>0</v>
          </cell>
          <cell r="P1422">
            <v>0</v>
          </cell>
          <cell r="Q1422">
            <v>0</v>
          </cell>
          <cell r="R1422">
            <v>0</v>
          </cell>
          <cell r="S1422">
            <v>0</v>
          </cell>
          <cell r="T1422">
            <v>0</v>
          </cell>
          <cell r="U1422">
            <v>0</v>
          </cell>
        </row>
        <row r="1423">
          <cell r="B1423" t="str">
            <v>High Voltage Demand (kVa)</v>
          </cell>
          <cell r="C1423" t="str">
            <v>DHk</v>
          </cell>
          <cell r="D1423">
            <v>1.0212489721106417</v>
          </cell>
          <cell r="E1423">
            <v>0</v>
          </cell>
          <cell r="F1423">
            <v>1.0496886472218432</v>
          </cell>
          <cell r="G1423">
            <v>1.0588075880758809</v>
          </cell>
          <cell r="H1423">
            <v>0</v>
          </cell>
          <cell r="I1423">
            <v>0</v>
          </cell>
          <cell r="J1423">
            <v>0</v>
          </cell>
          <cell r="K1423">
            <v>1.0588075880758809</v>
          </cell>
          <cell r="L1423">
            <v>0</v>
          </cell>
          <cell r="M1423">
            <v>0</v>
          </cell>
          <cell r="N1423">
            <v>0</v>
          </cell>
          <cell r="O1423">
            <v>0</v>
          </cell>
          <cell r="P1423">
            <v>0</v>
          </cell>
          <cell r="Q1423">
            <v>0</v>
          </cell>
          <cell r="R1423">
            <v>0</v>
          </cell>
          <cell r="S1423">
            <v>0</v>
          </cell>
          <cell r="T1423">
            <v>0</v>
          </cell>
          <cell r="U1423">
            <v>2.1176151761517619</v>
          </cell>
        </row>
        <row r="1424">
          <cell r="B1424" t="str">
            <v>High Voltage Demand Docklands (kVa)</v>
          </cell>
          <cell r="C1424" t="str">
            <v>DHDKk</v>
          </cell>
          <cell r="D1424">
            <v>1.0212489721106417</v>
          </cell>
          <cell r="E1424">
            <v>0</v>
          </cell>
          <cell r="F1424">
            <v>1.0496886472218432</v>
          </cell>
          <cell r="G1424">
            <v>1.0588075880758805</v>
          </cell>
          <cell r="H1424">
            <v>0</v>
          </cell>
          <cell r="I1424">
            <v>0</v>
          </cell>
          <cell r="J1424">
            <v>0</v>
          </cell>
          <cell r="K1424">
            <v>1.0588075880758807</v>
          </cell>
          <cell r="L1424">
            <v>0</v>
          </cell>
          <cell r="M1424">
            <v>0</v>
          </cell>
          <cell r="N1424">
            <v>0</v>
          </cell>
          <cell r="O1424">
            <v>0</v>
          </cell>
          <cell r="P1424">
            <v>0</v>
          </cell>
          <cell r="Q1424">
            <v>0</v>
          </cell>
          <cell r="R1424">
            <v>0</v>
          </cell>
          <cell r="S1424">
            <v>0</v>
          </cell>
          <cell r="T1424">
            <v>0</v>
          </cell>
          <cell r="U1424">
            <v>2.1176151761517614</v>
          </cell>
        </row>
        <row r="1425">
          <cell r="B1425" t="str">
            <v>New Tariff 5</v>
          </cell>
          <cell r="C1425" t="str">
            <v/>
          </cell>
          <cell r="D1425">
            <v>0</v>
          </cell>
          <cell r="E1425">
            <v>0</v>
          </cell>
          <cell r="F1425">
            <v>0</v>
          </cell>
          <cell r="G1425">
            <v>0</v>
          </cell>
          <cell r="H1425">
            <v>0</v>
          </cell>
          <cell r="I1425">
            <v>0</v>
          </cell>
          <cell r="J1425">
            <v>0</v>
          </cell>
          <cell r="K1425">
            <v>0</v>
          </cell>
          <cell r="L1425">
            <v>0</v>
          </cell>
          <cell r="M1425">
            <v>0</v>
          </cell>
          <cell r="N1425">
            <v>0</v>
          </cell>
          <cell r="O1425">
            <v>0</v>
          </cell>
          <cell r="P1425">
            <v>0</v>
          </cell>
          <cell r="Q1425">
            <v>0</v>
          </cell>
          <cell r="R1425">
            <v>0</v>
          </cell>
          <cell r="S1425">
            <v>0</v>
          </cell>
          <cell r="T1425">
            <v>0</v>
          </cell>
          <cell r="U1425">
            <v>0</v>
          </cell>
        </row>
        <row r="1426">
          <cell r="B1426" t="str">
            <v>New Tariff 6</v>
          </cell>
          <cell r="C1426" t="str">
            <v/>
          </cell>
          <cell r="D1426">
            <v>0</v>
          </cell>
          <cell r="E1426">
            <v>0</v>
          </cell>
          <cell r="F1426">
            <v>0</v>
          </cell>
          <cell r="G1426">
            <v>0</v>
          </cell>
          <cell r="H1426">
            <v>0</v>
          </cell>
          <cell r="I1426">
            <v>0</v>
          </cell>
          <cell r="J1426">
            <v>0</v>
          </cell>
          <cell r="K1426">
            <v>0</v>
          </cell>
          <cell r="L1426">
            <v>0</v>
          </cell>
          <cell r="M1426">
            <v>0</v>
          </cell>
          <cell r="N1426">
            <v>0</v>
          </cell>
          <cell r="O1426">
            <v>0</v>
          </cell>
          <cell r="P1426">
            <v>0</v>
          </cell>
          <cell r="Q1426">
            <v>0</v>
          </cell>
          <cell r="R1426">
            <v>0</v>
          </cell>
          <cell r="S1426">
            <v>0</v>
          </cell>
          <cell r="T1426">
            <v>0</v>
          </cell>
          <cell r="U1426">
            <v>0</v>
          </cell>
        </row>
        <row r="1427">
          <cell r="B1427" t="str">
            <v>New Tariff 7</v>
          </cell>
          <cell r="C1427" t="str">
            <v/>
          </cell>
          <cell r="D1427">
            <v>0</v>
          </cell>
          <cell r="E1427">
            <v>0</v>
          </cell>
          <cell r="F1427">
            <v>0</v>
          </cell>
          <cell r="G1427">
            <v>0</v>
          </cell>
          <cell r="H1427">
            <v>0</v>
          </cell>
          <cell r="I1427">
            <v>0</v>
          </cell>
          <cell r="J1427">
            <v>0</v>
          </cell>
          <cell r="K1427">
            <v>0</v>
          </cell>
          <cell r="L1427">
            <v>0</v>
          </cell>
          <cell r="M1427">
            <v>0</v>
          </cell>
          <cell r="N1427">
            <v>0</v>
          </cell>
          <cell r="O1427">
            <v>0</v>
          </cell>
          <cell r="P1427">
            <v>0</v>
          </cell>
          <cell r="Q1427">
            <v>0</v>
          </cell>
          <cell r="R1427">
            <v>0</v>
          </cell>
          <cell r="S1427">
            <v>0</v>
          </cell>
          <cell r="T1427">
            <v>0</v>
          </cell>
          <cell r="U1427">
            <v>0</v>
          </cell>
        </row>
        <row r="1428">
          <cell r="B1428" t="str">
            <v>New Tariff 8</v>
          </cell>
          <cell r="C1428" t="str">
            <v/>
          </cell>
          <cell r="D1428">
            <v>0</v>
          </cell>
          <cell r="E1428">
            <v>0</v>
          </cell>
          <cell r="F1428">
            <v>0</v>
          </cell>
          <cell r="G1428">
            <v>0</v>
          </cell>
          <cell r="H1428">
            <v>0</v>
          </cell>
          <cell r="I1428">
            <v>0</v>
          </cell>
          <cell r="J1428">
            <v>0</v>
          </cell>
          <cell r="K1428">
            <v>0</v>
          </cell>
          <cell r="L1428">
            <v>0</v>
          </cell>
          <cell r="M1428">
            <v>0</v>
          </cell>
          <cell r="N1428">
            <v>0</v>
          </cell>
          <cell r="O1428">
            <v>0</v>
          </cell>
          <cell r="P1428">
            <v>0</v>
          </cell>
          <cell r="Q1428">
            <v>0</v>
          </cell>
          <cell r="R1428">
            <v>0</v>
          </cell>
          <cell r="S1428">
            <v>0</v>
          </cell>
          <cell r="T1428">
            <v>0</v>
          </cell>
          <cell r="U1428">
            <v>0</v>
          </cell>
        </row>
        <row r="1429">
          <cell r="B1429" t="str">
            <v>New Tariff 9</v>
          </cell>
          <cell r="C1429" t="str">
            <v/>
          </cell>
          <cell r="D1429">
            <v>0</v>
          </cell>
          <cell r="E1429">
            <v>0</v>
          </cell>
          <cell r="F1429">
            <v>0</v>
          </cell>
          <cell r="G1429">
            <v>0</v>
          </cell>
          <cell r="H1429">
            <v>0</v>
          </cell>
          <cell r="I1429">
            <v>0</v>
          </cell>
          <cell r="J1429">
            <v>0</v>
          </cell>
          <cell r="K1429">
            <v>0</v>
          </cell>
          <cell r="L1429">
            <v>0</v>
          </cell>
          <cell r="M1429">
            <v>0</v>
          </cell>
          <cell r="N1429">
            <v>0</v>
          </cell>
          <cell r="O1429">
            <v>0</v>
          </cell>
          <cell r="P1429">
            <v>0</v>
          </cell>
          <cell r="Q1429">
            <v>0</v>
          </cell>
          <cell r="R1429">
            <v>0</v>
          </cell>
          <cell r="S1429">
            <v>0</v>
          </cell>
          <cell r="T1429">
            <v>0</v>
          </cell>
          <cell r="U1429">
            <v>0</v>
          </cell>
        </row>
        <row r="1430">
          <cell r="B1430" t="str">
            <v>New Tariff 10</v>
          </cell>
          <cell r="C1430" t="str">
            <v/>
          </cell>
          <cell r="D1430">
            <v>0</v>
          </cell>
          <cell r="E1430">
            <v>0</v>
          </cell>
          <cell r="F1430">
            <v>0</v>
          </cell>
          <cell r="G1430">
            <v>0</v>
          </cell>
          <cell r="H1430">
            <v>0</v>
          </cell>
          <cell r="I1430">
            <v>0</v>
          </cell>
          <cell r="J1430">
            <v>0</v>
          </cell>
          <cell r="K1430">
            <v>0</v>
          </cell>
          <cell r="L1430">
            <v>0</v>
          </cell>
          <cell r="M1430">
            <v>0</v>
          </cell>
          <cell r="N1430">
            <v>0</v>
          </cell>
          <cell r="O1430">
            <v>0</v>
          </cell>
          <cell r="P1430">
            <v>0</v>
          </cell>
          <cell r="Q1430">
            <v>0</v>
          </cell>
          <cell r="R1430">
            <v>0</v>
          </cell>
          <cell r="S1430">
            <v>0</v>
          </cell>
          <cell r="T1430">
            <v>0</v>
          </cell>
          <cell r="U1430">
            <v>0</v>
          </cell>
        </row>
        <row r="1431">
          <cell r="B1431" t="str">
            <v>New Tariff 11</v>
          </cell>
          <cell r="C1431" t="str">
            <v/>
          </cell>
          <cell r="D1431">
            <v>0</v>
          </cell>
          <cell r="E1431">
            <v>0</v>
          </cell>
          <cell r="F1431">
            <v>0</v>
          </cell>
          <cell r="G1431">
            <v>0</v>
          </cell>
          <cell r="H1431">
            <v>0</v>
          </cell>
          <cell r="I1431">
            <v>0</v>
          </cell>
          <cell r="J1431">
            <v>0</v>
          </cell>
          <cell r="K1431">
            <v>0</v>
          </cell>
          <cell r="L1431">
            <v>0</v>
          </cell>
          <cell r="M1431">
            <v>0</v>
          </cell>
          <cell r="N1431">
            <v>0</v>
          </cell>
          <cell r="O1431">
            <v>0</v>
          </cell>
          <cell r="P1431">
            <v>0</v>
          </cell>
          <cell r="Q1431">
            <v>0</v>
          </cell>
          <cell r="R1431">
            <v>0</v>
          </cell>
          <cell r="S1431">
            <v>0</v>
          </cell>
          <cell r="T1431">
            <v>0</v>
          </cell>
          <cell r="U1431">
            <v>0</v>
          </cell>
        </row>
        <row r="1432">
          <cell r="B1432" t="str">
            <v>New Tariff 12</v>
          </cell>
          <cell r="C1432" t="str">
            <v/>
          </cell>
          <cell r="D1432">
            <v>0</v>
          </cell>
          <cell r="E1432">
            <v>0</v>
          </cell>
          <cell r="F1432">
            <v>0</v>
          </cell>
          <cell r="G1432">
            <v>0</v>
          </cell>
          <cell r="H1432">
            <v>0</v>
          </cell>
          <cell r="I1432">
            <v>0</v>
          </cell>
          <cell r="J1432">
            <v>0</v>
          </cell>
          <cell r="K1432">
            <v>0</v>
          </cell>
          <cell r="L1432">
            <v>0</v>
          </cell>
          <cell r="M1432">
            <v>0</v>
          </cell>
          <cell r="N1432">
            <v>0</v>
          </cell>
          <cell r="O1432">
            <v>0</v>
          </cell>
          <cell r="P1432">
            <v>0</v>
          </cell>
          <cell r="Q1432">
            <v>0</v>
          </cell>
          <cell r="R1432">
            <v>0</v>
          </cell>
          <cell r="S1432">
            <v>0</v>
          </cell>
          <cell r="T1432">
            <v>0</v>
          </cell>
          <cell r="U1432">
            <v>0</v>
          </cell>
        </row>
        <row r="1433">
          <cell r="B1433" t="str">
            <v>New Tariff 1</v>
          </cell>
          <cell r="C1433" t="str">
            <v/>
          </cell>
          <cell r="D1433">
            <v>0</v>
          </cell>
          <cell r="E1433">
            <v>0</v>
          </cell>
          <cell r="F1433">
            <v>0</v>
          </cell>
          <cell r="G1433">
            <v>0</v>
          </cell>
          <cell r="H1433">
            <v>0</v>
          </cell>
          <cell r="I1433">
            <v>0</v>
          </cell>
          <cell r="J1433">
            <v>0</v>
          </cell>
          <cell r="K1433">
            <v>0</v>
          </cell>
          <cell r="L1433">
            <v>0</v>
          </cell>
          <cell r="M1433">
            <v>0</v>
          </cell>
          <cell r="N1433">
            <v>0</v>
          </cell>
          <cell r="O1433">
            <v>0</v>
          </cell>
          <cell r="P1433">
            <v>0</v>
          </cell>
          <cell r="Q1433">
            <v>0</v>
          </cell>
          <cell r="R1433">
            <v>0</v>
          </cell>
          <cell r="S1433">
            <v>0</v>
          </cell>
          <cell r="T1433">
            <v>0</v>
          </cell>
          <cell r="U1433">
            <v>0</v>
          </cell>
        </row>
        <row r="1434">
          <cell r="B1434" t="str">
            <v>Subtransmission Demand A</v>
          </cell>
          <cell r="C1434" t="str">
            <v>DS.A</v>
          </cell>
          <cell r="D1434">
            <v>3</v>
          </cell>
          <cell r="E1434">
            <v>41781.663575621322</v>
          </cell>
          <cell r="F1434">
            <v>0</v>
          </cell>
          <cell r="G1434">
            <v>106638313.42134777</v>
          </cell>
          <cell r="H1434">
            <v>0</v>
          </cell>
          <cell r="I1434">
            <v>0</v>
          </cell>
          <cell r="J1434">
            <v>0</v>
          </cell>
          <cell r="K1434">
            <v>88518742.918731093</v>
          </cell>
          <cell r="L1434">
            <v>0</v>
          </cell>
          <cell r="M1434">
            <v>0</v>
          </cell>
          <cell r="N1434">
            <v>0</v>
          </cell>
          <cell r="O1434">
            <v>0</v>
          </cell>
          <cell r="P1434">
            <v>0</v>
          </cell>
          <cell r="Q1434">
            <v>0</v>
          </cell>
          <cell r="R1434">
            <v>0</v>
          </cell>
          <cell r="S1434">
            <v>0</v>
          </cell>
          <cell r="T1434">
            <v>0</v>
          </cell>
          <cell r="U1434">
            <v>195157056.34007886</v>
          </cell>
        </row>
        <row r="1435">
          <cell r="B1435" t="str">
            <v>Subtransmission Demand G</v>
          </cell>
          <cell r="C1435" t="str">
            <v>DS.G</v>
          </cell>
          <cell r="D1435">
            <v>4</v>
          </cell>
          <cell r="E1435">
            <v>72866.485674373558</v>
          </cell>
          <cell r="F1435">
            <v>0</v>
          </cell>
          <cell r="G1435">
            <v>186941361.89788395</v>
          </cell>
          <cell r="H1435">
            <v>0</v>
          </cell>
          <cell r="I1435">
            <v>0</v>
          </cell>
          <cell r="J1435">
            <v>0</v>
          </cell>
          <cell r="K1435">
            <v>190601825.95504549</v>
          </cell>
          <cell r="L1435">
            <v>0</v>
          </cell>
          <cell r="M1435">
            <v>0</v>
          </cell>
          <cell r="N1435">
            <v>0</v>
          </cell>
          <cell r="O1435">
            <v>0</v>
          </cell>
          <cell r="P1435">
            <v>0</v>
          </cell>
          <cell r="Q1435">
            <v>0</v>
          </cell>
          <cell r="R1435">
            <v>0</v>
          </cell>
          <cell r="S1435">
            <v>0</v>
          </cell>
          <cell r="T1435">
            <v>0</v>
          </cell>
          <cell r="U1435">
            <v>377543187.85292947</v>
          </cell>
        </row>
        <row r="1436">
          <cell r="B1436" t="str">
            <v>Subtransmission Demand S</v>
          </cell>
          <cell r="C1436" t="str">
            <v>DS.S</v>
          </cell>
          <cell r="D1436">
            <v>2</v>
          </cell>
          <cell r="E1436">
            <v>88520.701223344731</v>
          </cell>
          <cell r="F1436">
            <v>0</v>
          </cell>
          <cell r="G1436">
            <v>168611618.39291832</v>
          </cell>
          <cell r="H1436">
            <v>0</v>
          </cell>
          <cell r="I1436">
            <v>0</v>
          </cell>
          <cell r="J1436">
            <v>0</v>
          </cell>
          <cell r="K1436">
            <v>210340023.16318679</v>
          </cell>
          <cell r="L1436">
            <v>0</v>
          </cell>
          <cell r="M1436">
            <v>0</v>
          </cell>
          <cell r="N1436">
            <v>0</v>
          </cell>
          <cell r="O1436">
            <v>0</v>
          </cell>
          <cell r="P1436">
            <v>0</v>
          </cell>
          <cell r="Q1436">
            <v>0</v>
          </cell>
          <cell r="R1436">
            <v>0</v>
          </cell>
          <cell r="S1436">
            <v>0</v>
          </cell>
          <cell r="T1436">
            <v>0</v>
          </cell>
          <cell r="U1436">
            <v>378951641.55610514</v>
          </cell>
        </row>
        <row r="1437">
          <cell r="B1437" t="str">
            <v>Subtransmission Demand (kVa)</v>
          </cell>
          <cell r="C1437" t="str">
            <v>DSk</v>
          </cell>
          <cell r="D1437">
            <v>1</v>
          </cell>
          <cell r="E1437">
            <v>0</v>
          </cell>
          <cell r="F1437">
            <v>0.93344286042373925</v>
          </cell>
          <cell r="G1437">
            <v>0.90484915588042225</v>
          </cell>
          <cell r="H1437">
            <v>0</v>
          </cell>
          <cell r="I1437">
            <v>0</v>
          </cell>
          <cell r="J1437">
            <v>0</v>
          </cell>
          <cell r="K1437">
            <v>0.90484915588042225</v>
          </cell>
          <cell r="L1437">
            <v>0</v>
          </cell>
          <cell r="M1437">
            <v>0</v>
          </cell>
          <cell r="N1437">
            <v>0</v>
          </cell>
          <cell r="O1437">
            <v>0</v>
          </cell>
          <cell r="P1437">
            <v>0</v>
          </cell>
          <cell r="Q1437">
            <v>0</v>
          </cell>
          <cell r="R1437">
            <v>0</v>
          </cell>
          <cell r="S1437">
            <v>0</v>
          </cell>
          <cell r="T1437">
            <v>0</v>
          </cell>
          <cell r="U1437">
            <v>1.8096983117608445</v>
          </cell>
        </row>
        <row r="1438">
          <cell r="B1438" t="str">
            <v>New Tariff 5</v>
          </cell>
          <cell r="C1438" t="str">
            <v/>
          </cell>
          <cell r="D1438">
            <v>0</v>
          </cell>
          <cell r="E1438">
            <v>0</v>
          </cell>
          <cell r="F1438">
            <v>0</v>
          </cell>
          <cell r="G1438">
            <v>0</v>
          </cell>
          <cell r="H1438">
            <v>0</v>
          </cell>
          <cell r="I1438">
            <v>0</v>
          </cell>
          <cell r="J1438">
            <v>0</v>
          </cell>
          <cell r="K1438">
            <v>0</v>
          </cell>
          <cell r="L1438">
            <v>0</v>
          </cell>
          <cell r="M1438">
            <v>0</v>
          </cell>
          <cell r="N1438">
            <v>0</v>
          </cell>
          <cell r="O1438">
            <v>0</v>
          </cell>
          <cell r="P1438">
            <v>0</v>
          </cell>
          <cell r="Q1438">
            <v>0</v>
          </cell>
          <cell r="R1438">
            <v>0</v>
          </cell>
          <cell r="S1438">
            <v>0</v>
          </cell>
          <cell r="T1438">
            <v>0</v>
          </cell>
          <cell r="U1438">
            <v>0</v>
          </cell>
        </row>
        <row r="1439">
          <cell r="B1439" t="str">
            <v>New Tariff 6</v>
          </cell>
          <cell r="C1439" t="str">
            <v/>
          </cell>
          <cell r="D1439">
            <v>0</v>
          </cell>
          <cell r="E1439">
            <v>0</v>
          </cell>
          <cell r="F1439">
            <v>0</v>
          </cell>
          <cell r="G1439">
            <v>0</v>
          </cell>
          <cell r="H1439">
            <v>0</v>
          </cell>
          <cell r="I1439">
            <v>0</v>
          </cell>
          <cell r="J1439">
            <v>0</v>
          </cell>
          <cell r="K1439">
            <v>0</v>
          </cell>
          <cell r="L1439">
            <v>0</v>
          </cell>
          <cell r="M1439">
            <v>0</v>
          </cell>
          <cell r="N1439">
            <v>0</v>
          </cell>
          <cell r="O1439">
            <v>0</v>
          </cell>
          <cell r="P1439">
            <v>0</v>
          </cell>
          <cell r="Q1439">
            <v>0</v>
          </cell>
          <cell r="R1439">
            <v>0</v>
          </cell>
          <cell r="S1439">
            <v>0</v>
          </cell>
          <cell r="T1439">
            <v>0</v>
          </cell>
          <cell r="U1439">
            <v>0</v>
          </cell>
        </row>
        <row r="1440">
          <cell r="B1440" t="str">
            <v>New Tariff 7</v>
          </cell>
          <cell r="C1440" t="str">
            <v/>
          </cell>
          <cell r="D1440">
            <v>0</v>
          </cell>
          <cell r="E1440">
            <v>0</v>
          </cell>
          <cell r="F1440">
            <v>0</v>
          </cell>
          <cell r="G1440">
            <v>0</v>
          </cell>
          <cell r="H1440">
            <v>0</v>
          </cell>
          <cell r="I1440">
            <v>0</v>
          </cell>
          <cell r="J1440">
            <v>0</v>
          </cell>
          <cell r="K1440">
            <v>0</v>
          </cell>
          <cell r="L1440">
            <v>0</v>
          </cell>
          <cell r="M1440">
            <v>0</v>
          </cell>
          <cell r="N1440">
            <v>0</v>
          </cell>
          <cell r="O1440">
            <v>0</v>
          </cell>
          <cell r="P1440">
            <v>0</v>
          </cell>
          <cell r="Q1440">
            <v>0</v>
          </cell>
          <cell r="R1440">
            <v>0</v>
          </cell>
          <cell r="S1440">
            <v>0</v>
          </cell>
          <cell r="T1440">
            <v>0</v>
          </cell>
          <cell r="U1440">
            <v>0</v>
          </cell>
        </row>
        <row r="1441">
          <cell r="B1441" t="str">
            <v>New Tariff 8</v>
          </cell>
          <cell r="C1441" t="str">
            <v/>
          </cell>
          <cell r="D1441">
            <v>0</v>
          </cell>
          <cell r="E1441">
            <v>0</v>
          </cell>
          <cell r="F1441">
            <v>0</v>
          </cell>
          <cell r="G1441">
            <v>0</v>
          </cell>
          <cell r="H1441">
            <v>0</v>
          </cell>
          <cell r="I1441">
            <v>0</v>
          </cell>
          <cell r="J1441">
            <v>0</v>
          </cell>
          <cell r="K1441">
            <v>0</v>
          </cell>
          <cell r="L1441">
            <v>0</v>
          </cell>
          <cell r="M1441">
            <v>0</v>
          </cell>
          <cell r="N1441">
            <v>0</v>
          </cell>
          <cell r="O1441">
            <v>0</v>
          </cell>
          <cell r="P1441">
            <v>0</v>
          </cell>
          <cell r="Q1441">
            <v>0</v>
          </cell>
          <cell r="R1441">
            <v>0</v>
          </cell>
          <cell r="S1441">
            <v>0</v>
          </cell>
          <cell r="T1441">
            <v>0</v>
          </cell>
          <cell r="U1441">
            <v>0</v>
          </cell>
        </row>
        <row r="1442">
          <cell r="B1442" t="str">
            <v>New Tariff 9</v>
          </cell>
          <cell r="C1442" t="str">
            <v/>
          </cell>
          <cell r="D1442">
            <v>0</v>
          </cell>
          <cell r="E1442">
            <v>0</v>
          </cell>
          <cell r="F1442">
            <v>0</v>
          </cell>
          <cell r="G1442">
            <v>0</v>
          </cell>
          <cell r="H1442">
            <v>0</v>
          </cell>
          <cell r="I1442">
            <v>0</v>
          </cell>
          <cell r="J1442">
            <v>0</v>
          </cell>
          <cell r="K1442">
            <v>0</v>
          </cell>
          <cell r="L1442">
            <v>0</v>
          </cell>
          <cell r="M1442">
            <v>0</v>
          </cell>
          <cell r="N1442">
            <v>0</v>
          </cell>
          <cell r="O1442">
            <v>0</v>
          </cell>
          <cell r="P1442">
            <v>0</v>
          </cell>
          <cell r="Q1442">
            <v>0</v>
          </cell>
          <cell r="R1442">
            <v>0</v>
          </cell>
          <cell r="S1442">
            <v>0</v>
          </cell>
          <cell r="T1442">
            <v>0</v>
          </cell>
          <cell r="U1442">
            <v>0</v>
          </cell>
        </row>
        <row r="1443">
          <cell r="B1443" t="str">
            <v>New Tariff 10</v>
          </cell>
          <cell r="C1443" t="str">
            <v/>
          </cell>
          <cell r="D1443">
            <v>0</v>
          </cell>
          <cell r="E1443">
            <v>0</v>
          </cell>
          <cell r="F1443">
            <v>0</v>
          </cell>
          <cell r="G1443">
            <v>0</v>
          </cell>
          <cell r="H1443">
            <v>0</v>
          </cell>
          <cell r="I1443">
            <v>0</v>
          </cell>
          <cell r="J1443">
            <v>0</v>
          </cell>
          <cell r="K1443">
            <v>0</v>
          </cell>
          <cell r="L1443">
            <v>0</v>
          </cell>
          <cell r="M1443">
            <v>0</v>
          </cell>
          <cell r="N1443">
            <v>0</v>
          </cell>
          <cell r="O1443">
            <v>0</v>
          </cell>
          <cell r="P1443">
            <v>0</v>
          </cell>
          <cell r="Q1443">
            <v>0</v>
          </cell>
          <cell r="R1443">
            <v>0</v>
          </cell>
          <cell r="S1443">
            <v>0</v>
          </cell>
          <cell r="T1443">
            <v>0</v>
          </cell>
          <cell r="U1443">
            <v>0</v>
          </cell>
        </row>
        <row r="1444">
          <cell r="B1444" t="str">
            <v>New Tariff 11</v>
          </cell>
          <cell r="C1444" t="str">
            <v/>
          </cell>
          <cell r="D1444">
            <v>0</v>
          </cell>
          <cell r="E1444">
            <v>0</v>
          </cell>
          <cell r="F1444">
            <v>0</v>
          </cell>
          <cell r="G1444">
            <v>0</v>
          </cell>
          <cell r="H1444">
            <v>0</v>
          </cell>
          <cell r="I1444">
            <v>0</v>
          </cell>
          <cell r="J1444">
            <v>0</v>
          </cell>
          <cell r="K1444">
            <v>0</v>
          </cell>
          <cell r="L1444">
            <v>0</v>
          </cell>
          <cell r="M1444">
            <v>0</v>
          </cell>
          <cell r="N1444">
            <v>0</v>
          </cell>
          <cell r="O1444">
            <v>0</v>
          </cell>
          <cell r="P1444">
            <v>0</v>
          </cell>
          <cell r="Q1444">
            <v>0</v>
          </cell>
          <cell r="R1444">
            <v>0</v>
          </cell>
          <cell r="S1444">
            <v>0</v>
          </cell>
          <cell r="T1444">
            <v>0</v>
          </cell>
          <cell r="U1444">
            <v>0</v>
          </cell>
        </row>
        <row r="1445">
          <cell r="B1445" t="str">
            <v xml:space="preserve">Total </v>
          </cell>
          <cell r="D1445">
            <v>803294.61592889449</v>
          </cell>
          <cell r="E1445">
            <v>1418877.9756669267</v>
          </cell>
          <cell r="F1445">
            <v>6.5867315322582662</v>
          </cell>
          <cell r="G1445">
            <v>5097366272.0469904</v>
          </cell>
          <cell r="H1445">
            <v>1386411561.4714096</v>
          </cell>
          <cell r="I1445">
            <v>484914897.70589393</v>
          </cell>
          <cell r="J1445">
            <v>298326544.9315064</v>
          </cell>
          <cell r="K1445">
            <v>4185689070.2978306</v>
          </cell>
          <cell r="L1445">
            <v>0</v>
          </cell>
          <cell r="M1445">
            <v>0</v>
          </cell>
          <cell r="N1445">
            <v>0</v>
          </cell>
          <cell r="O1445">
            <v>0</v>
          </cell>
          <cell r="P1445">
            <v>0</v>
          </cell>
          <cell r="Q1445">
            <v>0</v>
          </cell>
          <cell r="R1445">
            <v>0</v>
          </cell>
          <cell r="S1445">
            <v>0</v>
          </cell>
          <cell r="T1445">
            <v>0</v>
          </cell>
          <cell r="U1445">
            <v>11452708346.453625</v>
          </cell>
        </row>
        <row r="1453">
          <cell r="E1453" t="str">
            <v>Max Demand</v>
          </cell>
          <cell r="G1453" t="str">
            <v>Peak consumption</v>
          </cell>
          <cell r="K1453" t="str">
            <v>Off Peak consumption</v>
          </cell>
          <cell r="M1453" t="str">
            <v>Summer Time of Use Tariffs</v>
          </cell>
          <cell r="Q1453" t="str">
            <v>Winter Time of use tariffs</v>
          </cell>
        </row>
        <row r="1454">
          <cell r="B1454" t="str">
            <v>Network Tariffs</v>
          </cell>
          <cell r="C1454" t="str">
            <v>Network Tariff Category</v>
          </cell>
          <cell r="D1454" t="str">
            <v>Customer No</v>
          </cell>
          <cell r="E1454" t="str">
            <v>kW</v>
          </cell>
          <cell r="F1454" t="str">
            <v>kVA</v>
          </cell>
          <cell r="G1454" t="str">
            <v>Block1</v>
          </cell>
          <cell r="H1454" t="str">
            <v>Block 2</v>
          </cell>
          <cell r="I1454" t="str">
            <v>Block 3</v>
          </cell>
          <cell r="J1454" t="str">
            <v>Block 4</v>
          </cell>
          <cell r="K1454" t="str">
            <v>Block 1</v>
          </cell>
          <cell r="L1454" t="str">
            <v>Block 2</v>
          </cell>
          <cell r="M1454" t="str">
            <v>Block 1</v>
          </cell>
          <cell r="N1454" t="str">
            <v>Block 2</v>
          </cell>
          <cell r="O1454" t="str">
            <v>Block 3</v>
          </cell>
          <cell r="P1454" t="str">
            <v>Block 4</v>
          </cell>
          <cell r="Q1454" t="str">
            <v>Block1</v>
          </cell>
          <cell r="R1454" t="str">
            <v>Block 2</v>
          </cell>
          <cell r="S1454" t="str">
            <v>Block 3</v>
          </cell>
          <cell r="T1454" t="str">
            <v>Block 4</v>
          </cell>
          <cell r="U1454" t="str">
            <v>2018 Total Quantities</v>
          </cell>
        </row>
        <row r="1455">
          <cell r="G1455" t="str">
            <v>kWh</v>
          </cell>
          <cell r="H1455" t="str">
            <v>kWh</v>
          </cell>
          <cell r="I1455" t="str">
            <v>kWh</v>
          </cell>
          <cell r="J1455" t="str">
            <v>kWh</v>
          </cell>
          <cell r="K1455" t="str">
            <v>kWh</v>
          </cell>
          <cell r="L1455" t="str">
            <v>kWh</v>
          </cell>
          <cell r="M1455" t="str">
            <v>kWh</v>
          </cell>
          <cell r="N1455" t="str">
            <v>kWh</v>
          </cell>
          <cell r="O1455" t="str">
            <v>kWh</v>
          </cell>
          <cell r="P1455" t="str">
            <v>kWh</v>
          </cell>
          <cell r="Q1455" t="str">
            <v>kWh</v>
          </cell>
          <cell r="R1455" t="str">
            <v>kWh</v>
          </cell>
          <cell r="S1455" t="str">
            <v>kWh</v>
          </cell>
          <cell r="T1455" t="str">
            <v>kWh</v>
          </cell>
          <cell r="U1455" t="str">
            <v>kWh</v>
          </cell>
        </row>
        <row r="1456">
          <cell r="B1456" t="str">
            <v>Residential Single Rate</v>
          </cell>
          <cell r="C1456" t="str">
            <v>D1</v>
          </cell>
          <cell r="D1456">
            <v>621220.73582154023</v>
          </cell>
          <cell r="E1456">
            <v>0</v>
          </cell>
          <cell r="F1456">
            <v>0</v>
          </cell>
          <cell r="G1456">
            <v>1742633575.4150765</v>
          </cell>
          <cell r="H1456">
            <v>869375885.81411064</v>
          </cell>
          <cell r="I1456">
            <v>25987341.06037423</v>
          </cell>
          <cell r="J1456">
            <v>5142719.1928677298</v>
          </cell>
          <cell r="K1456">
            <v>0</v>
          </cell>
          <cell r="L1456">
            <v>0</v>
          </cell>
          <cell r="M1456">
            <v>0</v>
          </cell>
          <cell r="N1456">
            <v>0</v>
          </cell>
          <cell r="O1456">
            <v>0</v>
          </cell>
          <cell r="P1456">
            <v>0</v>
          </cell>
          <cell r="Q1456">
            <v>0</v>
          </cell>
          <cell r="R1456">
            <v>0</v>
          </cell>
          <cell r="S1456">
            <v>0</v>
          </cell>
          <cell r="T1456">
            <v>0</v>
          </cell>
          <cell r="U1456">
            <v>2643139521.482429</v>
          </cell>
        </row>
        <row r="1457">
          <cell r="B1457" t="str">
            <v>ClimateSaver</v>
          </cell>
          <cell r="C1457" t="str">
            <v>D1.CS</v>
          </cell>
          <cell r="D1457">
            <v>19245</v>
          </cell>
          <cell r="E1457">
            <v>0</v>
          </cell>
          <cell r="F1457">
            <v>0</v>
          </cell>
          <cell r="G1457">
            <v>13491681.01753414</v>
          </cell>
          <cell r="H1457">
            <v>3189127.7965171197</v>
          </cell>
          <cell r="I1457">
            <v>65632.132962982738</v>
          </cell>
          <cell r="J1457">
            <v>86.199259800291912</v>
          </cell>
          <cell r="K1457">
            <v>21847963.810718544</v>
          </cell>
          <cell r="L1457">
            <v>0</v>
          </cell>
          <cell r="M1457">
            <v>0</v>
          </cell>
          <cell r="N1457">
            <v>0</v>
          </cell>
          <cell r="O1457">
            <v>0</v>
          </cell>
          <cell r="P1457">
            <v>0</v>
          </cell>
          <cell r="Q1457">
            <v>0</v>
          </cell>
          <cell r="R1457">
            <v>0</v>
          </cell>
          <cell r="S1457">
            <v>0</v>
          </cell>
          <cell r="T1457">
            <v>0</v>
          </cell>
          <cell r="U1457">
            <v>38594490.956992589</v>
          </cell>
        </row>
        <row r="1458">
          <cell r="B1458" t="str">
            <v>ClimateSaver Interval</v>
          </cell>
          <cell r="C1458" t="str">
            <v>D3.CS</v>
          </cell>
          <cell r="D1458">
            <v>4151</v>
          </cell>
          <cell r="E1458">
            <v>0</v>
          </cell>
          <cell r="F1458">
            <v>0</v>
          </cell>
          <cell r="G1458">
            <v>3891378.8336500404</v>
          </cell>
          <cell r="H1458">
            <v>961055.14282355807</v>
          </cell>
          <cell r="I1458">
            <v>11934.642210100836</v>
          </cell>
          <cell r="J1458">
            <v>4583.4808315940045</v>
          </cell>
          <cell r="K1458">
            <v>7746644.5331433974</v>
          </cell>
          <cell r="L1458">
            <v>0</v>
          </cell>
          <cell r="M1458">
            <v>0</v>
          </cell>
          <cell r="N1458">
            <v>0</v>
          </cell>
          <cell r="O1458">
            <v>0</v>
          </cell>
          <cell r="P1458">
            <v>0</v>
          </cell>
          <cell r="Q1458">
            <v>0</v>
          </cell>
          <cell r="R1458">
            <v>0</v>
          </cell>
          <cell r="S1458">
            <v>0</v>
          </cell>
          <cell r="T1458">
            <v>0</v>
          </cell>
          <cell r="U1458">
            <v>12615596.63265869</v>
          </cell>
        </row>
        <row r="1459">
          <cell r="B1459" t="str">
            <v>New Tariff 3</v>
          </cell>
          <cell r="C1459">
            <v>0</v>
          </cell>
          <cell r="D1459">
            <v>0</v>
          </cell>
          <cell r="E1459">
            <v>0</v>
          </cell>
          <cell r="F1459">
            <v>0</v>
          </cell>
          <cell r="G1459">
            <v>0</v>
          </cell>
          <cell r="H1459">
            <v>0</v>
          </cell>
          <cell r="I1459">
            <v>0</v>
          </cell>
          <cell r="J1459">
            <v>0</v>
          </cell>
          <cell r="K1459">
            <v>0</v>
          </cell>
          <cell r="L1459">
            <v>0</v>
          </cell>
          <cell r="M1459">
            <v>0</v>
          </cell>
          <cell r="N1459">
            <v>0</v>
          </cell>
          <cell r="O1459">
            <v>0</v>
          </cell>
          <cell r="P1459">
            <v>0</v>
          </cell>
          <cell r="Q1459">
            <v>0</v>
          </cell>
          <cell r="R1459">
            <v>0</v>
          </cell>
          <cell r="S1459">
            <v>0</v>
          </cell>
          <cell r="T1459">
            <v>0</v>
          </cell>
          <cell r="U1459">
            <v>0</v>
          </cell>
        </row>
        <row r="1460">
          <cell r="B1460" t="str">
            <v>New Tariff 4</v>
          </cell>
          <cell r="C1460" t="str">
            <v/>
          </cell>
          <cell r="D1460">
            <v>0</v>
          </cell>
          <cell r="E1460">
            <v>0</v>
          </cell>
          <cell r="F1460">
            <v>0</v>
          </cell>
          <cell r="G1460">
            <v>0</v>
          </cell>
          <cell r="H1460">
            <v>0</v>
          </cell>
          <cell r="I1460">
            <v>0</v>
          </cell>
          <cell r="J1460">
            <v>0</v>
          </cell>
          <cell r="K1460">
            <v>0</v>
          </cell>
          <cell r="L1460">
            <v>0</v>
          </cell>
          <cell r="M1460">
            <v>0</v>
          </cell>
          <cell r="N1460">
            <v>0</v>
          </cell>
          <cell r="O1460">
            <v>0</v>
          </cell>
          <cell r="P1460">
            <v>0</v>
          </cell>
          <cell r="Q1460">
            <v>0</v>
          </cell>
          <cell r="R1460">
            <v>0</v>
          </cell>
          <cell r="S1460">
            <v>0</v>
          </cell>
          <cell r="T1460">
            <v>0</v>
          </cell>
          <cell r="U1460">
            <v>0</v>
          </cell>
        </row>
        <row r="1461">
          <cell r="B1461" t="str">
            <v>New Tariff 5</v>
          </cell>
          <cell r="C1461" t="str">
            <v/>
          </cell>
          <cell r="D1461">
            <v>0</v>
          </cell>
          <cell r="E1461">
            <v>0</v>
          </cell>
          <cell r="F1461">
            <v>0</v>
          </cell>
          <cell r="G1461">
            <v>0</v>
          </cell>
          <cell r="H1461">
            <v>0</v>
          </cell>
          <cell r="I1461">
            <v>0</v>
          </cell>
          <cell r="J1461">
            <v>0</v>
          </cell>
          <cell r="K1461">
            <v>0</v>
          </cell>
          <cell r="L1461">
            <v>0</v>
          </cell>
          <cell r="M1461">
            <v>0</v>
          </cell>
          <cell r="N1461">
            <v>0</v>
          </cell>
          <cell r="O1461">
            <v>0</v>
          </cell>
          <cell r="P1461">
            <v>0</v>
          </cell>
          <cell r="Q1461">
            <v>0</v>
          </cell>
          <cell r="R1461">
            <v>0</v>
          </cell>
          <cell r="S1461">
            <v>0</v>
          </cell>
          <cell r="T1461">
            <v>0</v>
          </cell>
          <cell r="U1461">
            <v>0</v>
          </cell>
        </row>
        <row r="1462">
          <cell r="B1462" t="str">
            <v>New Tariff 6</v>
          </cell>
          <cell r="C1462" t="str">
            <v/>
          </cell>
          <cell r="D1462">
            <v>0</v>
          </cell>
          <cell r="E1462">
            <v>0</v>
          </cell>
          <cell r="F1462">
            <v>0</v>
          </cell>
          <cell r="G1462">
            <v>0</v>
          </cell>
          <cell r="H1462">
            <v>0</v>
          </cell>
          <cell r="I1462">
            <v>0</v>
          </cell>
          <cell r="J1462">
            <v>0</v>
          </cell>
          <cell r="K1462">
            <v>0</v>
          </cell>
          <cell r="L1462">
            <v>0</v>
          </cell>
          <cell r="M1462">
            <v>0</v>
          </cell>
          <cell r="N1462">
            <v>0</v>
          </cell>
          <cell r="O1462">
            <v>0</v>
          </cell>
          <cell r="P1462">
            <v>0</v>
          </cell>
          <cell r="Q1462">
            <v>0</v>
          </cell>
          <cell r="R1462">
            <v>0</v>
          </cell>
          <cell r="S1462">
            <v>0</v>
          </cell>
          <cell r="T1462">
            <v>0</v>
          </cell>
          <cell r="U1462">
            <v>0</v>
          </cell>
        </row>
        <row r="1463">
          <cell r="B1463" t="str">
            <v>New Tariff 7</v>
          </cell>
          <cell r="C1463" t="str">
            <v/>
          </cell>
          <cell r="D1463">
            <v>0</v>
          </cell>
          <cell r="E1463">
            <v>0</v>
          </cell>
          <cell r="F1463">
            <v>0</v>
          </cell>
          <cell r="G1463">
            <v>0</v>
          </cell>
          <cell r="H1463">
            <v>0</v>
          </cell>
          <cell r="I1463">
            <v>0</v>
          </cell>
          <cell r="J1463">
            <v>0</v>
          </cell>
          <cell r="K1463">
            <v>0</v>
          </cell>
          <cell r="L1463">
            <v>0</v>
          </cell>
          <cell r="M1463">
            <v>0</v>
          </cell>
          <cell r="N1463">
            <v>0</v>
          </cell>
          <cell r="O1463">
            <v>0</v>
          </cell>
          <cell r="P1463">
            <v>0</v>
          </cell>
          <cell r="Q1463">
            <v>0</v>
          </cell>
          <cell r="R1463">
            <v>0</v>
          </cell>
          <cell r="S1463">
            <v>0</v>
          </cell>
          <cell r="T1463">
            <v>0</v>
          </cell>
          <cell r="U1463">
            <v>0</v>
          </cell>
        </row>
        <row r="1464">
          <cell r="B1464" t="str">
            <v>New Tariff 8</v>
          </cell>
          <cell r="C1464" t="str">
            <v/>
          </cell>
          <cell r="D1464">
            <v>0</v>
          </cell>
          <cell r="E1464">
            <v>0</v>
          </cell>
          <cell r="F1464">
            <v>0</v>
          </cell>
          <cell r="G1464">
            <v>0</v>
          </cell>
          <cell r="H1464">
            <v>0</v>
          </cell>
          <cell r="I1464">
            <v>0</v>
          </cell>
          <cell r="J1464">
            <v>0</v>
          </cell>
          <cell r="K1464">
            <v>0</v>
          </cell>
          <cell r="L1464">
            <v>0</v>
          </cell>
          <cell r="M1464">
            <v>0</v>
          </cell>
          <cell r="N1464">
            <v>0</v>
          </cell>
          <cell r="O1464">
            <v>0</v>
          </cell>
          <cell r="P1464">
            <v>0</v>
          </cell>
          <cell r="Q1464">
            <v>0</v>
          </cell>
          <cell r="R1464">
            <v>0</v>
          </cell>
          <cell r="S1464">
            <v>0</v>
          </cell>
          <cell r="T1464">
            <v>0</v>
          </cell>
          <cell r="U1464">
            <v>0</v>
          </cell>
        </row>
        <row r="1465">
          <cell r="B1465" t="str">
            <v>New Tariff 9</v>
          </cell>
          <cell r="C1465" t="str">
            <v/>
          </cell>
          <cell r="D1465">
            <v>0</v>
          </cell>
          <cell r="E1465">
            <v>0</v>
          </cell>
          <cell r="F1465">
            <v>0</v>
          </cell>
          <cell r="G1465">
            <v>0</v>
          </cell>
          <cell r="H1465">
            <v>0</v>
          </cell>
          <cell r="I1465">
            <v>0</v>
          </cell>
          <cell r="J1465">
            <v>0</v>
          </cell>
          <cell r="K1465">
            <v>0</v>
          </cell>
          <cell r="L1465">
            <v>0</v>
          </cell>
          <cell r="M1465">
            <v>0</v>
          </cell>
          <cell r="N1465">
            <v>0</v>
          </cell>
          <cell r="O1465">
            <v>0</v>
          </cell>
          <cell r="P1465">
            <v>0</v>
          </cell>
          <cell r="Q1465">
            <v>0</v>
          </cell>
          <cell r="R1465">
            <v>0</v>
          </cell>
          <cell r="S1465">
            <v>0</v>
          </cell>
          <cell r="T1465">
            <v>0</v>
          </cell>
          <cell r="U1465">
            <v>0</v>
          </cell>
        </row>
        <row r="1466">
          <cell r="B1466" t="str">
            <v>New Tariff 10</v>
          </cell>
          <cell r="C1466" t="str">
            <v/>
          </cell>
          <cell r="D1466">
            <v>0</v>
          </cell>
          <cell r="E1466">
            <v>0</v>
          </cell>
          <cell r="F1466">
            <v>0</v>
          </cell>
          <cell r="G1466">
            <v>0</v>
          </cell>
          <cell r="H1466">
            <v>0</v>
          </cell>
          <cell r="I1466">
            <v>0</v>
          </cell>
          <cell r="J1466">
            <v>0</v>
          </cell>
          <cell r="K1466">
            <v>0</v>
          </cell>
          <cell r="L1466">
            <v>0</v>
          </cell>
          <cell r="M1466">
            <v>0</v>
          </cell>
          <cell r="N1466">
            <v>0</v>
          </cell>
          <cell r="O1466">
            <v>0</v>
          </cell>
          <cell r="P1466">
            <v>0</v>
          </cell>
          <cell r="Q1466">
            <v>0</v>
          </cell>
          <cell r="R1466">
            <v>0</v>
          </cell>
          <cell r="S1466">
            <v>0</v>
          </cell>
          <cell r="T1466">
            <v>0</v>
          </cell>
          <cell r="U1466">
            <v>0</v>
          </cell>
        </row>
        <row r="1467">
          <cell r="B1467" t="str">
            <v>New Tariff 11</v>
          </cell>
          <cell r="C1467" t="str">
            <v/>
          </cell>
          <cell r="D1467">
            <v>0</v>
          </cell>
          <cell r="E1467">
            <v>0</v>
          </cell>
          <cell r="F1467">
            <v>0</v>
          </cell>
          <cell r="G1467">
            <v>0</v>
          </cell>
          <cell r="H1467">
            <v>0</v>
          </cell>
          <cell r="I1467">
            <v>0</v>
          </cell>
          <cell r="J1467">
            <v>0</v>
          </cell>
          <cell r="K1467">
            <v>0</v>
          </cell>
          <cell r="L1467">
            <v>0</v>
          </cell>
          <cell r="M1467">
            <v>0</v>
          </cell>
          <cell r="N1467">
            <v>0</v>
          </cell>
          <cell r="O1467">
            <v>0</v>
          </cell>
          <cell r="P1467">
            <v>0</v>
          </cell>
          <cell r="Q1467">
            <v>0</v>
          </cell>
          <cell r="R1467">
            <v>0</v>
          </cell>
          <cell r="S1467">
            <v>0</v>
          </cell>
          <cell r="T1467">
            <v>0</v>
          </cell>
          <cell r="U1467">
            <v>0</v>
          </cell>
        </row>
        <row r="1468">
          <cell r="B1468" t="str">
            <v>Residential Two Rate 5d</v>
          </cell>
          <cell r="C1468" t="str">
            <v>D2</v>
          </cell>
          <cell r="D1468">
            <v>52554.945756343128</v>
          </cell>
          <cell r="E1468">
            <v>0</v>
          </cell>
          <cell r="F1468">
            <v>0</v>
          </cell>
          <cell r="G1468">
            <v>88355449.207223326</v>
          </cell>
          <cell r="H1468">
            <v>22596505.241416801</v>
          </cell>
          <cell r="I1468">
            <v>693217.27421016677</v>
          </cell>
          <cell r="J1468">
            <v>219373.19764251876</v>
          </cell>
          <cell r="K1468">
            <v>257688956.26602998</v>
          </cell>
          <cell r="L1468">
            <v>0</v>
          </cell>
          <cell r="M1468">
            <v>0</v>
          </cell>
          <cell r="N1468">
            <v>0</v>
          </cell>
          <cell r="O1468">
            <v>0</v>
          </cell>
          <cell r="P1468">
            <v>0</v>
          </cell>
          <cell r="Q1468">
            <v>0</v>
          </cell>
          <cell r="R1468">
            <v>0</v>
          </cell>
          <cell r="S1468">
            <v>0</v>
          </cell>
          <cell r="T1468">
            <v>0</v>
          </cell>
          <cell r="U1468">
            <v>369553501.18652278</v>
          </cell>
        </row>
        <row r="1469">
          <cell r="B1469" t="str">
            <v>Docklands Two Rate 5d</v>
          </cell>
          <cell r="C1469" t="str">
            <v>D2.DK</v>
          </cell>
          <cell r="D1469">
            <v>605.91372515571459</v>
          </cell>
          <cell r="E1469">
            <v>0</v>
          </cell>
          <cell r="F1469">
            <v>0</v>
          </cell>
          <cell r="G1469">
            <v>2127476.0234242291</v>
          </cell>
          <cell r="H1469">
            <v>494028.52694690134</v>
          </cell>
          <cell r="I1469">
            <v>108831.00064461006</v>
          </cell>
          <cell r="J1469">
            <v>61949.889322534465</v>
          </cell>
          <cell r="K1469">
            <v>2494189.6350432909</v>
          </cell>
          <cell r="L1469">
            <v>0</v>
          </cell>
          <cell r="M1469">
            <v>0</v>
          </cell>
          <cell r="N1469">
            <v>0</v>
          </cell>
          <cell r="O1469">
            <v>0</v>
          </cell>
          <cell r="P1469">
            <v>0</v>
          </cell>
          <cell r="Q1469">
            <v>0</v>
          </cell>
          <cell r="R1469">
            <v>0</v>
          </cell>
          <cell r="S1469">
            <v>0</v>
          </cell>
          <cell r="T1469">
            <v>0</v>
          </cell>
          <cell r="U1469">
            <v>5286475.0753815658</v>
          </cell>
        </row>
        <row r="1470">
          <cell r="B1470" t="str">
            <v>Residential Interval</v>
          </cell>
          <cell r="C1470" t="str">
            <v>D3</v>
          </cell>
          <cell r="D1470">
            <v>14458.176823980131</v>
          </cell>
          <cell r="E1470">
            <v>0</v>
          </cell>
          <cell r="F1470">
            <v>0</v>
          </cell>
          <cell r="G1470">
            <v>36860001.587901756</v>
          </cell>
          <cell r="H1470">
            <v>13058939.461280275</v>
          </cell>
          <cell r="I1470">
            <v>1065241.5035454493</v>
          </cell>
          <cell r="J1470">
            <v>1009834.5499105697</v>
          </cell>
          <cell r="K1470">
            <v>47312466.444090761</v>
          </cell>
          <cell r="L1470">
            <v>0</v>
          </cell>
          <cell r="M1470">
            <v>0</v>
          </cell>
          <cell r="N1470">
            <v>0</v>
          </cell>
          <cell r="O1470">
            <v>0</v>
          </cell>
          <cell r="P1470">
            <v>0</v>
          </cell>
          <cell r="Q1470">
            <v>0</v>
          </cell>
          <cell r="R1470">
            <v>0</v>
          </cell>
          <cell r="S1470">
            <v>0</v>
          </cell>
          <cell r="T1470">
            <v>0</v>
          </cell>
          <cell r="U1470">
            <v>99306483.546728805</v>
          </cell>
        </row>
        <row r="1471">
          <cell r="B1471" t="str">
            <v>Residential AMI</v>
          </cell>
          <cell r="C1471" t="str">
            <v>D4</v>
          </cell>
          <cell r="D1471">
            <v>18302.188509160413</v>
          </cell>
          <cell r="E1471">
            <v>0</v>
          </cell>
          <cell r="F1471">
            <v>0</v>
          </cell>
          <cell r="G1471">
            <v>57240737.982011765</v>
          </cell>
          <cell r="H1471">
            <v>0</v>
          </cell>
          <cell r="I1471">
            <v>0</v>
          </cell>
          <cell r="J1471">
            <v>0</v>
          </cell>
          <cell r="K1471">
            <v>0</v>
          </cell>
          <cell r="L1471">
            <v>0</v>
          </cell>
          <cell r="M1471">
            <v>0</v>
          </cell>
          <cell r="N1471">
            <v>0</v>
          </cell>
          <cell r="O1471">
            <v>0</v>
          </cell>
          <cell r="P1471">
            <v>0</v>
          </cell>
          <cell r="Q1471">
            <v>0</v>
          </cell>
          <cell r="R1471">
            <v>0</v>
          </cell>
          <cell r="S1471">
            <v>0</v>
          </cell>
          <cell r="T1471">
            <v>0</v>
          </cell>
          <cell r="U1471">
            <v>57240737.982011765</v>
          </cell>
        </row>
        <row r="1472">
          <cell r="B1472" t="str">
            <v>Residential Docklands AMI</v>
          </cell>
          <cell r="C1472" t="str">
            <v>D4.DK</v>
          </cell>
          <cell r="D1472">
            <v>0</v>
          </cell>
          <cell r="E1472">
            <v>0</v>
          </cell>
          <cell r="F1472">
            <v>0</v>
          </cell>
          <cell r="G1472">
            <v>0</v>
          </cell>
          <cell r="H1472">
            <v>0</v>
          </cell>
          <cell r="I1472">
            <v>0</v>
          </cell>
          <cell r="J1472">
            <v>0</v>
          </cell>
          <cell r="K1472">
            <v>0</v>
          </cell>
          <cell r="L1472">
            <v>0</v>
          </cell>
          <cell r="M1472">
            <v>0</v>
          </cell>
          <cell r="N1472">
            <v>0</v>
          </cell>
          <cell r="O1472">
            <v>0</v>
          </cell>
          <cell r="P1472">
            <v>0</v>
          </cell>
          <cell r="Q1472">
            <v>0</v>
          </cell>
          <cell r="R1472">
            <v>0</v>
          </cell>
          <cell r="S1472">
            <v>0</v>
          </cell>
          <cell r="T1472">
            <v>0</v>
          </cell>
          <cell r="U1472">
            <v>0</v>
          </cell>
        </row>
        <row r="1473">
          <cell r="B1473" t="str">
            <v>New Tariff 5</v>
          </cell>
          <cell r="C1473" t="str">
            <v/>
          </cell>
          <cell r="D1473">
            <v>0</v>
          </cell>
          <cell r="E1473">
            <v>0</v>
          </cell>
          <cell r="F1473">
            <v>0</v>
          </cell>
          <cell r="G1473">
            <v>0</v>
          </cell>
          <cell r="H1473">
            <v>0</v>
          </cell>
          <cell r="I1473">
            <v>0</v>
          </cell>
          <cell r="J1473">
            <v>0</v>
          </cell>
          <cell r="K1473">
            <v>0</v>
          </cell>
          <cell r="L1473">
            <v>0</v>
          </cell>
          <cell r="M1473">
            <v>0</v>
          </cell>
          <cell r="N1473">
            <v>0</v>
          </cell>
          <cell r="O1473">
            <v>0</v>
          </cell>
          <cell r="P1473">
            <v>0</v>
          </cell>
          <cell r="Q1473">
            <v>0</v>
          </cell>
          <cell r="R1473">
            <v>0</v>
          </cell>
          <cell r="S1473">
            <v>0</v>
          </cell>
          <cell r="T1473">
            <v>0</v>
          </cell>
          <cell r="U1473">
            <v>0</v>
          </cell>
        </row>
        <row r="1474">
          <cell r="B1474" t="str">
            <v>New Tariff 6</v>
          </cell>
          <cell r="C1474" t="str">
            <v/>
          </cell>
          <cell r="D1474">
            <v>0</v>
          </cell>
          <cell r="E1474">
            <v>0</v>
          </cell>
          <cell r="F1474">
            <v>0</v>
          </cell>
          <cell r="G1474">
            <v>0</v>
          </cell>
          <cell r="H1474">
            <v>0</v>
          </cell>
          <cell r="I1474">
            <v>0</v>
          </cell>
          <cell r="J1474">
            <v>0</v>
          </cell>
          <cell r="K1474">
            <v>0</v>
          </cell>
          <cell r="L1474">
            <v>0</v>
          </cell>
          <cell r="M1474">
            <v>0</v>
          </cell>
          <cell r="N1474">
            <v>0</v>
          </cell>
          <cell r="O1474">
            <v>0</v>
          </cell>
          <cell r="P1474">
            <v>0</v>
          </cell>
          <cell r="Q1474">
            <v>0</v>
          </cell>
          <cell r="R1474">
            <v>0</v>
          </cell>
          <cell r="S1474">
            <v>0</v>
          </cell>
          <cell r="T1474">
            <v>0</v>
          </cell>
          <cell r="U1474">
            <v>0</v>
          </cell>
        </row>
        <row r="1475">
          <cell r="B1475" t="str">
            <v>New Tariff 7</v>
          </cell>
          <cell r="C1475" t="str">
            <v/>
          </cell>
          <cell r="D1475">
            <v>0</v>
          </cell>
          <cell r="E1475">
            <v>0</v>
          </cell>
          <cell r="F1475">
            <v>0</v>
          </cell>
          <cell r="G1475">
            <v>0</v>
          </cell>
          <cell r="H1475">
            <v>0</v>
          </cell>
          <cell r="I1475">
            <v>0</v>
          </cell>
          <cell r="J1475">
            <v>0</v>
          </cell>
          <cell r="K1475">
            <v>0</v>
          </cell>
          <cell r="L1475">
            <v>0</v>
          </cell>
          <cell r="M1475">
            <v>0</v>
          </cell>
          <cell r="N1475">
            <v>0</v>
          </cell>
          <cell r="O1475">
            <v>0</v>
          </cell>
          <cell r="P1475">
            <v>0</v>
          </cell>
          <cell r="Q1475">
            <v>0</v>
          </cell>
          <cell r="R1475">
            <v>0</v>
          </cell>
          <cell r="S1475">
            <v>0</v>
          </cell>
          <cell r="T1475">
            <v>0</v>
          </cell>
          <cell r="U1475">
            <v>0</v>
          </cell>
        </row>
        <row r="1476">
          <cell r="B1476" t="str">
            <v>New Tariff 8</v>
          </cell>
          <cell r="C1476" t="str">
            <v/>
          </cell>
          <cell r="D1476">
            <v>0</v>
          </cell>
          <cell r="E1476">
            <v>0</v>
          </cell>
          <cell r="F1476">
            <v>0</v>
          </cell>
          <cell r="G1476">
            <v>0</v>
          </cell>
          <cell r="H1476">
            <v>0</v>
          </cell>
          <cell r="I1476">
            <v>0</v>
          </cell>
          <cell r="J1476">
            <v>0</v>
          </cell>
          <cell r="K1476">
            <v>0</v>
          </cell>
          <cell r="L1476">
            <v>0</v>
          </cell>
          <cell r="M1476">
            <v>0</v>
          </cell>
          <cell r="N1476">
            <v>0</v>
          </cell>
          <cell r="O1476">
            <v>0</v>
          </cell>
          <cell r="P1476">
            <v>0</v>
          </cell>
          <cell r="Q1476">
            <v>0</v>
          </cell>
          <cell r="R1476">
            <v>0</v>
          </cell>
          <cell r="S1476">
            <v>0</v>
          </cell>
          <cell r="T1476">
            <v>0</v>
          </cell>
          <cell r="U1476">
            <v>0</v>
          </cell>
        </row>
        <row r="1477">
          <cell r="B1477" t="str">
            <v>New Tariff 9</v>
          </cell>
          <cell r="C1477" t="str">
            <v/>
          </cell>
          <cell r="D1477">
            <v>0</v>
          </cell>
          <cell r="E1477">
            <v>0</v>
          </cell>
          <cell r="F1477">
            <v>0</v>
          </cell>
          <cell r="G1477">
            <v>0</v>
          </cell>
          <cell r="H1477">
            <v>0</v>
          </cell>
          <cell r="I1477">
            <v>0</v>
          </cell>
          <cell r="J1477">
            <v>0</v>
          </cell>
          <cell r="K1477">
            <v>0</v>
          </cell>
          <cell r="L1477">
            <v>0</v>
          </cell>
          <cell r="M1477">
            <v>0</v>
          </cell>
          <cell r="N1477">
            <v>0</v>
          </cell>
          <cell r="O1477">
            <v>0</v>
          </cell>
          <cell r="P1477">
            <v>0</v>
          </cell>
          <cell r="Q1477">
            <v>0</v>
          </cell>
          <cell r="R1477">
            <v>0</v>
          </cell>
          <cell r="S1477">
            <v>0</v>
          </cell>
          <cell r="T1477">
            <v>0</v>
          </cell>
          <cell r="U1477">
            <v>0</v>
          </cell>
        </row>
        <row r="1478">
          <cell r="B1478" t="str">
            <v>New Tariff 10</v>
          </cell>
          <cell r="C1478" t="str">
            <v/>
          </cell>
          <cell r="D1478">
            <v>0</v>
          </cell>
          <cell r="E1478">
            <v>0</v>
          </cell>
          <cell r="F1478">
            <v>0</v>
          </cell>
          <cell r="G1478">
            <v>0</v>
          </cell>
          <cell r="H1478">
            <v>0</v>
          </cell>
          <cell r="I1478">
            <v>0</v>
          </cell>
          <cell r="J1478">
            <v>0</v>
          </cell>
          <cell r="K1478">
            <v>0</v>
          </cell>
          <cell r="L1478">
            <v>0</v>
          </cell>
          <cell r="M1478">
            <v>0</v>
          </cell>
          <cell r="N1478">
            <v>0</v>
          </cell>
          <cell r="O1478">
            <v>0</v>
          </cell>
          <cell r="P1478">
            <v>0</v>
          </cell>
          <cell r="Q1478">
            <v>0</v>
          </cell>
          <cell r="R1478">
            <v>0</v>
          </cell>
          <cell r="S1478">
            <v>0</v>
          </cell>
          <cell r="T1478">
            <v>0</v>
          </cell>
          <cell r="U1478">
            <v>0</v>
          </cell>
        </row>
        <row r="1479">
          <cell r="B1479" t="str">
            <v>New Tariff 11</v>
          </cell>
          <cell r="C1479" t="str">
            <v/>
          </cell>
          <cell r="D1479">
            <v>0</v>
          </cell>
          <cell r="E1479">
            <v>0</v>
          </cell>
          <cell r="F1479">
            <v>0</v>
          </cell>
          <cell r="G1479">
            <v>0</v>
          </cell>
          <cell r="H1479">
            <v>0</v>
          </cell>
          <cell r="I1479">
            <v>0</v>
          </cell>
          <cell r="J1479">
            <v>0</v>
          </cell>
          <cell r="K1479">
            <v>0</v>
          </cell>
          <cell r="L1479">
            <v>0</v>
          </cell>
          <cell r="M1479">
            <v>0</v>
          </cell>
          <cell r="N1479">
            <v>0</v>
          </cell>
          <cell r="O1479">
            <v>0</v>
          </cell>
          <cell r="P1479">
            <v>0</v>
          </cell>
          <cell r="Q1479">
            <v>0</v>
          </cell>
          <cell r="R1479">
            <v>0</v>
          </cell>
          <cell r="S1479">
            <v>0</v>
          </cell>
          <cell r="T1479">
            <v>0</v>
          </cell>
          <cell r="U1479">
            <v>0</v>
          </cell>
        </row>
        <row r="1480">
          <cell r="B1480" t="str">
            <v>Dedicated circuit</v>
          </cell>
          <cell r="C1480" t="str">
            <v>DD1</v>
          </cell>
          <cell r="D1480">
            <v>100402.86378624222</v>
          </cell>
          <cell r="E1480">
            <v>0</v>
          </cell>
          <cell r="F1480">
            <v>0</v>
          </cell>
          <cell r="G1480">
            <v>0</v>
          </cell>
          <cell r="H1480">
            <v>0</v>
          </cell>
          <cell r="I1480">
            <v>0</v>
          </cell>
          <cell r="J1480">
            <v>0</v>
          </cell>
          <cell r="K1480">
            <v>291909828.60812026</v>
          </cell>
          <cell r="L1480">
            <v>0</v>
          </cell>
          <cell r="M1480">
            <v>0</v>
          </cell>
          <cell r="N1480">
            <v>0</v>
          </cell>
          <cell r="O1480">
            <v>0</v>
          </cell>
          <cell r="P1480">
            <v>0</v>
          </cell>
          <cell r="Q1480">
            <v>0</v>
          </cell>
          <cell r="R1480">
            <v>0</v>
          </cell>
          <cell r="S1480">
            <v>0</v>
          </cell>
          <cell r="T1480">
            <v>0</v>
          </cell>
          <cell r="U1480">
            <v>291909828.60812026</v>
          </cell>
        </row>
        <row r="1481">
          <cell r="B1481" t="str">
            <v>Hot Water Interval</v>
          </cell>
          <cell r="C1481" t="str">
            <v>D3.HW</v>
          </cell>
          <cell r="D1481">
            <v>2695.7502458795861</v>
          </cell>
          <cell r="E1481">
            <v>0</v>
          </cell>
          <cell r="F1481">
            <v>0</v>
          </cell>
          <cell r="G1481">
            <v>0</v>
          </cell>
          <cell r="H1481">
            <v>0</v>
          </cell>
          <cell r="I1481">
            <v>0</v>
          </cell>
          <cell r="J1481">
            <v>0</v>
          </cell>
          <cell r="K1481">
            <v>7378802.0119352173</v>
          </cell>
          <cell r="L1481">
            <v>0</v>
          </cell>
          <cell r="M1481">
            <v>0</v>
          </cell>
          <cell r="N1481">
            <v>0</v>
          </cell>
          <cell r="O1481">
            <v>0</v>
          </cell>
          <cell r="P1481">
            <v>0</v>
          </cell>
          <cell r="Q1481">
            <v>0</v>
          </cell>
          <cell r="R1481">
            <v>0</v>
          </cell>
          <cell r="S1481">
            <v>0</v>
          </cell>
          <cell r="T1481">
            <v>0</v>
          </cell>
          <cell r="U1481">
            <v>7378802.0119352173</v>
          </cell>
        </row>
        <row r="1482">
          <cell r="B1482" t="str">
            <v>Dedicated Circuit AMI - Slab Heat</v>
          </cell>
          <cell r="C1482" t="str">
            <v>DCSH</v>
          </cell>
          <cell r="D1482">
            <v>0.55331491089482465</v>
          </cell>
          <cell r="E1482">
            <v>0</v>
          </cell>
          <cell r="F1482">
            <v>0</v>
          </cell>
          <cell r="G1482">
            <v>0</v>
          </cell>
          <cell r="H1482">
            <v>0</v>
          </cell>
          <cell r="I1482">
            <v>0</v>
          </cell>
          <cell r="J1482">
            <v>0</v>
          </cell>
          <cell r="K1482">
            <v>0.55243343209224205</v>
          </cell>
          <cell r="L1482">
            <v>0</v>
          </cell>
          <cell r="M1482">
            <v>0</v>
          </cell>
          <cell r="N1482">
            <v>0</v>
          </cell>
          <cell r="O1482">
            <v>0</v>
          </cell>
          <cell r="P1482">
            <v>0</v>
          </cell>
          <cell r="Q1482">
            <v>0</v>
          </cell>
          <cell r="R1482">
            <v>0</v>
          </cell>
          <cell r="S1482">
            <v>0</v>
          </cell>
          <cell r="T1482">
            <v>0</v>
          </cell>
          <cell r="U1482">
            <v>0.55243343209224205</v>
          </cell>
        </row>
        <row r="1483">
          <cell r="B1483" t="str">
            <v>Dedicated Circuit AMI - Hot Water</v>
          </cell>
          <cell r="C1483" t="str">
            <v>DCHW</v>
          </cell>
          <cell r="D1483">
            <v>0.55331491089482465</v>
          </cell>
          <cell r="E1483">
            <v>0</v>
          </cell>
          <cell r="F1483">
            <v>0</v>
          </cell>
          <cell r="G1483">
            <v>0</v>
          </cell>
          <cell r="H1483">
            <v>0</v>
          </cell>
          <cell r="I1483">
            <v>0</v>
          </cell>
          <cell r="J1483">
            <v>0</v>
          </cell>
          <cell r="K1483">
            <v>0.55243343209224205</v>
          </cell>
          <cell r="L1483">
            <v>0</v>
          </cell>
          <cell r="M1483">
            <v>0</v>
          </cell>
          <cell r="N1483">
            <v>0</v>
          </cell>
          <cell r="O1483">
            <v>0</v>
          </cell>
          <cell r="P1483">
            <v>0</v>
          </cell>
          <cell r="Q1483">
            <v>0</v>
          </cell>
          <cell r="R1483">
            <v>0</v>
          </cell>
          <cell r="S1483">
            <v>0</v>
          </cell>
          <cell r="T1483">
            <v>0</v>
          </cell>
          <cell r="U1483">
            <v>0.55243343209224205</v>
          </cell>
        </row>
        <row r="1484">
          <cell r="B1484" t="str">
            <v>New Tariff 4</v>
          </cell>
          <cell r="C1484" t="str">
            <v/>
          </cell>
          <cell r="D1484">
            <v>0</v>
          </cell>
          <cell r="E1484">
            <v>0</v>
          </cell>
          <cell r="F1484">
            <v>0</v>
          </cell>
          <cell r="G1484">
            <v>0</v>
          </cell>
          <cell r="H1484">
            <v>0</v>
          </cell>
          <cell r="I1484">
            <v>0</v>
          </cell>
          <cell r="J1484">
            <v>0</v>
          </cell>
          <cell r="K1484">
            <v>0</v>
          </cell>
          <cell r="L1484">
            <v>0</v>
          </cell>
          <cell r="M1484">
            <v>0</v>
          </cell>
          <cell r="N1484">
            <v>0</v>
          </cell>
          <cell r="O1484">
            <v>0</v>
          </cell>
          <cell r="P1484">
            <v>0</v>
          </cell>
          <cell r="Q1484">
            <v>0</v>
          </cell>
          <cell r="R1484">
            <v>0</v>
          </cell>
          <cell r="S1484">
            <v>0</v>
          </cell>
          <cell r="T1484">
            <v>0</v>
          </cell>
          <cell r="U1484">
            <v>0</v>
          </cell>
        </row>
        <row r="1485">
          <cell r="B1485" t="str">
            <v>New Tariff 5</v>
          </cell>
          <cell r="C1485" t="str">
            <v/>
          </cell>
          <cell r="D1485">
            <v>0</v>
          </cell>
          <cell r="E1485">
            <v>0</v>
          </cell>
          <cell r="F1485">
            <v>0</v>
          </cell>
          <cell r="G1485">
            <v>0</v>
          </cell>
          <cell r="H1485">
            <v>0</v>
          </cell>
          <cell r="I1485">
            <v>0</v>
          </cell>
          <cell r="J1485">
            <v>0</v>
          </cell>
          <cell r="K1485">
            <v>0</v>
          </cell>
          <cell r="L1485">
            <v>0</v>
          </cell>
          <cell r="M1485">
            <v>0</v>
          </cell>
          <cell r="N1485">
            <v>0</v>
          </cell>
          <cell r="O1485">
            <v>0</v>
          </cell>
          <cell r="P1485">
            <v>0</v>
          </cell>
          <cell r="Q1485">
            <v>0</v>
          </cell>
          <cell r="R1485">
            <v>0</v>
          </cell>
          <cell r="S1485">
            <v>0</v>
          </cell>
          <cell r="T1485">
            <v>0</v>
          </cell>
          <cell r="U1485">
            <v>0</v>
          </cell>
        </row>
        <row r="1486">
          <cell r="B1486" t="str">
            <v>New Tariff 6</v>
          </cell>
          <cell r="C1486" t="str">
            <v/>
          </cell>
          <cell r="D1486">
            <v>0</v>
          </cell>
          <cell r="E1486">
            <v>0</v>
          </cell>
          <cell r="F1486">
            <v>0</v>
          </cell>
          <cell r="G1486">
            <v>0</v>
          </cell>
          <cell r="H1486">
            <v>0</v>
          </cell>
          <cell r="I1486">
            <v>0</v>
          </cell>
          <cell r="J1486">
            <v>0</v>
          </cell>
          <cell r="K1486">
            <v>0</v>
          </cell>
          <cell r="L1486">
            <v>0</v>
          </cell>
          <cell r="M1486">
            <v>0</v>
          </cell>
          <cell r="N1486">
            <v>0</v>
          </cell>
          <cell r="O1486">
            <v>0</v>
          </cell>
          <cell r="P1486">
            <v>0</v>
          </cell>
          <cell r="Q1486">
            <v>0</v>
          </cell>
          <cell r="R1486">
            <v>0</v>
          </cell>
          <cell r="S1486">
            <v>0</v>
          </cell>
          <cell r="T1486">
            <v>0</v>
          </cell>
          <cell r="U1486">
            <v>0</v>
          </cell>
        </row>
        <row r="1487">
          <cell r="B1487" t="str">
            <v>New Tariff 7</v>
          </cell>
          <cell r="C1487" t="str">
            <v/>
          </cell>
          <cell r="D1487">
            <v>0</v>
          </cell>
          <cell r="E1487">
            <v>0</v>
          </cell>
          <cell r="F1487">
            <v>0</v>
          </cell>
          <cell r="G1487">
            <v>0</v>
          </cell>
          <cell r="H1487">
            <v>0</v>
          </cell>
          <cell r="I1487">
            <v>0</v>
          </cell>
          <cell r="J1487">
            <v>0</v>
          </cell>
          <cell r="K1487">
            <v>0</v>
          </cell>
          <cell r="L1487">
            <v>0</v>
          </cell>
          <cell r="M1487">
            <v>0</v>
          </cell>
          <cell r="N1487">
            <v>0</v>
          </cell>
          <cell r="O1487">
            <v>0</v>
          </cell>
          <cell r="P1487">
            <v>0</v>
          </cell>
          <cell r="Q1487">
            <v>0</v>
          </cell>
          <cell r="R1487">
            <v>0</v>
          </cell>
          <cell r="S1487">
            <v>0</v>
          </cell>
          <cell r="T1487">
            <v>0</v>
          </cell>
          <cell r="U1487">
            <v>0</v>
          </cell>
        </row>
        <row r="1488">
          <cell r="B1488" t="str">
            <v>New Tariff 8</v>
          </cell>
          <cell r="C1488" t="str">
            <v/>
          </cell>
          <cell r="D1488">
            <v>0</v>
          </cell>
          <cell r="E1488">
            <v>0</v>
          </cell>
          <cell r="F1488">
            <v>0</v>
          </cell>
          <cell r="G1488">
            <v>0</v>
          </cell>
          <cell r="H1488">
            <v>0</v>
          </cell>
          <cell r="I1488">
            <v>0</v>
          </cell>
          <cell r="J1488">
            <v>0</v>
          </cell>
          <cell r="K1488">
            <v>0</v>
          </cell>
          <cell r="L1488">
            <v>0</v>
          </cell>
          <cell r="M1488">
            <v>0</v>
          </cell>
          <cell r="N1488">
            <v>0</v>
          </cell>
          <cell r="O1488">
            <v>0</v>
          </cell>
          <cell r="P1488">
            <v>0</v>
          </cell>
          <cell r="Q1488">
            <v>0</v>
          </cell>
          <cell r="R1488">
            <v>0</v>
          </cell>
          <cell r="S1488">
            <v>0</v>
          </cell>
          <cell r="T1488">
            <v>0</v>
          </cell>
          <cell r="U1488">
            <v>0</v>
          </cell>
        </row>
        <row r="1489">
          <cell r="B1489" t="str">
            <v>New Tariff 9</v>
          </cell>
          <cell r="C1489" t="str">
            <v/>
          </cell>
          <cell r="D1489">
            <v>0</v>
          </cell>
          <cell r="E1489">
            <v>0</v>
          </cell>
          <cell r="F1489">
            <v>0</v>
          </cell>
          <cell r="G1489">
            <v>0</v>
          </cell>
          <cell r="H1489">
            <v>0</v>
          </cell>
          <cell r="I1489">
            <v>0</v>
          </cell>
          <cell r="J1489">
            <v>0</v>
          </cell>
          <cell r="K1489">
            <v>0</v>
          </cell>
          <cell r="L1489">
            <v>0</v>
          </cell>
          <cell r="M1489">
            <v>0</v>
          </cell>
          <cell r="N1489">
            <v>0</v>
          </cell>
          <cell r="O1489">
            <v>0</v>
          </cell>
          <cell r="P1489">
            <v>0</v>
          </cell>
          <cell r="Q1489">
            <v>0</v>
          </cell>
          <cell r="R1489">
            <v>0</v>
          </cell>
          <cell r="S1489">
            <v>0</v>
          </cell>
          <cell r="T1489">
            <v>0</v>
          </cell>
          <cell r="U1489">
            <v>0</v>
          </cell>
        </row>
        <row r="1490">
          <cell r="B1490" t="str">
            <v>New Tariff 10</v>
          </cell>
          <cell r="C1490" t="str">
            <v/>
          </cell>
          <cell r="D1490">
            <v>0</v>
          </cell>
          <cell r="E1490">
            <v>0</v>
          </cell>
          <cell r="F1490">
            <v>0</v>
          </cell>
          <cell r="G1490">
            <v>0</v>
          </cell>
          <cell r="H1490">
            <v>0</v>
          </cell>
          <cell r="I1490">
            <v>0</v>
          </cell>
          <cell r="J1490">
            <v>0</v>
          </cell>
          <cell r="K1490">
            <v>0</v>
          </cell>
          <cell r="L1490">
            <v>0</v>
          </cell>
          <cell r="M1490">
            <v>0</v>
          </cell>
          <cell r="N1490">
            <v>0</v>
          </cell>
          <cell r="O1490">
            <v>0</v>
          </cell>
          <cell r="P1490">
            <v>0</v>
          </cell>
          <cell r="Q1490">
            <v>0</v>
          </cell>
          <cell r="R1490">
            <v>0</v>
          </cell>
          <cell r="S1490">
            <v>0</v>
          </cell>
          <cell r="T1490">
            <v>0</v>
          </cell>
          <cell r="U1490">
            <v>0</v>
          </cell>
        </row>
        <row r="1491">
          <cell r="B1491" t="str">
            <v>New Tariff 11</v>
          </cell>
          <cell r="C1491" t="str">
            <v/>
          </cell>
          <cell r="D1491">
            <v>0</v>
          </cell>
          <cell r="E1491">
            <v>0</v>
          </cell>
          <cell r="F1491">
            <v>0</v>
          </cell>
          <cell r="G1491">
            <v>0</v>
          </cell>
          <cell r="H1491">
            <v>0</v>
          </cell>
          <cell r="I1491">
            <v>0</v>
          </cell>
          <cell r="J1491">
            <v>0</v>
          </cell>
          <cell r="K1491">
            <v>0</v>
          </cell>
          <cell r="L1491">
            <v>0</v>
          </cell>
          <cell r="M1491">
            <v>0</v>
          </cell>
          <cell r="N1491">
            <v>0</v>
          </cell>
          <cell r="O1491">
            <v>0</v>
          </cell>
          <cell r="P1491">
            <v>0</v>
          </cell>
          <cell r="Q1491">
            <v>0</v>
          </cell>
          <cell r="R1491">
            <v>0</v>
          </cell>
          <cell r="S1491">
            <v>0</v>
          </cell>
          <cell r="T1491">
            <v>0</v>
          </cell>
          <cell r="U1491">
            <v>0</v>
          </cell>
        </row>
        <row r="1492">
          <cell r="B1492" t="str">
            <v>Non-Residential Single Rate</v>
          </cell>
          <cell r="C1492" t="str">
            <v>ND1</v>
          </cell>
          <cell r="D1492">
            <v>39450.55302351257</v>
          </cell>
          <cell r="E1492">
            <v>0</v>
          </cell>
          <cell r="F1492">
            <v>0</v>
          </cell>
          <cell r="G1492">
            <v>83631975.448447123</v>
          </cell>
          <cell r="H1492">
            <v>109543972.45863324</v>
          </cell>
          <cell r="I1492">
            <v>59475901.345449723</v>
          </cell>
          <cell r="J1492">
            <v>21448763.935365289</v>
          </cell>
          <cell r="K1492">
            <v>0</v>
          </cell>
          <cell r="L1492">
            <v>0</v>
          </cell>
          <cell r="M1492">
            <v>0</v>
          </cell>
          <cell r="N1492">
            <v>0</v>
          </cell>
          <cell r="O1492">
            <v>0</v>
          </cell>
          <cell r="P1492">
            <v>0</v>
          </cell>
          <cell r="Q1492">
            <v>0</v>
          </cell>
          <cell r="R1492">
            <v>0</v>
          </cell>
          <cell r="S1492">
            <v>0</v>
          </cell>
          <cell r="T1492">
            <v>0</v>
          </cell>
          <cell r="U1492">
            <v>274100613.18789536</v>
          </cell>
        </row>
        <row r="1493">
          <cell r="B1493" t="str">
            <v>Non-Residential Single Rate (R)</v>
          </cell>
          <cell r="C1493" t="str">
            <v>ND1.R</v>
          </cell>
          <cell r="D1493">
            <v>0</v>
          </cell>
          <cell r="E1493">
            <v>0</v>
          </cell>
          <cell r="F1493">
            <v>0</v>
          </cell>
          <cell r="G1493">
            <v>1</v>
          </cell>
          <cell r="H1493">
            <v>0</v>
          </cell>
          <cell r="I1493">
            <v>0</v>
          </cell>
          <cell r="J1493">
            <v>0</v>
          </cell>
          <cell r="K1493">
            <v>0</v>
          </cell>
          <cell r="L1493">
            <v>0</v>
          </cell>
          <cell r="M1493">
            <v>0</v>
          </cell>
          <cell r="N1493">
            <v>0</v>
          </cell>
          <cell r="O1493">
            <v>0</v>
          </cell>
          <cell r="P1493">
            <v>0</v>
          </cell>
          <cell r="Q1493">
            <v>0</v>
          </cell>
          <cell r="R1493">
            <v>0</v>
          </cell>
          <cell r="S1493">
            <v>0</v>
          </cell>
          <cell r="T1493">
            <v>0</v>
          </cell>
          <cell r="U1493">
            <v>1</v>
          </cell>
        </row>
        <row r="1494">
          <cell r="B1494" t="str">
            <v>New Tariff 2</v>
          </cell>
          <cell r="C1494" t="str">
            <v/>
          </cell>
          <cell r="D1494">
            <v>0</v>
          </cell>
          <cell r="E1494">
            <v>0</v>
          </cell>
          <cell r="F1494">
            <v>0</v>
          </cell>
          <cell r="G1494">
            <v>0</v>
          </cell>
          <cell r="H1494">
            <v>0</v>
          </cell>
          <cell r="I1494">
            <v>0</v>
          </cell>
          <cell r="J1494">
            <v>0</v>
          </cell>
          <cell r="K1494">
            <v>0</v>
          </cell>
          <cell r="L1494">
            <v>0</v>
          </cell>
          <cell r="M1494">
            <v>0</v>
          </cell>
          <cell r="N1494">
            <v>0</v>
          </cell>
          <cell r="O1494">
            <v>0</v>
          </cell>
          <cell r="P1494">
            <v>0</v>
          </cell>
          <cell r="Q1494">
            <v>0</v>
          </cell>
          <cell r="R1494">
            <v>0</v>
          </cell>
          <cell r="S1494">
            <v>0</v>
          </cell>
          <cell r="T1494">
            <v>0</v>
          </cell>
          <cell r="U1494">
            <v>0</v>
          </cell>
        </row>
        <row r="1495">
          <cell r="B1495" t="str">
            <v>New Tariff 3</v>
          </cell>
          <cell r="C1495" t="str">
            <v/>
          </cell>
          <cell r="D1495">
            <v>0</v>
          </cell>
          <cell r="E1495">
            <v>0</v>
          </cell>
          <cell r="F1495">
            <v>0</v>
          </cell>
          <cell r="G1495">
            <v>0</v>
          </cell>
          <cell r="H1495">
            <v>0</v>
          </cell>
          <cell r="I1495">
            <v>0</v>
          </cell>
          <cell r="J1495">
            <v>0</v>
          </cell>
          <cell r="K1495">
            <v>0</v>
          </cell>
          <cell r="L1495">
            <v>0</v>
          </cell>
          <cell r="M1495">
            <v>0</v>
          </cell>
          <cell r="N1495">
            <v>0</v>
          </cell>
          <cell r="O1495">
            <v>0</v>
          </cell>
          <cell r="P1495">
            <v>0</v>
          </cell>
          <cell r="Q1495">
            <v>0</v>
          </cell>
          <cell r="R1495">
            <v>0</v>
          </cell>
          <cell r="S1495">
            <v>0</v>
          </cell>
          <cell r="T1495">
            <v>0</v>
          </cell>
          <cell r="U1495">
            <v>0</v>
          </cell>
        </row>
        <row r="1496">
          <cell r="B1496" t="str">
            <v>New Tariff 4</v>
          </cell>
          <cell r="C1496" t="str">
            <v/>
          </cell>
          <cell r="D1496">
            <v>0</v>
          </cell>
          <cell r="E1496">
            <v>0</v>
          </cell>
          <cell r="F1496">
            <v>0</v>
          </cell>
          <cell r="G1496">
            <v>0</v>
          </cell>
          <cell r="H1496">
            <v>0</v>
          </cell>
          <cell r="I1496">
            <v>0</v>
          </cell>
          <cell r="J1496">
            <v>0</v>
          </cell>
          <cell r="K1496">
            <v>0</v>
          </cell>
          <cell r="L1496">
            <v>0</v>
          </cell>
          <cell r="M1496">
            <v>0</v>
          </cell>
          <cell r="N1496">
            <v>0</v>
          </cell>
          <cell r="O1496">
            <v>0</v>
          </cell>
          <cell r="P1496">
            <v>0</v>
          </cell>
          <cell r="Q1496">
            <v>0</v>
          </cell>
          <cell r="R1496">
            <v>0</v>
          </cell>
          <cell r="S1496">
            <v>0</v>
          </cell>
          <cell r="T1496">
            <v>0</v>
          </cell>
          <cell r="U1496">
            <v>0</v>
          </cell>
        </row>
        <row r="1497">
          <cell r="B1497" t="str">
            <v>New Tariff 5</v>
          </cell>
          <cell r="C1497" t="str">
            <v/>
          </cell>
          <cell r="D1497">
            <v>0</v>
          </cell>
          <cell r="E1497">
            <v>0</v>
          </cell>
          <cell r="F1497">
            <v>0</v>
          </cell>
          <cell r="G1497">
            <v>0</v>
          </cell>
          <cell r="H1497">
            <v>0</v>
          </cell>
          <cell r="I1497">
            <v>0</v>
          </cell>
          <cell r="J1497">
            <v>0</v>
          </cell>
          <cell r="K1497">
            <v>0</v>
          </cell>
          <cell r="L1497">
            <v>0</v>
          </cell>
          <cell r="M1497">
            <v>0</v>
          </cell>
          <cell r="N1497">
            <v>0</v>
          </cell>
          <cell r="O1497">
            <v>0</v>
          </cell>
          <cell r="P1497">
            <v>0</v>
          </cell>
          <cell r="Q1497">
            <v>0</v>
          </cell>
          <cell r="R1497">
            <v>0</v>
          </cell>
          <cell r="S1497">
            <v>0</v>
          </cell>
          <cell r="T1497">
            <v>0</v>
          </cell>
          <cell r="U1497">
            <v>0</v>
          </cell>
        </row>
        <row r="1498">
          <cell r="B1498" t="str">
            <v>New Tariff 6</v>
          </cell>
          <cell r="C1498" t="str">
            <v/>
          </cell>
          <cell r="D1498">
            <v>0</v>
          </cell>
          <cell r="E1498">
            <v>0</v>
          </cell>
          <cell r="F1498">
            <v>0</v>
          </cell>
          <cell r="G1498">
            <v>0</v>
          </cell>
          <cell r="H1498">
            <v>0</v>
          </cell>
          <cell r="I1498">
            <v>0</v>
          </cell>
          <cell r="J1498">
            <v>0</v>
          </cell>
          <cell r="K1498">
            <v>0</v>
          </cell>
          <cell r="L1498">
            <v>0</v>
          </cell>
          <cell r="M1498">
            <v>0</v>
          </cell>
          <cell r="N1498">
            <v>0</v>
          </cell>
          <cell r="O1498">
            <v>0</v>
          </cell>
          <cell r="P1498">
            <v>0</v>
          </cell>
          <cell r="Q1498">
            <v>0</v>
          </cell>
          <cell r="R1498">
            <v>0</v>
          </cell>
          <cell r="S1498">
            <v>0</v>
          </cell>
          <cell r="T1498">
            <v>0</v>
          </cell>
          <cell r="U1498">
            <v>0</v>
          </cell>
        </row>
        <row r="1499">
          <cell r="B1499" t="str">
            <v>New Tariff 7</v>
          </cell>
          <cell r="C1499" t="str">
            <v/>
          </cell>
          <cell r="D1499">
            <v>0</v>
          </cell>
          <cell r="E1499">
            <v>0</v>
          </cell>
          <cell r="F1499">
            <v>0</v>
          </cell>
          <cell r="G1499">
            <v>0</v>
          </cell>
          <cell r="H1499">
            <v>0</v>
          </cell>
          <cell r="I1499">
            <v>0</v>
          </cell>
          <cell r="J1499">
            <v>0</v>
          </cell>
          <cell r="K1499">
            <v>0</v>
          </cell>
          <cell r="L1499">
            <v>0</v>
          </cell>
          <cell r="M1499">
            <v>0</v>
          </cell>
          <cell r="N1499">
            <v>0</v>
          </cell>
          <cell r="O1499">
            <v>0</v>
          </cell>
          <cell r="P1499">
            <v>0</v>
          </cell>
          <cell r="Q1499">
            <v>0</v>
          </cell>
          <cell r="R1499">
            <v>0</v>
          </cell>
          <cell r="S1499">
            <v>0</v>
          </cell>
          <cell r="T1499">
            <v>0</v>
          </cell>
          <cell r="U1499">
            <v>0</v>
          </cell>
        </row>
        <row r="1500">
          <cell r="B1500" t="str">
            <v>New Tariff 8</v>
          </cell>
          <cell r="C1500" t="str">
            <v/>
          </cell>
          <cell r="D1500">
            <v>0</v>
          </cell>
          <cell r="E1500">
            <v>0</v>
          </cell>
          <cell r="F1500">
            <v>0</v>
          </cell>
          <cell r="G1500">
            <v>0</v>
          </cell>
          <cell r="H1500">
            <v>0</v>
          </cell>
          <cell r="I1500">
            <v>0</v>
          </cell>
          <cell r="J1500">
            <v>0</v>
          </cell>
          <cell r="K1500">
            <v>0</v>
          </cell>
          <cell r="L1500">
            <v>0</v>
          </cell>
          <cell r="M1500">
            <v>0</v>
          </cell>
          <cell r="N1500">
            <v>0</v>
          </cell>
          <cell r="O1500">
            <v>0</v>
          </cell>
          <cell r="P1500">
            <v>0</v>
          </cell>
          <cell r="Q1500">
            <v>0</v>
          </cell>
          <cell r="R1500">
            <v>0</v>
          </cell>
          <cell r="S1500">
            <v>0</v>
          </cell>
          <cell r="T1500">
            <v>0</v>
          </cell>
          <cell r="U1500">
            <v>0</v>
          </cell>
        </row>
        <row r="1501">
          <cell r="B1501" t="str">
            <v>New Tariff 9</v>
          </cell>
          <cell r="C1501" t="str">
            <v/>
          </cell>
          <cell r="D1501">
            <v>0</v>
          </cell>
          <cell r="E1501">
            <v>0</v>
          </cell>
          <cell r="F1501">
            <v>0</v>
          </cell>
          <cell r="G1501">
            <v>0</v>
          </cell>
          <cell r="H1501">
            <v>0</v>
          </cell>
          <cell r="I1501">
            <v>0</v>
          </cell>
          <cell r="J1501">
            <v>0</v>
          </cell>
          <cell r="K1501">
            <v>0</v>
          </cell>
          <cell r="L1501">
            <v>0</v>
          </cell>
          <cell r="M1501">
            <v>0</v>
          </cell>
          <cell r="N1501">
            <v>0</v>
          </cell>
          <cell r="O1501">
            <v>0</v>
          </cell>
          <cell r="P1501">
            <v>0</v>
          </cell>
          <cell r="Q1501">
            <v>0</v>
          </cell>
          <cell r="R1501">
            <v>0</v>
          </cell>
          <cell r="S1501">
            <v>0</v>
          </cell>
          <cell r="T1501">
            <v>0</v>
          </cell>
          <cell r="U1501">
            <v>0</v>
          </cell>
        </row>
        <row r="1502">
          <cell r="B1502" t="str">
            <v>New Tariff 10</v>
          </cell>
          <cell r="C1502" t="str">
            <v/>
          </cell>
          <cell r="D1502">
            <v>0</v>
          </cell>
          <cell r="E1502">
            <v>0</v>
          </cell>
          <cell r="F1502">
            <v>0</v>
          </cell>
          <cell r="G1502">
            <v>0</v>
          </cell>
          <cell r="H1502">
            <v>0</v>
          </cell>
          <cell r="I1502">
            <v>0</v>
          </cell>
          <cell r="J1502">
            <v>0</v>
          </cell>
          <cell r="K1502">
            <v>0</v>
          </cell>
          <cell r="L1502">
            <v>0</v>
          </cell>
          <cell r="M1502">
            <v>0</v>
          </cell>
          <cell r="N1502">
            <v>0</v>
          </cell>
          <cell r="O1502">
            <v>0</v>
          </cell>
          <cell r="P1502">
            <v>0</v>
          </cell>
          <cell r="Q1502">
            <v>0</v>
          </cell>
          <cell r="R1502">
            <v>0</v>
          </cell>
          <cell r="S1502">
            <v>0</v>
          </cell>
          <cell r="T1502">
            <v>0</v>
          </cell>
          <cell r="U1502">
            <v>0</v>
          </cell>
        </row>
        <row r="1503">
          <cell r="B1503" t="str">
            <v>New Tariff 11</v>
          </cell>
          <cell r="C1503" t="str">
            <v/>
          </cell>
          <cell r="D1503">
            <v>0</v>
          </cell>
          <cell r="E1503">
            <v>0</v>
          </cell>
          <cell r="F1503">
            <v>0</v>
          </cell>
          <cell r="G1503">
            <v>0</v>
          </cell>
          <cell r="H1503">
            <v>0</v>
          </cell>
          <cell r="I1503">
            <v>0</v>
          </cell>
          <cell r="J1503">
            <v>0</v>
          </cell>
          <cell r="K1503">
            <v>0</v>
          </cell>
          <cell r="L1503">
            <v>0</v>
          </cell>
          <cell r="M1503">
            <v>0</v>
          </cell>
          <cell r="N1503">
            <v>0</v>
          </cell>
          <cell r="O1503">
            <v>0</v>
          </cell>
          <cell r="P1503">
            <v>0</v>
          </cell>
          <cell r="Q1503">
            <v>0</v>
          </cell>
          <cell r="R1503">
            <v>0</v>
          </cell>
          <cell r="S1503">
            <v>0</v>
          </cell>
          <cell r="T1503">
            <v>0</v>
          </cell>
          <cell r="U1503">
            <v>0</v>
          </cell>
        </row>
        <row r="1504">
          <cell r="B1504" t="str">
            <v>Non-Residential Two Rate 5d</v>
          </cell>
          <cell r="C1504" t="str">
            <v>ND2</v>
          </cell>
          <cell r="D1504">
            <v>46930.773727641921</v>
          </cell>
          <cell r="E1504">
            <v>0</v>
          </cell>
          <cell r="F1504">
            <v>0</v>
          </cell>
          <cell r="G1504">
            <v>139168229.24659777</v>
          </cell>
          <cell r="H1504">
            <v>317260123.9462468</v>
          </cell>
          <cell r="I1504">
            <v>334071234.82768917</v>
          </cell>
          <cell r="J1504">
            <v>218551510.08037347</v>
          </cell>
          <cell r="K1504">
            <v>865015173.20139372</v>
          </cell>
          <cell r="L1504">
            <v>0</v>
          </cell>
          <cell r="M1504">
            <v>0</v>
          </cell>
          <cell r="N1504">
            <v>0</v>
          </cell>
          <cell r="O1504">
            <v>0</v>
          </cell>
          <cell r="P1504">
            <v>0</v>
          </cell>
          <cell r="Q1504">
            <v>0</v>
          </cell>
          <cell r="R1504">
            <v>0</v>
          </cell>
          <cell r="S1504">
            <v>0</v>
          </cell>
          <cell r="T1504">
            <v>0</v>
          </cell>
          <cell r="U1504">
            <v>1874066271.3023009</v>
          </cell>
        </row>
        <row r="1505">
          <cell r="B1505" t="str">
            <v>Business Sunraysia</v>
          </cell>
          <cell r="C1505">
            <v>0</v>
          </cell>
          <cell r="D1505">
            <v>0</v>
          </cell>
          <cell r="E1505">
            <v>0</v>
          </cell>
          <cell r="F1505">
            <v>0</v>
          </cell>
          <cell r="G1505">
            <v>1</v>
          </cell>
          <cell r="H1505">
            <v>0</v>
          </cell>
          <cell r="I1505">
            <v>0</v>
          </cell>
          <cell r="J1505">
            <v>0</v>
          </cell>
          <cell r="K1505">
            <v>0</v>
          </cell>
          <cell r="L1505">
            <v>0</v>
          </cell>
          <cell r="M1505">
            <v>0</v>
          </cell>
          <cell r="N1505">
            <v>0</v>
          </cell>
          <cell r="O1505">
            <v>0</v>
          </cell>
          <cell r="P1505">
            <v>0</v>
          </cell>
          <cell r="Q1505">
            <v>0</v>
          </cell>
          <cell r="R1505">
            <v>0</v>
          </cell>
          <cell r="S1505">
            <v>0</v>
          </cell>
          <cell r="T1505">
            <v>0</v>
          </cell>
          <cell r="U1505">
            <v>1</v>
          </cell>
        </row>
        <row r="1506">
          <cell r="B1506" t="str">
            <v>Non-Residential Interval</v>
          </cell>
          <cell r="C1506" t="str">
            <v>ND5</v>
          </cell>
          <cell r="D1506">
            <v>8082.9259517722085</v>
          </cell>
          <cell r="E1506">
            <v>0</v>
          </cell>
          <cell r="F1506">
            <v>0</v>
          </cell>
          <cell r="G1506">
            <v>21847353.517189499</v>
          </cell>
          <cell r="H1506">
            <v>46772134.82951051</v>
          </cell>
          <cell r="I1506">
            <v>47878461.832091741</v>
          </cell>
          <cell r="J1506">
            <v>27567044.676576942</v>
          </cell>
          <cell r="K1506">
            <v>121635881.23288445</v>
          </cell>
          <cell r="L1506">
            <v>0</v>
          </cell>
          <cell r="M1506">
            <v>0</v>
          </cell>
          <cell r="N1506">
            <v>0</v>
          </cell>
          <cell r="O1506">
            <v>0</v>
          </cell>
          <cell r="P1506">
            <v>0</v>
          </cell>
          <cell r="Q1506">
            <v>0</v>
          </cell>
          <cell r="R1506">
            <v>0</v>
          </cell>
          <cell r="S1506">
            <v>0</v>
          </cell>
          <cell r="T1506">
            <v>0</v>
          </cell>
          <cell r="U1506">
            <v>265700876.08825314</v>
          </cell>
        </row>
        <row r="1507">
          <cell r="B1507" t="str">
            <v>Non-Residential AMI</v>
          </cell>
          <cell r="C1507" t="str">
            <v>ND7</v>
          </cell>
          <cell r="D1507">
            <v>0</v>
          </cell>
          <cell r="E1507">
            <v>0</v>
          </cell>
          <cell r="F1507">
            <v>0</v>
          </cell>
          <cell r="G1507">
            <v>0</v>
          </cell>
          <cell r="H1507">
            <v>0</v>
          </cell>
          <cell r="I1507">
            <v>0</v>
          </cell>
          <cell r="J1507">
            <v>0</v>
          </cell>
          <cell r="K1507">
            <v>0</v>
          </cell>
          <cell r="L1507">
            <v>0</v>
          </cell>
          <cell r="M1507">
            <v>0</v>
          </cell>
          <cell r="N1507">
            <v>0</v>
          </cell>
          <cell r="O1507">
            <v>0</v>
          </cell>
          <cell r="P1507">
            <v>0</v>
          </cell>
          <cell r="Q1507">
            <v>0</v>
          </cell>
          <cell r="R1507">
            <v>0</v>
          </cell>
          <cell r="S1507">
            <v>0</v>
          </cell>
          <cell r="T1507">
            <v>0</v>
          </cell>
          <cell r="U1507">
            <v>0</v>
          </cell>
        </row>
        <row r="1508">
          <cell r="B1508" t="str">
            <v>New Tariff 4</v>
          </cell>
          <cell r="C1508" t="str">
            <v/>
          </cell>
          <cell r="D1508">
            <v>0</v>
          </cell>
          <cell r="E1508">
            <v>0</v>
          </cell>
          <cell r="F1508">
            <v>0</v>
          </cell>
          <cell r="G1508">
            <v>0</v>
          </cell>
          <cell r="H1508">
            <v>0</v>
          </cell>
          <cell r="I1508">
            <v>0</v>
          </cell>
          <cell r="J1508">
            <v>0</v>
          </cell>
          <cell r="K1508">
            <v>0</v>
          </cell>
          <cell r="L1508">
            <v>0</v>
          </cell>
          <cell r="M1508">
            <v>0</v>
          </cell>
          <cell r="N1508">
            <v>0</v>
          </cell>
          <cell r="O1508">
            <v>0</v>
          </cell>
          <cell r="P1508">
            <v>0</v>
          </cell>
          <cell r="Q1508">
            <v>0</v>
          </cell>
          <cell r="R1508">
            <v>0</v>
          </cell>
          <cell r="S1508">
            <v>0</v>
          </cell>
          <cell r="T1508">
            <v>0</v>
          </cell>
          <cell r="U1508">
            <v>0</v>
          </cell>
        </row>
        <row r="1509">
          <cell r="B1509" t="str">
            <v>New Tariff 5</v>
          </cell>
          <cell r="C1509" t="str">
            <v/>
          </cell>
          <cell r="D1509">
            <v>0</v>
          </cell>
          <cell r="E1509">
            <v>0</v>
          </cell>
          <cell r="F1509">
            <v>0</v>
          </cell>
          <cell r="G1509">
            <v>0</v>
          </cell>
          <cell r="H1509">
            <v>0</v>
          </cell>
          <cell r="I1509">
            <v>0</v>
          </cell>
          <cell r="J1509">
            <v>0</v>
          </cell>
          <cell r="K1509">
            <v>0</v>
          </cell>
          <cell r="L1509">
            <v>0</v>
          </cell>
          <cell r="M1509">
            <v>0</v>
          </cell>
          <cell r="N1509">
            <v>0</v>
          </cell>
          <cell r="O1509">
            <v>0</v>
          </cell>
          <cell r="P1509">
            <v>0</v>
          </cell>
          <cell r="Q1509">
            <v>0</v>
          </cell>
          <cell r="R1509">
            <v>0</v>
          </cell>
          <cell r="S1509">
            <v>0</v>
          </cell>
          <cell r="T1509">
            <v>0</v>
          </cell>
          <cell r="U1509">
            <v>0</v>
          </cell>
        </row>
        <row r="1510">
          <cell r="B1510" t="str">
            <v>New Tariff 6</v>
          </cell>
          <cell r="C1510" t="str">
            <v/>
          </cell>
          <cell r="D1510">
            <v>0</v>
          </cell>
          <cell r="E1510">
            <v>0</v>
          </cell>
          <cell r="F1510">
            <v>0</v>
          </cell>
          <cell r="G1510">
            <v>0</v>
          </cell>
          <cell r="H1510">
            <v>0</v>
          </cell>
          <cell r="I1510">
            <v>0</v>
          </cell>
          <cell r="J1510">
            <v>0</v>
          </cell>
          <cell r="K1510">
            <v>0</v>
          </cell>
          <cell r="L1510">
            <v>0</v>
          </cell>
          <cell r="M1510">
            <v>0</v>
          </cell>
          <cell r="N1510">
            <v>0</v>
          </cell>
          <cell r="O1510">
            <v>0</v>
          </cell>
          <cell r="P1510">
            <v>0</v>
          </cell>
          <cell r="Q1510">
            <v>0</v>
          </cell>
          <cell r="R1510">
            <v>0</v>
          </cell>
          <cell r="S1510">
            <v>0</v>
          </cell>
          <cell r="T1510">
            <v>0</v>
          </cell>
          <cell r="U1510">
            <v>0</v>
          </cell>
        </row>
        <row r="1511">
          <cell r="B1511" t="str">
            <v>New Tariff 7</v>
          </cell>
          <cell r="C1511" t="str">
            <v/>
          </cell>
          <cell r="D1511">
            <v>0</v>
          </cell>
          <cell r="E1511">
            <v>0</v>
          </cell>
          <cell r="F1511">
            <v>0</v>
          </cell>
          <cell r="G1511">
            <v>0</v>
          </cell>
          <cell r="H1511">
            <v>0</v>
          </cell>
          <cell r="I1511">
            <v>0</v>
          </cell>
          <cell r="J1511">
            <v>0</v>
          </cell>
          <cell r="K1511">
            <v>0</v>
          </cell>
          <cell r="L1511">
            <v>0</v>
          </cell>
          <cell r="M1511">
            <v>0</v>
          </cell>
          <cell r="N1511">
            <v>0</v>
          </cell>
          <cell r="O1511">
            <v>0</v>
          </cell>
          <cell r="P1511">
            <v>0</v>
          </cell>
          <cell r="Q1511">
            <v>0</v>
          </cell>
          <cell r="R1511">
            <v>0</v>
          </cell>
          <cell r="S1511">
            <v>0</v>
          </cell>
          <cell r="T1511">
            <v>0</v>
          </cell>
          <cell r="U1511">
            <v>0</v>
          </cell>
        </row>
        <row r="1512">
          <cell r="B1512" t="str">
            <v>New Tariff 8</v>
          </cell>
          <cell r="C1512" t="str">
            <v/>
          </cell>
          <cell r="D1512">
            <v>0</v>
          </cell>
          <cell r="E1512">
            <v>0</v>
          </cell>
          <cell r="F1512">
            <v>0</v>
          </cell>
          <cell r="G1512">
            <v>0</v>
          </cell>
          <cell r="H1512">
            <v>0</v>
          </cell>
          <cell r="I1512">
            <v>0</v>
          </cell>
          <cell r="J1512">
            <v>0</v>
          </cell>
          <cell r="K1512">
            <v>0</v>
          </cell>
          <cell r="L1512">
            <v>0</v>
          </cell>
          <cell r="M1512">
            <v>0</v>
          </cell>
          <cell r="N1512">
            <v>0</v>
          </cell>
          <cell r="O1512">
            <v>0</v>
          </cell>
          <cell r="P1512">
            <v>0</v>
          </cell>
          <cell r="Q1512">
            <v>0</v>
          </cell>
          <cell r="R1512">
            <v>0</v>
          </cell>
          <cell r="S1512">
            <v>0</v>
          </cell>
          <cell r="T1512">
            <v>0</v>
          </cell>
          <cell r="U1512">
            <v>0</v>
          </cell>
        </row>
        <row r="1513">
          <cell r="B1513" t="str">
            <v>New Tariff 9</v>
          </cell>
          <cell r="C1513" t="str">
            <v/>
          </cell>
          <cell r="D1513">
            <v>0</v>
          </cell>
          <cell r="E1513">
            <v>0</v>
          </cell>
          <cell r="F1513">
            <v>0</v>
          </cell>
          <cell r="G1513">
            <v>0</v>
          </cell>
          <cell r="H1513">
            <v>0</v>
          </cell>
          <cell r="I1513">
            <v>0</v>
          </cell>
          <cell r="J1513">
            <v>0</v>
          </cell>
          <cell r="K1513">
            <v>0</v>
          </cell>
          <cell r="L1513">
            <v>0</v>
          </cell>
          <cell r="M1513">
            <v>0</v>
          </cell>
          <cell r="N1513">
            <v>0</v>
          </cell>
          <cell r="O1513">
            <v>0</v>
          </cell>
          <cell r="P1513">
            <v>0</v>
          </cell>
          <cell r="Q1513">
            <v>0</v>
          </cell>
          <cell r="R1513">
            <v>0</v>
          </cell>
          <cell r="S1513">
            <v>0</v>
          </cell>
          <cell r="T1513">
            <v>0</v>
          </cell>
          <cell r="U1513">
            <v>0</v>
          </cell>
        </row>
        <row r="1514">
          <cell r="B1514" t="str">
            <v>New Tariff 10</v>
          </cell>
          <cell r="C1514" t="str">
            <v/>
          </cell>
          <cell r="D1514">
            <v>0</v>
          </cell>
          <cell r="E1514">
            <v>0</v>
          </cell>
          <cell r="F1514">
            <v>0</v>
          </cell>
          <cell r="G1514">
            <v>0</v>
          </cell>
          <cell r="H1514">
            <v>0</v>
          </cell>
          <cell r="I1514">
            <v>0</v>
          </cell>
          <cell r="J1514">
            <v>0</v>
          </cell>
          <cell r="K1514">
            <v>0</v>
          </cell>
          <cell r="L1514">
            <v>0</v>
          </cell>
          <cell r="M1514">
            <v>0</v>
          </cell>
          <cell r="N1514">
            <v>0</v>
          </cell>
          <cell r="O1514">
            <v>0</v>
          </cell>
          <cell r="P1514">
            <v>0</v>
          </cell>
          <cell r="Q1514">
            <v>0</v>
          </cell>
          <cell r="R1514">
            <v>0</v>
          </cell>
          <cell r="S1514">
            <v>0</v>
          </cell>
          <cell r="T1514">
            <v>0</v>
          </cell>
          <cell r="U1514">
            <v>0</v>
          </cell>
        </row>
        <row r="1515">
          <cell r="B1515" t="str">
            <v>New Tariff 11</v>
          </cell>
          <cell r="C1515" t="str">
            <v/>
          </cell>
          <cell r="D1515">
            <v>0</v>
          </cell>
          <cell r="E1515">
            <v>0</v>
          </cell>
          <cell r="F1515">
            <v>0</v>
          </cell>
          <cell r="G1515">
            <v>0</v>
          </cell>
          <cell r="H1515">
            <v>0</v>
          </cell>
          <cell r="I1515">
            <v>0</v>
          </cell>
          <cell r="J1515">
            <v>0</v>
          </cell>
          <cell r="K1515">
            <v>0</v>
          </cell>
          <cell r="L1515">
            <v>0</v>
          </cell>
          <cell r="M1515">
            <v>0</v>
          </cell>
          <cell r="N1515">
            <v>0</v>
          </cell>
          <cell r="O1515">
            <v>0</v>
          </cell>
          <cell r="P1515">
            <v>0</v>
          </cell>
          <cell r="Q1515">
            <v>0</v>
          </cell>
          <cell r="R1515">
            <v>0</v>
          </cell>
          <cell r="S1515">
            <v>0</v>
          </cell>
          <cell r="T1515">
            <v>0</v>
          </cell>
          <cell r="U1515">
            <v>0</v>
          </cell>
        </row>
        <row r="1516">
          <cell r="B1516" t="str">
            <v>Non-Residential Two Rate 7d</v>
          </cell>
          <cell r="C1516" t="str">
            <v>ND3</v>
          </cell>
          <cell r="D1516">
            <v>8246.4682824157171</v>
          </cell>
          <cell r="E1516">
            <v>0</v>
          </cell>
          <cell r="F1516">
            <v>0</v>
          </cell>
          <cell r="G1516">
            <v>16364590.138031604</v>
          </cell>
          <cell r="H1516">
            <v>31681436.97074135</v>
          </cell>
          <cell r="I1516">
            <v>27985839.781219449</v>
          </cell>
          <cell r="J1516">
            <v>31704928.555705581</v>
          </cell>
          <cell r="K1516">
            <v>40703405.24261862</v>
          </cell>
          <cell r="L1516">
            <v>0</v>
          </cell>
          <cell r="M1516">
            <v>0</v>
          </cell>
          <cell r="N1516">
            <v>0</v>
          </cell>
          <cell r="O1516">
            <v>0</v>
          </cell>
          <cell r="P1516">
            <v>0</v>
          </cell>
          <cell r="Q1516">
            <v>0</v>
          </cell>
          <cell r="R1516">
            <v>0</v>
          </cell>
          <cell r="S1516">
            <v>0</v>
          </cell>
          <cell r="T1516">
            <v>0</v>
          </cell>
          <cell r="U1516">
            <v>148440200.68831658</v>
          </cell>
        </row>
        <row r="1517">
          <cell r="B1517" t="str">
            <v>New Tariff  1</v>
          </cell>
          <cell r="C1517" t="str">
            <v/>
          </cell>
          <cell r="D1517">
            <v>0</v>
          </cell>
          <cell r="E1517">
            <v>0</v>
          </cell>
          <cell r="F1517">
            <v>0</v>
          </cell>
          <cell r="G1517">
            <v>0</v>
          </cell>
          <cell r="H1517">
            <v>0</v>
          </cell>
          <cell r="I1517">
            <v>0</v>
          </cell>
          <cell r="J1517">
            <v>0</v>
          </cell>
          <cell r="K1517">
            <v>0</v>
          </cell>
          <cell r="L1517">
            <v>0</v>
          </cell>
          <cell r="M1517">
            <v>0</v>
          </cell>
          <cell r="N1517">
            <v>0</v>
          </cell>
          <cell r="O1517">
            <v>0</v>
          </cell>
          <cell r="P1517">
            <v>0</v>
          </cell>
          <cell r="Q1517">
            <v>0</v>
          </cell>
          <cell r="R1517">
            <v>0</v>
          </cell>
          <cell r="S1517">
            <v>0</v>
          </cell>
          <cell r="T1517">
            <v>0</v>
          </cell>
          <cell r="U1517">
            <v>0</v>
          </cell>
        </row>
        <row r="1518">
          <cell r="B1518" t="str">
            <v>New Tariff  2</v>
          </cell>
          <cell r="C1518" t="str">
            <v/>
          </cell>
          <cell r="D1518">
            <v>0</v>
          </cell>
          <cell r="E1518">
            <v>0</v>
          </cell>
          <cell r="F1518">
            <v>0</v>
          </cell>
          <cell r="G1518">
            <v>0</v>
          </cell>
          <cell r="H1518">
            <v>0</v>
          </cell>
          <cell r="I1518">
            <v>0</v>
          </cell>
          <cell r="J1518">
            <v>0</v>
          </cell>
          <cell r="K1518">
            <v>0</v>
          </cell>
          <cell r="L1518">
            <v>0</v>
          </cell>
          <cell r="M1518">
            <v>0</v>
          </cell>
          <cell r="N1518">
            <v>0</v>
          </cell>
          <cell r="O1518">
            <v>0</v>
          </cell>
          <cell r="P1518">
            <v>0</v>
          </cell>
          <cell r="Q1518">
            <v>0</v>
          </cell>
          <cell r="R1518">
            <v>0</v>
          </cell>
          <cell r="S1518">
            <v>0</v>
          </cell>
          <cell r="T1518">
            <v>0</v>
          </cell>
          <cell r="U1518">
            <v>0</v>
          </cell>
        </row>
        <row r="1519">
          <cell r="B1519" t="str">
            <v>New Tariff  3</v>
          </cell>
          <cell r="C1519" t="str">
            <v/>
          </cell>
          <cell r="D1519">
            <v>0</v>
          </cell>
          <cell r="E1519">
            <v>0</v>
          </cell>
          <cell r="F1519">
            <v>0</v>
          </cell>
          <cell r="G1519">
            <v>0</v>
          </cell>
          <cell r="H1519">
            <v>0</v>
          </cell>
          <cell r="I1519">
            <v>0</v>
          </cell>
          <cell r="J1519">
            <v>0</v>
          </cell>
          <cell r="K1519">
            <v>0</v>
          </cell>
          <cell r="L1519">
            <v>0</v>
          </cell>
          <cell r="M1519">
            <v>0</v>
          </cell>
          <cell r="N1519">
            <v>0</v>
          </cell>
          <cell r="O1519">
            <v>0</v>
          </cell>
          <cell r="P1519">
            <v>0</v>
          </cell>
          <cell r="Q1519">
            <v>0</v>
          </cell>
          <cell r="R1519">
            <v>0</v>
          </cell>
          <cell r="S1519">
            <v>0</v>
          </cell>
          <cell r="T1519">
            <v>0</v>
          </cell>
          <cell r="U1519">
            <v>0</v>
          </cell>
        </row>
        <row r="1520">
          <cell r="B1520" t="str">
            <v>New Tariff  4</v>
          </cell>
          <cell r="C1520" t="str">
            <v/>
          </cell>
          <cell r="D1520">
            <v>0</v>
          </cell>
          <cell r="E1520">
            <v>0</v>
          </cell>
          <cell r="F1520">
            <v>0</v>
          </cell>
          <cell r="G1520">
            <v>0</v>
          </cell>
          <cell r="H1520">
            <v>0</v>
          </cell>
          <cell r="I1520">
            <v>0</v>
          </cell>
          <cell r="J1520">
            <v>0</v>
          </cell>
          <cell r="K1520">
            <v>0</v>
          </cell>
          <cell r="L1520">
            <v>0</v>
          </cell>
          <cell r="M1520">
            <v>0</v>
          </cell>
          <cell r="N1520">
            <v>0</v>
          </cell>
          <cell r="O1520">
            <v>0</v>
          </cell>
          <cell r="P1520">
            <v>0</v>
          </cell>
          <cell r="Q1520">
            <v>0</v>
          </cell>
          <cell r="R1520">
            <v>0</v>
          </cell>
          <cell r="S1520">
            <v>0</v>
          </cell>
          <cell r="T1520">
            <v>0</v>
          </cell>
          <cell r="U1520">
            <v>0</v>
          </cell>
        </row>
        <row r="1521">
          <cell r="B1521" t="str">
            <v>New Tariff  5</v>
          </cell>
          <cell r="C1521" t="str">
            <v/>
          </cell>
          <cell r="D1521">
            <v>0</v>
          </cell>
          <cell r="E1521">
            <v>0</v>
          </cell>
          <cell r="F1521">
            <v>0</v>
          </cell>
          <cell r="G1521">
            <v>0</v>
          </cell>
          <cell r="H1521">
            <v>0</v>
          </cell>
          <cell r="I1521">
            <v>0</v>
          </cell>
          <cell r="J1521">
            <v>0</v>
          </cell>
          <cell r="K1521">
            <v>0</v>
          </cell>
          <cell r="L1521">
            <v>0</v>
          </cell>
          <cell r="M1521">
            <v>0</v>
          </cell>
          <cell r="N1521">
            <v>0</v>
          </cell>
          <cell r="O1521">
            <v>0</v>
          </cell>
          <cell r="P1521">
            <v>0</v>
          </cell>
          <cell r="Q1521">
            <v>0</v>
          </cell>
          <cell r="R1521">
            <v>0</v>
          </cell>
          <cell r="S1521">
            <v>0</v>
          </cell>
          <cell r="T1521">
            <v>0</v>
          </cell>
          <cell r="U1521">
            <v>0</v>
          </cell>
        </row>
        <row r="1522">
          <cell r="B1522" t="str">
            <v>New Tariff  6</v>
          </cell>
          <cell r="C1522" t="str">
            <v/>
          </cell>
          <cell r="D1522">
            <v>0</v>
          </cell>
          <cell r="E1522">
            <v>0</v>
          </cell>
          <cell r="F1522">
            <v>0</v>
          </cell>
          <cell r="G1522">
            <v>0</v>
          </cell>
          <cell r="H1522">
            <v>0</v>
          </cell>
          <cell r="I1522">
            <v>0</v>
          </cell>
          <cell r="J1522">
            <v>0</v>
          </cell>
          <cell r="K1522">
            <v>0</v>
          </cell>
          <cell r="L1522">
            <v>0</v>
          </cell>
          <cell r="M1522">
            <v>0</v>
          </cell>
          <cell r="N1522">
            <v>0</v>
          </cell>
          <cell r="O1522">
            <v>0</v>
          </cell>
          <cell r="P1522">
            <v>0</v>
          </cell>
          <cell r="Q1522">
            <v>0</v>
          </cell>
          <cell r="R1522">
            <v>0</v>
          </cell>
          <cell r="S1522">
            <v>0</v>
          </cell>
          <cell r="T1522">
            <v>0</v>
          </cell>
          <cell r="U1522">
            <v>0</v>
          </cell>
        </row>
        <row r="1523">
          <cell r="B1523" t="str">
            <v>New Tariff  7</v>
          </cell>
          <cell r="C1523" t="str">
            <v/>
          </cell>
          <cell r="D1523">
            <v>0</v>
          </cell>
          <cell r="E1523">
            <v>0</v>
          </cell>
          <cell r="F1523">
            <v>0</v>
          </cell>
          <cell r="G1523">
            <v>0</v>
          </cell>
          <cell r="H1523">
            <v>0</v>
          </cell>
          <cell r="I1523">
            <v>0</v>
          </cell>
          <cell r="J1523">
            <v>0</v>
          </cell>
          <cell r="K1523">
            <v>0</v>
          </cell>
          <cell r="L1523">
            <v>0</v>
          </cell>
          <cell r="M1523">
            <v>0</v>
          </cell>
          <cell r="N1523">
            <v>0</v>
          </cell>
          <cell r="O1523">
            <v>0</v>
          </cell>
          <cell r="P1523">
            <v>0</v>
          </cell>
          <cell r="Q1523">
            <v>0</v>
          </cell>
          <cell r="R1523">
            <v>0</v>
          </cell>
          <cell r="S1523">
            <v>0</v>
          </cell>
          <cell r="T1523">
            <v>0</v>
          </cell>
          <cell r="U1523">
            <v>0</v>
          </cell>
        </row>
        <row r="1524">
          <cell r="B1524" t="str">
            <v>New Tariff  8</v>
          </cell>
          <cell r="C1524" t="str">
            <v/>
          </cell>
          <cell r="D1524">
            <v>0</v>
          </cell>
          <cell r="E1524">
            <v>0</v>
          </cell>
          <cell r="F1524">
            <v>0</v>
          </cell>
          <cell r="G1524">
            <v>0</v>
          </cell>
          <cell r="H1524">
            <v>0</v>
          </cell>
          <cell r="I1524">
            <v>0</v>
          </cell>
          <cell r="J1524">
            <v>0</v>
          </cell>
          <cell r="K1524">
            <v>0</v>
          </cell>
          <cell r="L1524">
            <v>0</v>
          </cell>
          <cell r="M1524">
            <v>0</v>
          </cell>
          <cell r="N1524">
            <v>0</v>
          </cell>
          <cell r="O1524">
            <v>0</v>
          </cell>
          <cell r="P1524">
            <v>0</v>
          </cell>
          <cell r="Q1524">
            <v>0</v>
          </cell>
          <cell r="R1524">
            <v>0</v>
          </cell>
          <cell r="S1524">
            <v>0</v>
          </cell>
          <cell r="T1524">
            <v>0</v>
          </cell>
          <cell r="U1524">
            <v>0</v>
          </cell>
        </row>
        <row r="1525">
          <cell r="B1525" t="str">
            <v>New Tariff  9</v>
          </cell>
          <cell r="C1525" t="str">
            <v/>
          </cell>
          <cell r="D1525">
            <v>0</v>
          </cell>
          <cell r="E1525">
            <v>0</v>
          </cell>
          <cell r="F1525">
            <v>0</v>
          </cell>
          <cell r="G1525">
            <v>0</v>
          </cell>
          <cell r="H1525">
            <v>0</v>
          </cell>
          <cell r="I1525">
            <v>0</v>
          </cell>
          <cell r="J1525">
            <v>0</v>
          </cell>
          <cell r="K1525">
            <v>0</v>
          </cell>
          <cell r="L1525">
            <v>0</v>
          </cell>
          <cell r="M1525">
            <v>0</v>
          </cell>
          <cell r="N1525">
            <v>0</v>
          </cell>
          <cell r="O1525">
            <v>0</v>
          </cell>
          <cell r="P1525">
            <v>0</v>
          </cell>
          <cell r="Q1525">
            <v>0</v>
          </cell>
          <cell r="R1525">
            <v>0</v>
          </cell>
          <cell r="S1525">
            <v>0</v>
          </cell>
          <cell r="T1525">
            <v>0</v>
          </cell>
          <cell r="U1525">
            <v>0</v>
          </cell>
        </row>
        <row r="1526">
          <cell r="B1526" t="str">
            <v>New Tariff  10</v>
          </cell>
          <cell r="C1526" t="str">
            <v/>
          </cell>
          <cell r="D1526">
            <v>0</v>
          </cell>
          <cell r="E1526">
            <v>0</v>
          </cell>
          <cell r="F1526">
            <v>0</v>
          </cell>
          <cell r="G1526">
            <v>0</v>
          </cell>
          <cell r="H1526">
            <v>0</v>
          </cell>
          <cell r="I1526">
            <v>0</v>
          </cell>
          <cell r="J1526">
            <v>0</v>
          </cell>
          <cell r="K1526">
            <v>0</v>
          </cell>
          <cell r="L1526">
            <v>0</v>
          </cell>
          <cell r="M1526">
            <v>0</v>
          </cell>
          <cell r="N1526">
            <v>0</v>
          </cell>
          <cell r="O1526">
            <v>0</v>
          </cell>
          <cell r="P1526">
            <v>0</v>
          </cell>
          <cell r="Q1526">
            <v>0</v>
          </cell>
          <cell r="R1526">
            <v>0</v>
          </cell>
          <cell r="S1526">
            <v>0</v>
          </cell>
          <cell r="T1526">
            <v>0</v>
          </cell>
          <cell r="U1526">
            <v>0</v>
          </cell>
        </row>
        <row r="1527">
          <cell r="B1527" t="str">
            <v>New Tariff  11</v>
          </cell>
          <cell r="C1527" t="str">
            <v/>
          </cell>
          <cell r="D1527">
            <v>0</v>
          </cell>
          <cell r="E1527">
            <v>0</v>
          </cell>
          <cell r="F1527">
            <v>0</v>
          </cell>
          <cell r="G1527">
            <v>0</v>
          </cell>
          <cell r="H1527">
            <v>0</v>
          </cell>
          <cell r="I1527">
            <v>0</v>
          </cell>
          <cell r="J1527">
            <v>0</v>
          </cell>
          <cell r="K1527">
            <v>0</v>
          </cell>
          <cell r="L1527">
            <v>0</v>
          </cell>
          <cell r="M1527">
            <v>0</v>
          </cell>
          <cell r="N1527">
            <v>0</v>
          </cell>
          <cell r="O1527">
            <v>0</v>
          </cell>
          <cell r="P1527">
            <v>0</v>
          </cell>
          <cell r="Q1527">
            <v>0</v>
          </cell>
          <cell r="R1527">
            <v>0</v>
          </cell>
          <cell r="S1527">
            <v>0</v>
          </cell>
          <cell r="T1527">
            <v>0</v>
          </cell>
          <cell r="U1527">
            <v>0</v>
          </cell>
        </row>
        <row r="1528">
          <cell r="B1528" t="str">
            <v>Unmetered supplies</v>
          </cell>
          <cell r="C1528" t="str">
            <v>PL2</v>
          </cell>
          <cell r="D1528">
            <v>6864.2704799639332</v>
          </cell>
          <cell r="E1528">
            <v>0</v>
          </cell>
          <cell r="F1528">
            <v>0</v>
          </cell>
          <cell r="G1528">
            <v>36937164.594458707</v>
          </cell>
          <cell r="H1528">
            <v>0</v>
          </cell>
          <cell r="I1528">
            <v>0</v>
          </cell>
          <cell r="J1528">
            <v>0</v>
          </cell>
          <cell r="K1528">
            <v>91094799.420126662</v>
          </cell>
          <cell r="L1528">
            <v>0</v>
          </cell>
          <cell r="M1528">
            <v>0</v>
          </cell>
          <cell r="N1528">
            <v>0</v>
          </cell>
          <cell r="O1528">
            <v>0</v>
          </cell>
          <cell r="P1528">
            <v>0</v>
          </cell>
          <cell r="Q1528">
            <v>0</v>
          </cell>
          <cell r="R1528">
            <v>0</v>
          </cell>
          <cell r="S1528">
            <v>0</v>
          </cell>
          <cell r="T1528">
            <v>0</v>
          </cell>
          <cell r="U1528">
            <v>128031964.01458538</v>
          </cell>
        </row>
        <row r="1529">
          <cell r="B1529" t="str">
            <v>New Tariff 1</v>
          </cell>
          <cell r="C1529">
            <v>0</v>
          </cell>
          <cell r="D1529">
            <v>0</v>
          </cell>
          <cell r="E1529">
            <v>0</v>
          </cell>
          <cell r="F1529">
            <v>0</v>
          </cell>
          <cell r="G1529">
            <v>0</v>
          </cell>
          <cell r="H1529">
            <v>0</v>
          </cell>
          <cell r="I1529">
            <v>0</v>
          </cell>
          <cell r="J1529">
            <v>0</v>
          </cell>
          <cell r="K1529">
            <v>0</v>
          </cell>
          <cell r="L1529">
            <v>0</v>
          </cell>
          <cell r="M1529">
            <v>0</v>
          </cell>
          <cell r="N1529">
            <v>0</v>
          </cell>
          <cell r="O1529">
            <v>0</v>
          </cell>
          <cell r="P1529">
            <v>0</v>
          </cell>
          <cell r="Q1529">
            <v>0</v>
          </cell>
          <cell r="R1529">
            <v>0</v>
          </cell>
          <cell r="S1529">
            <v>0</v>
          </cell>
          <cell r="T1529">
            <v>0</v>
          </cell>
          <cell r="U1529">
            <v>0</v>
          </cell>
        </row>
        <row r="1530">
          <cell r="B1530" t="str">
            <v>New Tariff 2</v>
          </cell>
          <cell r="C1530" t="str">
            <v/>
          </cell>
          <cell r="D1530">
            <v>0</v>
          </cell>
          <cell r="E1530">
            <v>0</v>
          </cell>
          <cell r="F1530">
            <v>0</v>
          </cell>
          <cell r="G1530">
            <v>0</v>
          </cell>
          <cell r="H1530">
            <v>0</v>
          </cell>
          <cell r="I1530">
            <v>0</v>
          </cell>
          <cell r="J1530">
            <v>0</v>
          </cell>
          <cell r="K1530">
            <v>0</v>
          </cell>
          <cell r="L1530">
            <v>0</v>
          </cell>
          <cell r="M1530">
            <v>0</v>
          </cell>
          <cell r="N1530">
            <v>0</v>
          </cell>
          <cell r="O1530">
            <v>0</v>
          </cell>
          <cell r="P1530">
            <v>0</v>
          </cell>
          <cell r="Q1530">
            <v>0</v>
          </cell>
          <cell r="R1530">
            <v>0</v>
          </cell>
          <cell r="S1530">
            <v>0</v>
          </cell>
          <cell r="T1530">
            <v>0</v>
          </cell>
          <cell r="U1530">
            <v>0</v>
          </cell>
        </row>
        <row r="1531">
          <cell r="B1531" t="str">
            <v>Large Low Voltage Demand (kVa)</v>
          </cell>
          <cell r="C1531" t="str">
            <v>DLk</v>
          </cell>
          <cell r="D1531">
            <v>1.1041594695505275</v>
          </cell>
          <cell r="E1531">
            <v>0</v>
          </cell>
          <cell r="F1531">
            <v>1.2202127196289374</v>
          </cell>
          <cell r="G1531">
            <v>1.2093392945851962</v>
          </cell>
          <cell r="H1531">
            <v>0</v>
          </cell>
          <cell r="I1531">
            <v>0</v>
          </cell>
          <cell r="J1531">
            <v>0</v>
          </cell>
          <cell r="K1531">
            <v>1.2093392945851962</v>
          </cell>
          <cell r="L1531">
            <v>0</v>
          </cell>
          <cell r="M1531">
            <v>0</v>
          </cell>
          <cell r="N1531">
            <v>0</v>
          </cell>
          <cell r="O1531">
            <v>0</v>
          </cell>
          <cell r="P1531">
            <v>0</v>
          </cell>
          <cell r="Q1531">
            <v>0</v>
          </cell>
          <cell r="R1531">
            <v>0</v>
          </cell>
          <cell r="S1531">
            <v>0</v>
          </cell>
          <cell r="T1531">
            <v>0</v>
          </cell>
          <cell r="U1531">
            <v>2.4186785891703924</v>
          </cell>
        </row>
        <row r="1532">
          <cell r="B1532" t="str">
            <v>Large Low Voltage Demand Docklands (kVa)</v>
          </cell>
          <cell r="C1532" t="str">
            <v>DLDKk</v>
          </cell>
          <cell r="D1532">
            <v>1.1041594695505275</v>
          </cell>
          <cell r="E1532">
            <v>0</v>
          </cell>
          <cell r="F1532">
            <v>1.2202127196289374</v>
          </cell>
          <cell r="G1532">
            <v>1.2093392945851962</v>
          </cell>
          <cell r="H1532">
            <v>0</v>
          </cell>
          <cell r="I1532">
            <v>0</v>
          </cell>
          <cell r="J1532">
            <v>0</v>
          </cell>
          <cell r="K1532">
            <v>1.2093392945851964</v>
          </cell>
          <cell r="L1532">
            <v>0</v>
          </cell>
          <cell r="M1532">
            <v>0</v>
          </cell>
          <cell r="N1532">
            <v>0</v>
          </cell>
          <cell r="O1532">
            <v>0</v>
          </cell>
          <cell r="P1532">
            <v>0</v>
          </cell>
          <cell r="Q1532">
            <v>0</v>
          </cell>
          <cell r="R1532">
            <v>0</v>
          </cell>
          <cell r="S1532">
            <v>0</v>
          </cell>
          <cell r="T1532">
            <v>0</v>
          </cell>
          <cell r="U1532">
            <v>2.4186785891703924</v>
          </cell>
        </row>
        <row r="1533">
          <cell r="B1533" t="str">
            <v>Large Low Voltage Demand CXX (kVa)</v>
          </cell>
          <cell r="C1533" t="str">
            <v>DLCXXk</v>
          </cell>
          <cell r="D1533">
            <v>1.1041594695505275</v>
          </cell>
          <cell r="E1533">
            <v>0</v>
          </cell>
          <cell r="F1533">
            <v>1.2202127196289374</v>
          </cell>
          <cell r="G1533">
            <v>1.2093392945851962</v>
          </cell>
          <cell r="H1533">
            <v>0</v>
          </cell>
          <cell r="I1533">
            <v>0</v>
          </cell>
          <cell r="J1533">
            <v>0</v>
          </cell>
          <cell r="K1533">
            <v>1.2093392945851957</v>
          </cell>
          <cell r="L1533">
            <v>0</v>
          </cell>
          <cell r="M1533">
            <v>0</v>
          </cell>
          <cell r="N1533">
            <v>0</v>
          </cell>
          <cell r="O1533">
            <v>0</v>
          </cell>
          <cell r="P1533">
            <v>0</v>
          </cell>
          <cell r="Q1533">
            <v>0</v>
          </cell>
          <cell r="R1533">
            <v>0</v>
          </cell>
          <cell r="S1533">
            <v>0</v>
          </cell>
          <cell r="T1533">
            <v>0</v>
          </cell>
          <cell r="U1533">
            <v>2.4186785891703919</v>
          </cell>
        </row>
        <row r="1534">
          <cell r="B1534" t="str">
            <v>New Tariff 6</v>
          </cell>
          <cell r="C1534" t="str">
            <v/>
          </cell>
          <cell r="D1534">
            <v>0</v>
          </cell>
          <cell r="E1534">
            <v>0</v>
          </cell>
          <cell r="F1534">
            <v>0</v>
          </cell>
          <cell r="G1534">
            <v>0</v>
          </cell>
          <cell r="H1534">
            <v>0</v>
          </cell>
          <cell r="I1534">
            <v>0</v>
          </cell>
          <cell r="J1534">
            <v>0</v>
          </cell>
          <cell r="K1534">
            <v>0</v>
          </cell>
          <cell r="L1534">
            <v>0</v>
          </cell>
          <cell r="M1534">
            <v>0</v>
          </cell>
          <cell r="N1534">
            <v>0</v>
          </cell>
          <cell r="O1534">
            <v>0</v>
          </cell>
          <cell r="P1534">
            <v>0</v>
          </cell>
          <cell r="Q1534">
            <v>0</v>
          </cell>
          <cell r="R1534">
            <v>0</v>
          </cell>
          <cell r="S1534">
            <v>0</v>
          </cell>
          <cell r="T1534">
            <v>0</v>
          </cell>
          <cell r="U1534">
            <v>0</v>
          </cell>
        </row>
        <row r="1535">
          <cell r="B1535" t="str">
            <v>New Tariff 7</v>
          </cell>
          <cell r="C1535" t="str">
            <v/>
          </cell>
          <cell r="D1535">
            <v>0</v>
          </cell>
          <cell r="E1535">
            <v>0</v>
          </cell>
          <cell r="F1535">
            <v>0</v>
          </cell>
          <cell r="G1535">
            <v>0</v>
          </cell>
          <cell r="H1535">
            <v>0</v>
          </cell>
          <cell r="I1535">
            <v>0</v>
          </cell>
          <cell r="J1535">
            <v>0</v>
          </cell>
          <cell r="K1535">
            <v>0</v>
          </cell>
          <cell r="L1535">
            <v>0</v>
          </cell>
          <cell r="M1535">
            <v>0</v>
          </cell>
          <cell r="N1535">
            <v>0</v>
          </cell>
          <cell r="O1535">
            <v>0</v>
          </cell>
          <cell r="P1535">
            <v>0</v>
          </cell>
          <cell r="Q1535">
            <v>0</v>
          </cell>
          <cell r="R1535">
            <v>0</v>
          </cell>
          <cell r="S1535">
            <v>0</v>
          </cell>
          <cell r="T1535">
            <v>0</v>
          </cell>
          <cell r="U1535">
            <v>0</v>
          </cell>
        </row>
        <row r="1536">
          <cell r="B1536" t="str">
            <v>New Tariff 8</v>
          </cell>
          <cell r="C1536" t="str">
            <v/>
          </cell>
          <cell r="D1536">
            <v>0</v>
          </cell>
          <cell r="E1536">
            <v>0</v>
          </cell>
          <cell r="F1536">
            <v>0</v>
          </cell>
          <cell r="G1536">
            <v>0</v>
          </cell>
          <cell r="H1536">
            <v>0</v>
          </cell>
          <cell r="I1536">
            <v>0</v>
          </cell>
          <cell r="J1536">
            <v>0</v>
          </cell>
          <cell r="K1536">
            <v>0</v>
          </cell>
          <cell r="L1536">
            <v>0</v>
          </cell>
          <cell r="M1536">
            <v>0</v>
          </cell>
          <cell r="N1536">
            <v>0</v>
          </cell>
          <cell r="O1536">
            <v>0</v>
          </cell>
          <cell r="P1536">
            <v>0</v>
          </cell>
          <cell r="Q1536">
            <v>0</v>
          </cell>
          <cell r="R1536">
            <v>0</v>
          </cell>
          <cell r="S1536">
            <v>0</v>
          </cell>
          <cell r="T1536">
            <v>0</v>
          </cell>
          <cell r="U1536">
            <v>0</v>
          </cell>
        </row>
        <row r="1537">
          <cell r="B1537" t="str">
            <v>New Tariff 9</v>
          </cell>
          <cell r="C1537" t="str">
            <v/>
          </cell>
          <cell r="D1537">
            <v>0</v>
          </cell>
          <cell r="E1537">
            <v>0</v>
          </cell>
          <cell r="F1537">
            <v>0</v>
          </cell>
          <cell r="G1537">
            <v>0</v>
          </cell>
          <cell r="H1537">
            <v>0</v>
          </cell>
          <cell r="I1537">
            <v>0</v>
          </cell>
          <cell r="J1537">
            <v>0</v>
          </cell>
          <cell r="K1537">
            <v>0</v>
          </cell>
          <cell r="L1537">
            <v>0</v>
          </cell>
          <cell r="M1537">
            <v>0</v>
          </cell>
          <cell r="N1537">
            <v>0</v>
          </cell>
          <cell r="O1537">
            <v>0</v>
          </cell>
          <cell r="P1537">
            <v>0</v>
          </cell>
          <cell r="Q1537">
            <v>0</v>
          </cell>
          <cell r="R1537">
            <v>0</v>
          </cell>
          <cell r="S1537">
            <v>0</v>
          </cell>
          <cell r="T1537">
            <v>0</v>
          </cell>
          <cell r="U1537">
            <v>0</v>
          </cell>
        </row>
        <row r="1538">
          <cell r="B1538" t="str">
            <v>New Tariff 10</v>
          </cell>
          <cell r="C1538" t="str">
            <v/>
          </cell>
          <cell r="D1538">
            <v>0</v>
          </cell>
          <cell r="E1538">
            <v>0</v>
          </cell>
          <cell r="F1538">
            <v>0</v>
          </cell>
          <cell r="G1538">
            <v>0</v>
          </cell>
          <cell r="H1538">
            <v>0</v>
          </cell>
          <cell r="I1538">
            <v>0</v>
          </cell>
          <cell r="J1538">
            <v>0</v>
          </cell>
          <cell r="K1538">
            <v>0</v>
          </cell>
          <cell r="L1538">
            <v>0</v>
          </cell>
          <cell r="M1538">
            <v>0</v>
          </cell>
          <cell r="N1538">
            <v>0</v>
          </cell>
          <cell r="O1538">
            <v>0</v>
          </cell>
          <cell r="P1538">
            <v>0</v>
          </cell>
          <cell r="Q1538">
            <v>0</v>
          </cell>
          <cell r="R1538">
            <v>0</v>
          </cell>
          <cell r="S1538">
            <v>0</v>
          </cell>
          <cell r="T1538">
            <v>0</v>
          </cell>
          <cell r="U1538">
            <v>0</v>
          </cell>
        </row>
        <row r="1539">
          <cell r="B1539" t="str">
            <v>New Tariff 11</v>
          </cell>
          <cell r="C1539" t="str">
            <v/>
          </cell>
          <cell r="D1539">
            <v>0</v>
          </cell>
          <cell r="E1539">
            <v>0</v>
          </cell>
          <cell r="F1539">
            <v>0</v>
          </cell>
          <cell r="G1539">
            <v>0</v>
          </cell>
          <cell r="H1539">
            <v>0</v>
          </cell>
          <cell r="I1539">
            <v>0</v>
          </cell>
          <cell r="J1539">
            <v>0</v>
          </cell>
          <cell r="K1539">
            <v>0</v>
          </cell>
          <cell r="L1539">
            <v>0</v>
          </cell>
          <cell r="M1539">
            <v>0</v>
          </cell>
          <cell r="N1539">
            <v>0</v>
          </cell>
          <cell r="O1539">
            <v>0</v>
          </cell>
          <cell r="P1539">
            <v>0</v>
          </cell>
          <cell r="Q1539">
            <v>0</v>
          </cell>
          <cell r="R1539">
            <v>0</v>
          </cell>
          <cell r="S1539">
            <v>0</v>
          </cell>
          <cell r="T1539">
            <v>0</v>
          </cell>
          <cell r="U1539">
            <v>0</v>
          </cell>
        </row>
        <row r="1540">
          <cell r="B1540" t="str">
            <v>Large Low Voltage Demand</v>
          </cell>
          <cell r="C1540" t="str">
            <v>DL</v>
          </cell>
          <cell r="D1540">
            <v>800.51561542413231</v>
          </cell>
          <cell r="E1540">
            <v>380885.02865189349</v>
          </cell>
          <cell r="F1540">
            <v>0</v>
          </cell>
          <cell r="G1540">
            <v>677863191.84625244</v>
          </cell>
          <cell r="H1540">
            <v>0</v>
          </cell>
          <cell r="I1540">
            <v>0</v>
          </cell>
          <cell r="J1540">
            <v>0</v>
          </cell>
          <cell r="K1540">
            <v>493328757.75234783</v>
          </cell>
          <cell r="L1540">
            <v>0</v>
          </cell>
          <cell r="M1540">
            <v>0</v>
          </cell>
          <cell r="N1540">
            <v>0</v>
          </cell>
          <cell r="O1540">
            <v>0</v>
          </cell>
          <cell r="P1540">
            <v>0</v>
          </cell>
          <cell r="Q1540">
            <v>0</v>
          </cell>
          <cell r="R1540">
            <v>0</v>
          </cell>
          <cell r="S1540">
            <v>0</v>
          </cell>
          <cell r="T1540">
            <v>0</v>
          </cell>
          <cell r="U1540">
            <v>1171191949.5986004</v>
          </cell>
        </row>
        <row r="1541">
          <cell r="B1541" t="str">
            <v>Large Low Voltage Demand A</v>
          </cell>
          <cell r="C1541" t="str">
            <v>DL.A</v>
          </cell>
          <cell r="D1541">
            <v>1.1041594695505259</v>
          </cell>
          <cell r="E1541">
            <v>1471.7442763374756</v>
          </cell>
          <cell r="F1541">
            <v>0</v>
          </cell>
          <cell r="G1541">
            <v>3708405.40116271</v>
          </cell>
          <cell r="H1541">
            <v>0</v>
          </cell>
          <cell r="I1541">
            <v>0</v>
          </cell>
          <cell r="J1541">
            <v>0</v>
          </cell>
          <cell r="K1541">
            <v>3588042.0873097028</v>
          </cell>
          <cell r="L1541">
            <v>0</v>
          </cell>
          <cell r="M1541">
            <v>0</v>
          </cell>
          <cell r="N1541">
            <v>0</v>
          </cell>
          <cell r="O1541">
            <v>0</v>
          </cell>
          <cell r="P1541">
            <v>0</v>
          </cell>
          <cell r="Q1541">
            <v>0</v>
          </cell>
          <cell r="R1541">
            <v>0</v>
          </cell>
          <cell r="S1541">
            <v>0</v>
          </cell>
          <cell r="T1541">
            <v>0</v>
          </cell>
          <cell r="U1541">
            <v>7296447.4884724133</v>
          </cell>
        </row>
        <row r="1542">
          <cell r="B1542" t="str">
            <v>Large Low Voltage Demand C</v>
          </cell>
          <cell r="C1542" t="str">
            <v>DL.C</v>
          </cell>
          <cell r="D1542">
            <v>523.37158856694998</v>
          </cell>
          <cell r="E1542">
            <v>255269.77537147596</v>
          </cell>
          <cell r="F1542">
            <v>0</v>
          </cell>
          <cell r="G1542">
            <v>504925972.74902242</v>
          </cell>
          <cell r="H1542">
            <v>0</v>
          </cell>
          <cell r="I1542">
            <v>0</v>
          </cell>
          <cell r="J1542">
            <v>0</v>
          </cell>
          <cell r="K1542">
            <v>350024630.4039734</v>
          </cell>
          <cell r="L1542">
            <v>0</v>
          </cell>
          <cell r="M1542">
            <v>0</v>
          </cell>
          <cell r="N1542">
            <v>0</v>
          </cell>
          <cell r="O1542">
            <v>0</v>
          </cell>
          <cell r="P1542">
            <v>0</v>
          </cell>
          <cell r="Q1542">
            <v>0</v>
          </cell>
          <cell r="R1542">
            <v>0</v>
          </cell>
          <cell r="S1542">
            <v>0</v>
          </cell>
          <cell r="T1542">
            <v>0</v>
          </cell>
          <cell r="U1542">
            <v>854950603.15299582</v>
          </cell>
        </row>
        <row r="1543">
          <cell r="B1543" t="str">
            <v>Large Low Voltage Demand S</v>
          </cell>
          <cell r="C1543" t="str">
            <v>DL.S</v>
          </cell>
          <cell r="D1543">
            <v>66.24956817303169</v>
          </cell>
          <cell r="E1543">
            <v>20421.116572178958</v>
          </cell>
          <cell r="F1543">
            <v>0</v>
          </cell>
          <cell r="G1543">
            <v>24722070.074990507</v>
          </cell>
          <cell r="H1543">
            <v>0</v>
          </cell>
          <cell r="I1543">
            <v>0</v>
          </cell>
          <cell r="J1543">
            <v>0</v>
          </cell>
          <cell r="K1543">
            <v>15142232.482435333</v>
          </cell>
          <cell r="L1543">
            <v>0</v>
          </cell>
          <cell r="M1543">
            <v>0</v>
          </cell>
          <cell r="N1543">
            <v>0</v>
          </cell>
          <cell r="O1543">
            <v>0</v>
          </cell>
          <cell r="P1543">
            <v>0</v>
          </cell>
          <cell r="Q1543">
            <v>0</v>
          </cell>
          <cell r="R1543">
            <v>0</v>
          </cell>
          <cell r="S1543">
            <v>0</v>
          </cell>
          <cell r="T1543">
            <v>0</v>
          </cell>
          <cell r="U1543">
            <v>39864302.557425842</v>
          </cell>
        </row>
        <row r="1544">
          <cell r="B1544" t="str">
            <v>Large Low Voltage Demand Docklands</v>
          </cell>
          <cell r="C1544" t="str">
            <v>DL.DK</v>
          </cell>
          <cell r="D1544">
            <v>8.8332757564042073</v>
          </cell>
          <cell r="E1544">
            <v>2421.8587145155734</v>
          </cell>
          <cell r="F1544">
            <v>0</v>
          </cell>
          <cell r="G1544">
            <v>5227792.9317369014</v>
          </cell>
          <cell r="H1544">
            <v>0</v>
          </cell>
          <cell r="I1544">
            <v>0</v>
          </cell>
          <cell r="J1544">
            <v>0</v>
          </cell>
          <cell r="K1544">
            <v>5312307.9863286167</v>
          </cell>
          <cell r="L1544">
            <v>0</v>
          </cell>
          <cell r="M1544">
            <v>0</v>
          </cell>
          <cell r="N1544">
            <v>0</v>
          </cell>
          <cell r="O1544">
            <v>0</v>
          </cell>
          <cell r="P1544">
            <v>0</v>
          </cell>
          <cell r="Q1544">
            <v>0</v>
          </cell>
          <cell r="R1544">
            <v>0</v>
          </cell>
          <cell r="S1544">
            <v>0</v>
          </cell>
          <cell r="T1544">
            <v>0</v>
          </cell>
          <cell r="U1544">
            <v>10540100.918065518</v>
          </cell>
        </row>
        <row r="1545">
          <cell r="B1545" t="str">
            <v>Large Low Voltage Demand CXX</v>
          </cell>
          <cell r="C1545" t="str">
            <v>DL.CXX</v>
          </cell>
          <cell r="D1545">
            <v>770.70330974626802</v>
          </cell>
          <cell r="E1545">
            <v>119173.915314281</v>
          </cell>
          <cell r="F1545">
            <v>0</v>
          </cell>
          <cell r="G1545">
            <v>216252479.36501521</v>
          </cell>
          <cell r="H1545">
            <v>0</v>
          </cell>
          <cell r="I1545">
            <v>0</v>
          </cell>
          <cell r="J1545">
            <v>0</v>
          </cell>
          <cell r="K1545">
            <v>151391907.09371665</v>
          </cell>
          <cell r="L1545">
            <v>0</v>
          </cell>
          <cell r="M1545">
            <v>0</v>
          </cell>
          <cell r="N1545">
            <v>0</v>
          </cell>
          <cell r="O1545">
            <v>0</v>
          </cell>
          <cell r="P1545">
            <v>0</v>
          </cell>
          <cell r="Q1545">
            <v>0</v>
          </cell>
          <cell r="R1545">
            <v>0</v>
          </cell>
          <cell r="S1545">
            <v>0</v>
          </cell>
          <cell r="T1545">
            <v>0</v>
          </cell>
          <cell r="U1545">
            <v>367644386.45873189</v>
          </cell>
        </row>
        <row r="1546">
          <cell r="B1546" t="str">
            <v>Large Low Voltage Demand EN.R</v>
          </cell>
          <cell r="C1546" t="str">
            <v>DL.R</v>
          </cell>
          <cell r="D1546">
            <v>0</v>
          </cell>
          <cell r="E1546">
            <v>0.29990827756822991</v>
          </cell>
          <cell r="F1546">
            <v>0</v>
          </cell>
          <cell r="G1546">
            <v>1.2093392945851962</v>
          </cell>
          <cell r="H1546">
            <v>0</v>
          </cell>
          <cell r="I1546">
            <v>0</v>
          </cell>
          <cell r="J1546">
            <v>0</v>
          </cell>
          <cell r="K1546">
            <v>0.28605655023484872</v>
          </cell>
          <cell r="L1546">
            <v>0</v>
          </cell>
          <cell r="M1546">
            <v>0</v>
          </cell>
          <cell r="N1546">
            <v>0</v>
          </cell>
          <cell r="O1546">
            <v>0</v>
          </cell>
          <cell r="P1546">
            <v>0</v>
          </cell>
          <cell r="Q1546">
            <v>0</v>
          </cell>
          <cell r="R1546">
            <v>0</v>
          </cell>
          <cell r="S1546">
            <v>0</v>
          </cell>
          <cell r="T1546">
            <v>0</v>
          </cell>
          <cell r="U1546">
            <v>1.4953958448200448</v>
          </cell>
        </row>
        <row r="1547">
          <cell r="B1547" t="str">
            <v>Large Low Voltage Demand EN.NR</v>
          </cell>
          <cell r="C1547" t="str">
            <v>DL.NR</v>
          </cell>
          <cell r="D1547">
            <v>9.9374352259547329</v>
          </cell>
          <cell r="E1547">
            <v>2880.5106975378767</v>
          </cell>
          <cell r="F1547">
            <v>0</v>
          </cell>
          <cell r="G1547">
            <v>11820286.066633815</v>
          </cell>
          <cell r="H1547">
            <v>0</v>
          </cell>
          <cell r="I1547">
            <v>0</v>
          </cell>
          <cell r="J1547">
            <v>0</v>
          </cell>
          <cell r="K1547">
            <v>7360944.385871361</v>
          </cell>
          <cell r="L1547">
            <v>0</v>
          </cell>
          <cell r="M1547">
            <v>0</v>
          </cell>
          <cell r="N1547">
            <v>0</v>
          </cell>
          <cell r="O1547">
            <v>0</v>
          </cell>
          <cell r="P1547">
            <v>0</v>
          </cell>
          <cell r="Q1547">
            <v>0</v>
          </cell>
          <cell r="R1547">
            <v>0</v>
          </cell>
          <cell r="S1547">
            <v>0</v>
          </cell>
          <cell r="T1547">
            <v>0</v>
          </cell>
          <cell r="U1547">
            <v>19181230.452505175</v>
          </cell>
        </row>
        <row r="1548">
          <cell r="B1548" t="str">
            <v>Large Low Voltage Demand EN.R CXX</v>
          </cell>
          <cell r="C1548" t="str">
            <v>DL.CXXR</v>
          </cell>
          <cell r="D1548">
            <v>1.1041594695505275</v>
          </cell>
          <cell r="E1548">
            <v>82.69325622520671</v>
          </cell>
          <cell r="F1548">
            <v>0</v>
          </cell>
          <cell r="G1548">
            <v>2002.6658718330846</v>
          </cell>
          <cell r="H1548">
            <v>0</v>
          </cell>
          <cell r="I1548">
            <v>0</v>
          </cell>
          <cell r="J1548">
            <v>0</v>
          </cell>
          <cell r="K1548">
            <v>1594.2875443016735</v>
          </cell>
          <cell r="L1548">
            <v>0</v>
          </cell>
          <cell r="M1548">
            <v>0</v>
          </cell>
          <cell r="N1548">
            <v>0</v>
          </cell>
          <cell r="O1548">
            <v>0</v>
          </cell>
          <cell r="P1548">
            <v>0</v>
          </cell>
          <cell r="Q1548">
            <v>0</v>
          </cell>
          <cell r="R1548">
            <v>0</v>
          </cell>
          <cell r="S1548">
            <v>0</v>
          </cell>
          <cell r="T1548">
            <v>0</v>
          </cell>
          <cell r="U1548">
            <v>3596.9534161347583</v>
          </cell>
        </row>
        <row r="1549">
          <cell r="B1549" t="str">
            <v>Large Low Voltage Demand EN.NR CXX</v>
          </cell>
          <cell r="C1549" t="str">
            <v>DL.CXXNR</v>
          </cell>
          <cell r="D1549">
            <v>0</v>
          </cell>
          <cell r="E1549">
            <v>0.29990827756822991</v>
          </cell>
          <cell r="F1549">
            <v>0</v>
          </cell>
          <cell r="G1549">
            <v>1.209339294585196</v>
          </cell>
          <cell r="H1549">
            <v>0</v>
          </cell>
          <cell r="I1549">
            <v>0</v>
          </cell>
          <cell r="J1549">
            <v>0</v>
          </cell>
          <cell r="K1549">
            <v>0.37835403838523257</v>
          </cell>
          <cell r="L1549">
            <v>0</v>
          </cell>
          <cell r="M1549">
            <v>0</v>
          </cell>
          <cell r="N1549">
            <v>0</v>
          </cell>
          <cell r="O1549">
            <v>0</v>
          </cell>
          <cell r="P1549">
            <v>0</v>
          </cell>
          <cell r="Q1549">
            <v>0</v>
          </cell>
          <cell r="R1549">
            <v>0</v>
          </cell>
          <cell r="S1549">
            <v>0</v>
          </cell>
          <cell r="T1549">
            <v>0</v>
          </cell>
          <cell r="U1549">
            <v>1.5876933329704286</v>
          </cell>
        </row>
        <row r="1550">
          <cell r="B1550" t="str">
            <v>New Tariff 10</v>
          </cell>
          <cell r="C1550">
            <v>0</v>
          </cell>
          <cell r="D1550">
            <v>0</v>
          </cell>
          <cell r="E1550">
            <v>0</v>
          </cell>
          <cell r="F1550">
            <v>0</v>
          </cell>
          <cell r="G1550">
            <v>0</v>
          </cell>
          <cell r="H1550">
            <v>0</v>
          </cell>
          <cell r="I1550">
            <v>0</v>
          </cell>
          <cell r="J1550">
            <v>0</v>
          </cell>
          <cell r="K1550">
            <v>0</v>
          </cell>
          <cell r="L1550">
            <v>0</v>
          </cell>
          <cell r="M1550">
            <v>0</v>
          </cell>
          <cell r="N1550">
            <v>0</v>
          </cell>
          <cell r="O1550">
            <v>0</v>
          </cell>
          <cell r="P1550">
            <v>0</v>
          </cell>
          <cell r="Q1550">
            <v>0</v>
          </cell>
          <cell r="R1550">
            <v>0</v>
          </cell>
          <cell r="S1550">
            <v>0</v>
          </cell>
          <cell r="T1550">
            <v>0</v>
          </cell>
          <cell r="U1550">
            <v>0</v>
          </cell>
        </row>
        <row r="1551">
          <cell r="B1551" t="str">
            <v>New Tariff 11</v>
          </cell>
          <cell r="C1551" t="str">
            <v/>
          </cell>
          <cell r="D1551">
            <v>0</v>
          </cell>
          <cell r="E1551">
            <v>0</v>
          </cell>
          <cell r="F1551">
            <v>0</v>
          </cell>
          <cell r="G1551">
            <v>0</v>
          </cell>
          <cell r="H1551">
            <v>0</v>
          </cell>
          <cell r="I1551">
            <v>0</v>
          </cell>
          <cell r="J1551">
            <v>0</v>
          </cell>
          <cell r="K1551">
            <v>0</v>
          </cell>
          <cell r="L1551">
            <v>0</v>
          </cell>
          <cell r="M1551">
            <v>0</v>
          </cell>
          <cell r="N1551">
            <v>0</v>
          </cell>
          <cell r="O1551">
            <v>0</v>
          </cell>
          <cell r="P1551">
            <v>0</v>
          </cell>
          <cell r="Q1551">
            <v>0</v>
          </cell>
          <cell r="R1551">
            <v>0</v>
          </cell>
          <cell r="S1551">
            <v>0</v>
          </cell>
          <cell r="T1551">
            <v>0</v>
          </cell>
          <cell r="U1551">
            <v>0</v>
          </cell>
        </row>
        <row r="1552">
          <cell r="B1552" t="str">
            <v>High Voltage Demand</v>
          </cell>
          <cell r="C1552" t="str">
            <v>DH</v>
          </cell>
          <cell r="D1552">
            <v>101.99085828347465</v>
          </cell>
          <cell r="E1552">
            <v>256521.51862328622</v>
          </cell>
          <cell r="F1552">
            <v>0</v>
          </cell>
          <cell r="G1552">
            <v>550916104.02743101</v>
          </cell>
          <cell r="H1552">
            <v>0</v>
          </cell>
          <cell r="I1552">
            <v>0</v>
          </cell>
          <cell r="J1552">
            <v>0</v>
          </cell>
          <cell r="K1552">
            <v>494949355.21390897</v>
          </cell>
          <cell r="L1552">
            <v>0</v>
          </cell>
          <cell r="M1552">
            <v>0</v>
          </cell>
          <cell r="N1552">
            <v>0</v>
          </cell>
          <cell r="O1552">
            <v>0</v>
          </cell>
          <cell r="P1552">
            <v>0</v>
          </cell>
          <cell r="Q1552">
            <v>0</v>
          </cell>
          <cell r="R1552">
            <v>0</v>
          </cell>
          <cell r="S1552">
            <v>0</v>
          </cell>
          <cell r="T1552">
            <v>0</v>
          </cell>
          <cell r="U1552">
            <v>1045865459.2413399</v>
          </cell>
        </row>
        <row r="1553">
          <cell r="B1553" t="str">
            <v>High Voltage Demand A</v>
          </cell>
          <cell r="C1553" t="str">
            <v>DH.A</v>
          </cell>
          <cell r="D1553">
            <v>2.0398171656694926</v>
          </cell>
          <cell r="E1553">
            <v>4861.9865006586779</v>
          </cell>
          <cell r="F1553">
            <v>0</v>
          </cell>
          <cell r="G1553">
            <v>6732278.2310602311</v>
          </cell>
          <cell r="H1553">
            <v>0</v>
          </cell>
          <cell r="I1553">
            <v>0</v>
          </cell>
          <cell r="J1553">
            <v>0</v>
          </cell>
          <cell r="K1553">
            <v>6487758.6111835483</v>
          </cell>
          <cell r="L1553">
            <v>0</v>
          </cell>
          <cell r="M1553">
            <v>0</v>
          </cell>
          <cell r="N1553">
            <v>0</v>
          </cell>
          <cell r="O1553">
            <v>0</v>
          </cell>
          <cell r="P1553">
            <v>0</v>
          </cell>
          <cell r="Q1553">
            <v>0</v>
          </cell>
          <cell r="R1553">
            <v>0</v>
          </cell>
          <cell r="S1553">
            <v>0</v>
          </cell>
          <cell r="T1553">
            <v>0</v>
          </cell>
          <cell r="U1553">
            <v>13220036.842243779</v>
          </cell>
        </row>
        <row r="1554">
          <cell r="B1554" t="str">
            <v>High Voltage Demand C</v>
          </cell>
          <cell r="C1554" t="str">
            <v>DH.C</v>
          </cell>
          <cell r="D1554">
            <v>47.935703393233069</v>
          </cell>
          <cell r="E1554">
            <v>129827.97750785685</v>
          </cell>
          <cell r="F1554">
            <v>0</v>
          </cell>
          <cell r="G1554">
            <v>309930395.21243113</v>
          </cell>
          <cell r="H1554">
            <v>0</v>
          </cell>
          <cell r="I1554">
            <v>0</v>
          </cell>
          <cell r="J1554">
            <v>0</v>
          </cell>
          <cell r="K1554">
            <v>279279767.41454405</v>
          </cell>
          <cell r="L1554">
            <v>0</v>
          </cell>
          <cell r="M1554">
            <v>0</v>
          </cell>
          <cell r="N1554">
            <v>0</v>
          </cell>
          <cell r="O1554">
            <v>0</v>
          </cell>
          <cell r="P1554">
            <v>0</v>
          </cell>
          <cell r="Q1554">
            <v>0</v>
          </cell>
          <cell r="R1554">
            <v>0</v>
          </cell>
          <cell r="S1554">
            <v>0</v>
          </cell>
          <cell r="T1554">
            <v>0</v>
          </cell>
          <cell r="U1554">
            <v>589210162.62697518</v>
          </cell>
        </row>
        <row r="1555">
          <cell r="B1555" t="str">
            <v>High Voltage Demand D1</v>
          </cell>
          <cell r="C1555" t="str">
            <v>DH.D1</v>
          </cell>
          <cell r="D1555">
            <v>1.0199085828347465</v>
          </cell>
          <cell r="E1555">
            <v>23205.09487901831</v>
          </cell>
          <cell r="F1555">
            <v>0</v>
          </cell>
          <cell r="G1555">
            <v>89533966.561971977</v>
          </cell>
          <cell r="H1555">
            <v>0</v>
          </cell>
          <cell r="I1555">
            <v>0</v>
          </cell>
          <cell r="J1555">
            <v>0</v>
          </cell>
          <cell r="K1555">
            <v>96873027.865444973</v>
          </cell>
          <cell r="L1555">
            <v>0</v>
          </cell>
          <cell r="M1555">
            <v>0</v>
          </cell>
          <cell r="N1555">
            <v>0</v>
          </cell>
          <cell r="O1555">
            <v>0</v>
          </cell>
          <cell r="P1555">
            <v>0</v>
          </cell>
          <cell r="Q1555">
            <v>0</v>
          </cell>
          <cell r="R1555">
            <v>0</v>
          </cell>
          <cell r="S1555">
            <v>0</v>
          </cell>
          <cell r="T1555">
            <v>0</v>
          </cell>
          <cell r="U1555">
            <v>186406994.42741695</v>
          </cell>
        </row>
        <row r="1556">
          <cell r="B1556" t="str">
            <v>High Voltage Demand D2</v>
          </cell>
          <cell r="C1556" t="str">
            <v>DH.D2</v>
          </cell>
          <cell r="D1556">
            <v>1.0199085828347465</v>
          </cell>
          <cell r="E1556">
            <v>13038.170812972598</v>
          </cell>
          <cell r="F1556">
            <v>0</v>
          </cell>
          <cell r="G1556">
            <v>43958143.378170729</v>
          </cell>
          <cell r="H1556">
            <v>0</v>
          </cell>
          <cell r="I1556">
            <v>0</v>
          </cell>
          <cell r="J1556">
            <v>0</v>
          </cell>
          <cell r="K1556">
            <v>48158064.718848564</v>
          </cell>
          <cell r="L1556">
            <v>0</v>
          </cell>
          <cell r="M1556">
            <v>0</v>
          </cell>
          <cell r="N1556">
            <v>0</v>
          </cell>
          <cell r="O1556">
            <v>0</v>
          </cell>
          <cell r="P1556">
            <v>0</v>
          </cell>
          <cell r="Q1556">
            <v>0</v>
          </cell>
          <cell r="R1556">
            <v>0</v>
          </cell>
          <cell r="S1556">
            <v>0</v>
          </cell>
          <cell r="T1556">
            <v>0</v>
          </cell>
          <cell r="U1556">
            <v>92116208.097019285</v>
          </cell>
        </row>
        <row r="1557">
          <cell r="B1557" t="str">
            <v>High Voltage Demand Docklands</v>
          </cell>
          <cell r="C1557" t="str">
            <v>DH.DK</v>
          </cell>
          <cell r="D1557">
            <v>1.0199085828347465</v>
          </cell>
          <cell r="E1557">
            <v>1054.8478513074606</v>
          </cell>
          <cell r="F1557">
            <v>0</v>
          </cell>
          <cell r="G1557">
            <v>1331217.5506768154</v>
          </cell>
          <cell r="H1557">
            <v>0</v>
          </cell>
          <cell r="I1557">
            <v>0</v>
          </cell>
          <cell r="J1557">
            <v>0</v>
          </cell>
          <cell r="K1557">
            <v>535778.36913769634</v>
          </cell>
          <cell r="L1557">
            <v>0</v>
          </cell>
          <cell r="M1557">
            <v>0</v>
          </cell>
          <cell r="N1557">
            <v>0</v>
          </cell>
          <cell r="O1557">
            <v>0</v>
          </cell>
          <cell r="P1557">
            <v>0</v>
          </cell>
          <cell r="Q1557">
            <v>0</v>
          </cell>
          <cell r="R1557">
            <v>0</v>
          </cell>
          <cell r="S1557">
            <v>0</v>
          </cell>
          <cell r="T1557">
            <v>0</v>
          </cell>
          <cell r="U1557">
            <v>1866995.9198145117</v>
          </cell>
        </row>
        <row r="1558">
          <cell r="B1558" t="str">
            <v>High Voltage Demand D3</v>
          </cell>
          <cell r="C1558" t="str">
            <v>DH.D3</v>
          </cell>
          <cell r="D1558">
            <v>1.0199085828347465</v>
          </cell>
          <cell r="E1558">
            <v>15256.170673323672</v>
          </cell>
          <cell r="F1558">
            <v>0</v>
          </cell>
          <cell r="G1558">
            <v>20064343.7125329</v>
          </cell>
          <cell r="H1558">
            <v>0</v>
          </cell>
          <cell r="I1558">
            <v>0</v>
          </cell>
          <cell r="J1558">
            <v>0</v>
          </cell>
          <cell r="K1558">
            <v>21293813.049834076</v>
          </cell>
          <cell r="L1558">
            <v>0</v>
          </cell>
          <cell r="M1558">
            <v>0</v>
          </cell>
          <cell r="N1558">
            <v>0</v>
          </cell>
          <cell r="O1558">
            <v>0</v>
          </cell>
          <cell r="P1558">
            <v>0</v>
          </cell>
          <cell r="Q1558">
            <v>0</v>
          </cell>
          <cell r="R1558">
            <v>0</v>
          </cell>
          <cell r="S1558">
            <v>0</v>
          </cell>
          <cell r="T1558">
            <v>0</v>
          </cell>
          <cell r="U1558">
            <v>41358156.76236698</v>
          </cell>
        </row>
        <row r="1559">
          <cell r="B1559" t="str">
            <v>High Voltage Demand D4</v>
          </cell>
          <cell r="C1559" t="str">
            <v>DH.D4</v>
          </cell>
          <cell r="D1559">
            <v>1.0199085828347465</v>
          </cell>
          <cell r="E1559">
            <v>11580.834822066136</v>
          </cell>
          <cell r="F1559">
            <v>0</v>
          </cell>
          <cell r="G1559">
            <v>27743060.766543411</v>
          </cell>
          <cell r="H1559">
            <v>0</v>
          </cell>
          <cell r="I1559">
            <v>0</v>
          </cell>
          <cell r="J1559">
            <v>0</v>
          </cell>
          <cell r="K1559">
            <v>30149141.685479227</v>
          </cell>
          <cell r="L1559">
            <v>0</v>
          </cell>
          <cell r="M1559">
            <v>0</v>
          </cell>
          <cell r="N1559">
            <v>0</v>
          </cell>
          <cell r="O1559">
            <v>0</v>
          </cell>
          <cell r="P1559">
            <v>0</v>
          </cell>
          <cell r="Q1559">
            <v>0</v>
          </cell>
          <cell r="R1559">
            <v>0</v>
          </cell>
          <cell r="S1559">
            <v>0</v>
          </cell>
          <cell r="T1559">
            <v>0</v>
          </cell>
          <cell r="U1559">
            <v>57892202.452022642</v>
          </cell>
        </row>
        <row r="1560">
          <cell r="B1560" t="str">
            <v>High Voltage Demand D5</v>
          </cell>
          <cell r="C1560">
            <v>0</v>
          </cell>
          <cell r="D1560">
            <v>0</v>
          </cell>
          <cell r="E1560">
            <v>0</v>
          </cell>
          <cell r="F1560">
            <v>0</v>
          </cell>
          <cell r="G1560">
            <v>1</v>
          </cell>
          <cell r="H1560">
            <v>0</v>
          </cell>
          <cell r="I1560">
            <v>0</v>
          </cell>
          <cell r="J1560">
            <v>0</v>
          </cell>
          <cell r="K1560">
            <v>0</v>
          </cell>
          <cell r="L1560">
            <v>0</v>
          </cell>
          <cell r="M1560">
            <v>0</v>
          </cell>
          <cell r="N1560">
            <v>0</v>
          </cell>
          <cell r="O1560">
            <v>0</v>
          </cell>
          <cell r="P1560">
            <v>0</v>
          </cell>
          <cell r="Q1560">
            <v>0</v>
          </cell>
          <cell r="R1560">
            <v>0</v>
          </cell>
          <cell r="S1560">
            <v>0</v>
          </cell>
          <cell r="T1560">
            <v>0</v>
          </cell>
          <cell r="U1560">
            <v>1</v>
          </cell>
        </row>
        <row r="1561">
          <cell r="B1561" t="str">
            <v>High Voltage Demand EN.R</v>
          </cell>
          <cell r="C1561">
            <v>0</v>
          </cell>
          <cell r="D1561">
            <v>0</v>
          </cell>
          <cell r="E1561">
            <v>0</v>
          </cell>
          <cell r="F1561">
            <v>0</v>
          </cell>
          <cell r="G1561">
            <v>1.0721951219512196</v>
          </cell>
          <cell r="H1561">
            <v>0</v>
          </cell>
          <cell r="I1561">
            <v>0</v>
          </cell>
          <cell r="J1561">
            <v>0</v>
          </cell>
          <cell r="K1561">
            <v>0</v>
          </cell>
          <cell r="L1561">
            <v>0</v>
          </cell>
          <cell r="M1561">
            <v>0</v>
          </cell>
          <cell r="N1561">
            <v>0</v>
          </cell>
          <cell r="O1561">
            <v>0</v>
          </cell>
          <cell r="P1561">
            <v>0</v>
          </cell>
          <cell r="Q1561">
            <v>0</v>
          </cell>
          <cell r="R1561">
            <v>0</v>
          </cell>
          <cell r="S1561">
            <v>0</v>
          </cell>
          <cell r="T1561">
            <v>0</v>
          </cell>
          <cell r="U1561">
            <v>1.0721951219512196</v>
          </cell>
        </row>
        <row r="1562">
          <cell r="B1562" t="str">
            <v>High Voltage Demand EN.NR</v>
          </cell>
          <cell r="C1562">
            <v>0</v>
          </cell>
          <cell r="D1562">
            <v>0</v>
          </cell>
          <cell r="E1562">
            <v>0</v>
          </cell>
          <cell r="F1562">
            <v>0</v>
          </cell>
          <cell r="G1562">
            <v>1.0721951219512196</v>
          </cell>
          <cell r="H1562">
            <v>0</v>
          </cell>
          <cell r="I1562">
            <v>0</v>
          </cell>
          <cell r="J1562">
            <v>0</v>
          </cell>
          <cell r="K1562">
            <v>0</v>
          </cell>
          <cell r="L1562">
            <v>0</v>
          </cell>
          <cell r="M1562">
            <v>0</v>
          </cell>
          <cell r="N1562">
            <v>0</v>
          </cell>
          <cell r="O1562">
            <v>0</v>
          </cell>
          <cell r="P1562">
            <v>0</v>
          </cell>
          <cell r="Q1562">
            <v>0</v>
          </cell>
          <cell r="R1562">
            <v>0</v>
          </cell>
          <cell r="S1562">
            <v>0</v>
          </cell>
          <cell r="T1562">
            <v>0</v>
          </cell>
          <cell r="U1562">
            <v>1.0721951219512196</v>
          </cell>
        </row>
        <row r="1563">
          <cell r="B1563" t="str">
            <v>New Tariff 11</v>
          </cell>
          <cell r="C1563" t="str">
            <v/>
          </cell>
          <cell r="D1563">
            <v>0</v>
          </cell>
          <cell r="E1563">
            <v>0</v>
          </cell>
          <cell r="F1563">
            <v>0</v>
          </cell>
          <cell r="G1563">
            <v>0</v>
          </cell>
          <cell r="H1563">
            <v>0</v>
          </cell>
          <cell r="I1563">
            <v>0</v>
          </cell>
          <cell r="J1563">
            <v>0</v>
          </cell>
          <cell r="K1563">
            <v>0</v>
          </cell>
          <cell r="L1563">
            <v>0</v>
          </cell>
          <cell r="M1563">
            <v>0</v>
          </cell>
          <cell r="N1563">
            <v>0</v>
          </cell>
          <cell r="O1563">
            <v>0</v>
          </cell>
          <cell r="P1563">
            <v>0</v>
          </cell>
          <cell r="Q1563">
            <v>0</v>
          </cell>
          <cell r="R1563">
            <v>0</v>
          </cell>
          <cell r="S1563">
            <v>0</v>
          </cell>
          <cell r="T1563">
            <v>0</v>
          </cell>
          <cell r="U1563">
            <v>0</v>
          </cell>
        </row>
        <row r="1564">
          <cell r="B1564" t="str">
            <v>New Tariff 1</v>
          </cell>
          <cell r="C1564" t="str">
            <v/>
          </cell>
          <cell r="D1564">
            <v>0</v>
          </cell>
          <cell r="E1564">
            <v>0</v>
          </cell>
          <cell r="F1564">
            <v>0</v>
          </cell>
          <cell r="G1564">
            <v>0</v>
          </cell>
          <cell r="H1564">
            <v>0</v>
          </cell>
          <cell r="I1564">
            <v>0</v>
          </cell>
          <cell r="J1564">
            <v>0</v>
          </cell>
          <cell r="K1564">
            <v>0</v>
          </cell>
          <cell r="L1564">
            <v>0</v>
          </cell>
          <cell r="M1564">
            <v>0</v>
          </cell>
          <cell r="N1564">
            <v>0</v>
          </cell>
          <cell r="O1564">
            <v>0</v>
          </cell>
          <cell r="P1564">
            <v>0</v>
          </cell>
          <cell r="Q1564">
            <v>0</v>
          </cell>
          <cell r="R1564">
            <v>0</v>
          </cell>
          <cell r="S1564">
            <v>0</v>
          </cell>
          <cell r="T1564">
            <v>0</v>
          </cell>
          <cell r="U1564">
            <v>0</v>
          </cell>
        </row>
        <row r="1565">
          <cell r="B1565" t="str">
            <v>New Tariff 2</v>
          </cell>
          <cell r="C1565" t="str">
            <v/>
          </cell>
          <cell r="D1565">
            <v>0</v>
          </cell>
          <cell r="E1565">
            <v>0</v>
          </cell>
          <cell r="F1565">
            <v>0</v>
          </cell>
          <cell r="G1565">
            <v>0</v>
          </cell>
          <cell r="H1565">
            <v>0</v>
          </cell>
          <cell r="I1565">
            <v>0</v>
          </cell>
          <cell r="J1565">
            <v>0</v>
          </cell>
          <cell r="K1565">
            <v>0</v>
          </cell>
          <cell r="L1565">
            <v>0</v>
          </cell>
          <cell r="M1565">
            <v>0</v>
          </cell>
          <cell r="N1565">
            <v>0</v>
          </cell>
          <cell r="O1565">
            <v>0</v>
          </cell>
          <cell r="P1565">
            <v>0</v>
          </cell>
          <cell r="Q1565">
            <v>0</v>
          </cell>
          <cell r="R1565">
            <v>0</v>
          </cell>
          <cell r="S1565">
            <v>0</v>
          </cell>
          <cell r="T1565">
            <v>0</v>
          </cell>
          <cell r="U1565">
            <v>0</v>
          </cell>
        </row>
        <row r="1566">
          <cell r="B1566" t="str">
            <v>High Voltage Demand (kVa)</v>
          </cell>
          <cell r="C1566" t="str">
            <v>DHk</v>
          </cell>
          <cell r="D1566">
            <v>1.0199085828347465</v>
          </cell>
          <cell r="E1566">
            <v>0</v>
          </cell>
          <cell r="F1566">
            <v>1.060976860480676</v>
          </cell>
          <cell r="G1566">
            <v>1.0721951219512196</v>
          </cell>
          <cell r="H1566">
            <v>0</v>
          </cell>
          <cell r="I1566">
            <v>0</v>
          </cell>
          <cell r="J1566">
            <v>0</v>
          </cell>
          <cell r="K1566">
            <v>1.0721951219512198</v>
          </cell>
          <cell r="L1566">
            <v>0</v>
          </cell>
          <cell r="M1566">
            <v>0</v>
          </cell>
          <cell r="N1566">
            <v>0</v>
          </cell>
          <cell r="O1566">
            <v>0</v>
          </cell>
          <cell r="P1566">
            <v>0</v>
          </cell>
          <cell r="Q1566">
            <v>0</v>
          </cell>
          <cell r="R1566">
            <v>0</v>
          </cell>
          <cell r="S1566">
            <v>0</v>
          </cell>
          <cell r="T1566">
            <v>0</v>
          </cell>
          <cell r="U1566">
            <v>2.1443902439024392</v>
          </cell>
        </row>
        <row r="1567">
          <cell r="B1567" t="str">
            <v>High Voltage Demand Docklands (kVa)</v>
          </cell>
          <cell r="C1567" t="str">
            <v>DHDKk</v>
          </cell>
          <cell r="D1567">
            <v>1.0199085828347465</v>
          </cell>
          <cell r="E1567">
            <v>0</v>
          </cell>
          <cell r="F1567">
            <v>1.060976860480676</v>
          </cell>
          <cell r="G1567">
            <v>1.0721951219512191</v>
          </cell>
          <cell r="H1567">
            <v>0</v>
          </cell>
          <cell r="I1567">
            <v>0</v>
          </cell>
          <cell r="J1567">
            <v>0</v>
          </cell>
          <cell r="K1567">
            <v>1.0721951219512194</v>
          </cell>
          <cell r="L1567">
            <v>0</v>
          </cell>
          <cell r="M1567">
            <v>0</v>
          </cell>
          <cell r="N1567">
            <v>0</v>
          </cell>
          <cell r="O1567">
            <v>0</v>
          </cell>
          <cell r="P1567">
            <v>0</v>
          </cell>
          <cell r="Q1567">
            <v>0</v>
          </cell>
          <cell r="R1567">
            <v>0</v>
          </cell>
          <cell r="S1567">
            <v>0</v>
          </cell>
          <cell r="T1567">
            <v>0</v>
          </cell>
          <cell r="U1567">
            <v>2.1443902439024383</v>
          </cell>
        </row>
        <row r="1568">
          <cell r="B1568" t="str">
            <v>New Tariff 5</v>
          </cell>
          <cell r="C1568" t="str">
            <v/>
          </cell>
          <cell r="D1568">
            <v>0</v>
          </cell>
          <cell r="E1568">
            <v>0</v>
          </cell>
          <cell r="F1568">
            <v>0</v>
          </cell>
          <cell r="G1568">
            <v>0</v>
          </cell>
          <cell r="H1568">
            <v>0</v>
          </cell>
          <cell r="I1568">
            <v>0</v>
          </cell>
          <cell r="J1568">
            <v>0</v>
          </cell>
          <cell r="K1568">
            <v>0</v>
          </cell>
          <cell r="L1568">
            <v>0</v>
          </cell>
          <cell r="M1568">
            <v>0</v>
          </cell>
          <cell r="N1568">
            <v>0</v>
          </cell>
          <cell r="O1568">
            <v>0</v>
          </cell>
          <cell r="P1568">
            <v>0</v>
          </cell>
          <cell r="Q1568">
            <v>0</v>
          </cell>
          <cell r="R1568">
            <v>0</v>
          </cell>
          <cell r="S1568">
            <v>0</v>
          </cell>
          <cell r="T1568">
            <v>0</v>
          </cell>
          <cell r="U1568">
            <v>0</v>
          </cell>
        </row>
        <row r="1569">
          <cell r="B1569" t="str">
            <v>New Tariff 6</v>
          </cell>
          <cell r="C1569" t="str">
            <v/>
          </cell>
          <cell r="D1569">
            <v>0</v>
          </cell>
          <cell r="E1569">
            <v>0</v>
          </cell>
          <cell r="F1569">
            <v>0</v>
          </cell>
          <cell r="G1569">
            <v>0</v>
          </cell>
          <cell r="H1569">
            <v>0</v>
          </cell>
          <cell r="I1569">
            <v>0</v>
          </cell>
          <cell r="J1569">
            <v>0</v>
          </cell>
          <cell r="K1569">
            <v>0</v>
          </cell>
          <cell r="L1569">
            <v>0</v>
          </cell>
          <cell r="M1569">
            <v>0</v>
          </cell>
          <cell r="N1569">
            <v>0</v>
          </cell>
          <cell r="O1569">
            <v>0</v>
          </cell>
          <cell r="P1569">
            <v>0</v>
          </cell>
          <cell r="Q1569">
            <v>0</v>
          </cell>
          <cell r="R1569">
            <v>0</v>
          </cell>
          <cell r="S1569">
            <v>0</v>
          </cell>
          <cell r="T1569">
            <v>0</v>
          </cell>
          <cell r="U1569">
            <v>0</v>
          </cell>
        </row>
        <row r="1570">
          <cell r="B1570" t="str">
            <v>New Tariff 7</v>
          </cell>
          <cell r="C1570" t="str">
            <v/>
          </cell>
          <cell r="D1570">
            <v>0</v>
          </cell>
          <cell r="E1570">
            <v>0</v>
          </cell>
          <cell r="F1570">
            <v>0</v>
          </cell>
          <cell r="G1570">
            <v>0</v>
          </cell>
          <cell r="H1570">
            <v>0</v>
          </cell>
          <cell r="I1570">
            <v>0</v>
          </cell>
          <cell r="J1570">
            <v>0</v>
          </cell>
          <cell r="K1570">
            <v>0</v>
          </cell>
          <cell r="L1570">
            <v>0</v>
          </cell>
          <cell r="M1570">
            <v>0</v>
          </cell>
          <cell r="N1570">
            <v>0</v>
          </cell>
          <cell r="O1570">
            <v>0</v>
          </cell>
          <cell r="P1570">
            <v>0</v>
          </cell>
          <cell r="Q1570">
            <v>0</v>
          </cell>
          <cell r="R1570">
            <v>0</v>
          </cell>
          <cell r="S1570">
            <v>0</v>
          </cell>
          <cell r="T1570">
            <v>0</v>
          </cell>
          <cell r="U1570">
            <v>0</v>
          </cell>
        </row>
        <row r="1571">
          <cell r="B1571" t="str">
            <v>New Tariff 8</v>
          </cell>
          <cell r="C1571" t="str">
            <v/>
          </cell>
          <cell r="D1571">
            <v>0</v>
          </cell>
          <cell r="E1571">
            <v>0</v>
          </cell>
          <cell r="F1571">
            <v>0</v>
          </cell>
          <cell r="G1571">
            <v>0</v>
          </cell>
          <cell r="H1571">
            <v>0</v>
          </cell>
          <cell r="I1571">
            <v>0</v>
          </cell>
          <cell r="J1571">
            <v>0</v>
          </cell>
          <cell r="K1571">
            <v>0</v>
          </cell>
          <cell r="L1571">
            <v>0</v>
          </cell>
          <cell r="M1571">
            <v>0</v>
          </cell>
          <cell r="N1571">
            <v>0</v>
          </cell>
          <cell r="O1571">
            <v>0</v>
          </cell>
          <cell r="P1571">
            <v>0</v>
          </cell>
          <cell r="Q1571">
            <v>0</v>
          </cell>
          <cell r="R1571">
            <v>0</v>
          </cell>
          <cell r="S1571">
            <v>0</v>
          </cell>
          <cell r="T1571">
            <v>0</v>
          </cell>
          <cell r="U1571">
            <v>0</v>
          </cell>
        </row>
        <row r="1572">
          <cell r="B1572" t="str">
            <v>New Tariff 9</v>
          </cell>
          <cell r="C1572" t="str">
            <v/>
          </cell>
          <cell r="D1572">
            <v>0</v>
          </cell>
          <cell r="E1572">
            <v>0</v>
          </cell>
          <cell r="F1572">
            <v>0</v>
          </cell>
          <cell r="G1572">
            <v>0</v>
          </cell>
          <cell r="H1572">
            <v>0</v>
          </cell>
          <cell r="I1572">
            <v>0</v>
          </cell>
          <cell r="J1572">
            <v>0</v>
          </cell>
          <cell r="K1572">
            <v>0</v>
          </cell>
          <cell r="L1572">
            <v>0</v>
          </cell>
          <cell r="M1572">
            <v>0</v>
          </cell>
          <cell r="N1572">
            <v>0</v>
          </cell>
          <cell r="O1572">
            <v>0</v>
          </cell>
          <cell r="P1572">
            <v>0</v>
          </cell>
          <cell r="Q1572">
            <v>0</v>
          </cell>
          <cell r="R1572">
            <v>0</v>
          </cell>
          <cell r="S1572">
            <v>0</v>
          </cell>
          <cell r="T1572">
            <v>0</v>
          </cell>
          <cell r="U1572">
            <v>0</v>
          </cell>
        </row>
        <row r="1573">
          <cell r="B1573" t="str">
            <v>New Tariff 10</v>
          </cell>
          <cell r="C1573" t="str">
            <v/>
          </cell>
          <cell r="D1573">
            <v>0</v>
          </cell>
          <cell r="E1573">
            <v>0</v>
          </cell>
          <cell r="F1573">
            <v>0</v>
          </cell>
          <cell r="G1573">
            <v>0</v>
          </cell>
          <cell r="H1573">
            <v>0</v>
          </cell>
          <cell r="I1573">
            <v>0</v>
          </cell>
          <cell r="J1573">
            <v>0</v>
          </cell>
          <cell r="K1573">
            <v>0</v>
          </cell>
          <cell r="L1573">
            <v>0</v>
          </cell>
          <cell r="M1573">
            <v>0</v>
          </cell>
          <cell r="N1573">
            <v>0</v>
          </cell>
          <cell r="O1573">
            <v>0</v>
          </cell>
          <cell r="P1573">
            <v>0</v>
          </cell>
          <cell r="Q1573">
            <v>0</v>
          </cell>
          <cell r="R1573">
            <v>0</v>
          </cell>
          <cell r="S1573">
            <v>0</v>
          </cell>
          <cell r="T1573">
            <v>0</v>
          </cell>
          <cell r="U1573">
            <v>0</v>
          </cell>
        </row>
        <row r="1574">
          <cell r="B1574" t="str">
            <v>New Tariff 11</v>
          </cell>
          <cell r="C1574" t="str">
            <v/>
          </cell>
          <cell r="D1574">
            <v>0</v>
          </cell>
          <cell r="E1574">
            <v>0</v>
          </cell>
          <cell r="F1574">
            <v>0</v>
          </cell>
          <cell r="G1574">
            <v>0</v>
          </cell>
          <cell r="H1574">
            <v>0</v>
          </cell>
          <cell r="I1574">
            <v>0</v>
          </cell>
          <cell r="J1574">
            <v>0</v>
          </cell>
          <cell r="K1574">
            <v>0</v>
          </cell>
          <cell r="L1574">
            <v>0</v>
          </cell>
          <cell r="M1574">
            <v>0</v>
          </cell>
          <cell r="N1574">
            <v>0</v>
          </cell>
          <cell r="O1574">
            <v>0</v>
          </cell>
          <cell r="P1574">
            <v>0</v>
          </cell>
          <cell r="Q1574">
            <v>0</v>
          </cell>
          <cell r="R1574">
            <v>0</v>
          </cell>
          <cell r="S1574">
            <v>0</v>
          </cell>
          <cell r="T1574">
            <v>0</v>
          </cell>
          <cell r="U1574">
            <v>0</v>
          </cell>
        </row>
        <row r="1575">
          <cell r="B1575" t="str">
            <v>New Tariff 12</v>
          </cell>
          <cell r="C1575" t="str">
            <v/>
          </cell>
          <cell r="D1575">
            <v>0</v>
          </cell>
          <cell r="E1575">
            <v>0</v>
          </cell>
          <cell r="F1575">
            <v>0</v>
          </cell>
          <cell r="G1575">
            <v>0</v>
          </cell>
          <cell r="H1575">
            <v>0</v>
          </cell>
          <cell r="I1575">
            <v>0</v>
          </cell>
          <cell r="J1575">
            <v>0</v>
          </cell>
          <cell r="K1575">
            <v>0</v>
          </cell>
          <cell r="L1575">
            <v>0</v>
          </cell>
          <cell r="M1575">
            <v>0</v>
          </cell>
          <cell r="N1575">
            <v>0</v>
          </cell>
          <cell r="O1575">
            <v>0</v>
          </cell>
          <cell r="P1575">
            <v>0</v>
          </cell>
          <cell r="Q1575">
            <v>0</v>
          </cell>
          <cell r="R1575">
            <v>0</v>
          </cell>
          <cell r="S1575">
            <v>0</v>
          </cell>
          <cell r="T1575">
            <v>0</v>
          </cell>
          <cell r="U1575">
            <v>0</v>
          </cell>
        </row>
        <row r="1576">
          <cell r="B1576" t="str">
            <v>New Tariff 1</v>
          </cell>
          <cell r="C1576" t="str">
            <v/>
          </cell>
          <cell r="D1576">
            <v>0</v>
          </cell>
          <cell r="E1576">
            <v>0</v>
          </cell>
          <cell r="F1576">
            <v>0</v>
          </cell>
          <cell r="G1576">
            <v>0</v>
          </cell>
          <cell r="H1576">
            <v>0</v>
          </cell>
          <cell r="I1576">
            <v>0</v>
          </cell>
          <cell r="J1576">
            <v>0</v>
          </cell>
          <cell r="K1576">
            <v>0</v>
          </cell>
          <cell r="L1576">
            <v>0</v>
          </cell>
          <cell r="M1576">
            <v>0</v>
          </cell>
          <cell r="N1576">
            <v>0</v>
          </cell>
          <cell r="O1576">
            <v>0</v>
          </cell>
          <cell r="P1576">
            <v>0</v>
          </cell>
          <cell r="Q1576">
            <v>0</v>
          </cell>
          <cell r="R1576">
            <v>0</v>
          </cell>
          <cell r="S1576">
            <v>0</v>
          </cell>
          <cell r="T1576">
            <v>0</v>
          </cell>
          <cell r="U1576">
            <v>0</v>
          </cell>
        </row>
        <row r="1577">
          <cell r="B1577" t="str">
            <v>Subtransmission Demand A</v>
          </cell>
          <cell r="C1577" t="str">
            <v>DS.A</v>
          </cell>
          <cell r="D1577">
            <v>3</v>
          </cell>
          <cell r="E1577">
            <v>41630.961394633116</v>
          </cell>
          <cell r="F1577">
            <v>0</v>
          </cell>
          <cell r="G1577">
            <v>105944312.18292104</v>
          </cell>
          <cell r="H1577">
            <v>0</v>
          </cell>
          <cell r="I1577">
            <v>0</v>
          </cell>
          <cell r="J1577">
            <v>0</v>
          </cell>
          <cell r="K1577">
            <v>87942663.691307023</v>
          </cell>
          <cell r="L1577">
            <v>0</v>
          </cell>
          <cell r="M1577">
            <v>0</v>
          </cell>
          <cell r="N1577">
            <v>0</v>
          </cell>
          <cell r="O1577">
            <v>0</v>
          </cell>
          <cell r="P1577">
            <v>0</v>
          </cell>
          <cell r="Q1577">
            <v>0</v>
          </cell>
          <cell r="R1577">
            <v>0</v>
          </cell>
          <cell r="S1577">
            <v>0</v>
          </cell>
          <cell r="T1577">
            <v>0</v>
          </cell>
          <cell r="U1577">
            <v>193886975.87422806</v>
          </cell>
        </row>
        <row r="1578">
          <cell r="B1578" t="str">
            <v>Subtransmission Demand G</v>
          </cell>
          <cell r="C1578" t="str">
            <v>DS.G</v>
          </cell>
          <cell r="D1578">
            <v>4</v>
          </cell>
          <cell r="E1578">
            <v>72603.663723969425</v>
          </cell>
          <cell r="F1578">
            <v>0</v>
          </cell>
          <cell r="G1578">
            <v>185724749.10171479</v>
          </cell>
          <cell r="H1578">
            <v>0</v>
          </cell>
          <cell r="I1578">
            <v>0</v>
          </cell>
          <cell r="J1578">
            <v>0</v>
          </cell>
          <cell r="K1578">
            <v>189361390.88986829</v>
          </cell>
          <cell r="L1578">
            <v>0</v>
          </cell>
          <cell r="M1578">
            <v>0</v>
          </cell>
          <cell r="N1578">
            <v>0</v>
          </cell>
          <cell r="O1578">
            <v>0</v>
          </cell>
          <cell r="P1578">
            <v>0</v>
          </cell>
          <cell r="Q1578">
            <v>0</v>
          </cell>
          <cell r="R1578">
            <v>0</v>
          </cell>
          <cell r="S1578">
            <v>0</v>
          </cell>
          <cell r="T1578">
            <v>0</v>
          </cell>
          <cell r="U1578">
            <v>375086139.99158311</v>
          </cell>
        </row>
        <row r="1579">
          <cell r="B1579" t="str">
            <v>Subtransmission Demand S</v>
          </cell>
          <cell r="C1579" t="str">
            <v>DS.S</v>
          </cell>
          <cell r="D1579">
            <v>2</v>
          </cell>
          <cell r="E1579">
            <v>88201.416120854279</v>
          </cell>
          <cell r="F1579">
            <v>0</v>
          </cell>
          <cell r="G1579">
            <v>167514295.41186678</v>
          </cell>
          <cell r="H1579">
            <v>0</v>
          </cell>
          <cell r="I1579">
            <v>0</v>
          </cell>
          <cell r="J1579">
            <v>0</v>
          </cell>
          <cell r="K1579">
            <v>208971132.0781489</v>
          </cell>
          <cell r="L1579">
            <v>0</v>
          </cell>
          <cell r="M1579">
            <v>0</v>
          </cell>
          <cell r="N1579">
            <v>0</v>
          </cell>
          <cell r="O1579">
            <v>0</v>
          </cell>
          <cell r="P1579">
            <v>0</v>
          </cell>
          <cell r="Q1579">
            <v>0</v>
          </cell>
          <cell r="R1579">
            <v>0</v>
          </cell>
          <cell r="S1579">
            <v>0</v>
          </cell>
          <cell r="T1579">
            <v>0</v>
          </cell>
          <cell r="U1579">
            <v>376485427.49001569</v>
          </cell>
        </row>
        <row r="1580">
          <cell r="B1580" t="str">
            <v>Subtransmission Demand (kVa)</v>
          </cell>
          <cell r="C1580" t="str">
            <v>DSk</v>
          </cell>
          <cell r="D1580">
            <v>1</v>
          </cell>
          <cell r="E1580">
            <v>0</v>
          </cell>
          <cell r="F1580">
            <v>0.92923431943783752</v>
          </cell>
          <cell r="G1580">
            <v>0.89896040525578347</v>
          </cell>
          <cell r="H1580">
            <v>0</v>
          </cell>
          <cell r="I1580">
            <v>0</v>
          </cell>
          <cell r="J1580">
            <v>0</v>
          </cell>
          <cell r="K1580">
            <v>0.89896040525578347</v>
          </cell>
          <cell r="L1580">
            <v>0</v>
          </cell>
          <cell r="M1580">
            <v>0</v>
          </cell>
          <cell r="N1580">
            <v>0</v>
          </cell>
          <cell r="O1580">
            <v>0</v>
          </cell>
          <cell r="P1580">
            <v>0</v>
          </cell>
          <cell r="Q1580">
            <v>0</v>
          </cell>
          <cell r="R1580">
            <v>0</v>
          </cell>
          <cell r="S1580">
            <v>0</v>
          </cell>
          <cell r="T1580">
            <v>0</v>
          </cell>
          <cell r="U1580">
            <v>1.7979208105115669</v>
          </cell>
        </row>
        <row r="1581">
          <cell r="B1581" t="str">
            <v>New Tariff 5</v>
          </cell>
          <cell r="C1581" t="str">
            <v/>
          </cell>
          <cell r="D1581">
            <v>0</v>
          </cell>
          <cell r="E1581">
            <v>0</v>
          </cell>
          <cell r="F1581">
            <v>0</v>
          </cell>
          <cell r="G1581">
            <v>0</v>
          </cell>
          <cell r="H1581">
            <v>0</v>
          </cell>
          <cell r="I1581">
            <v>0</v>
          </cell>
          <cell r="J1581">
            <v>0</v>
          </cell>
          <cell r="K1581">
            <v>0</v>
          </cell>
          <cell r="L1581">
            <v>0</v>
          </cell>
          <cell r="M1581">
            <v>0</v>
          </cell>
          <cell r="N1581">
            <v>0</v>
          </cell>
          <cell r="O1581">
            <v>0</v>
          </cell>
          <cell r="P1581">
            <v>0</v>
          </cell>
          <cell r="Q1581">
            <v>0</v>
          </cell>
          <cell r="R1581">
            <v>0</v>
          </cell>
          <cell r="S1581">
            <v>0</v>
          </cell>
          <cell r="T1581">
            <v>0</v>
          </cell>
          <cell r="U1581">
            <v>0</v>
          </cell>
        </row>
        <row r="1582">
          <cell r="B1582" t="str">
            <v>New Tariff 6</v>
          </cell>
          <cell r="C1582" t="str">
            <v/>
          </cell>
          <cell r="D1582">
            <v>0</v>
          </cell>
          <cell r="E1582">
            <v>0</v>
          </cell>
          <cell r="F1582">
            <v>0</v>
          </cell>
          <cell r="G1582">
            <v>0</v>
          </cell>
          <cell r="H1582">
            <v>0</v>
          </cell>
          <cell r="I1582">
            <v>0</v>
          </cell>
          <cell r="J1582">
            <v>0</v>
          </cell>
          <cell r="K1582">
            <v>0</v>
          </cell>
          <cell r="L1582">
            <v>0</v>
          </cell>
          <cell r="M1582">
            <v>0</v>
          </cell>
          <cell r="N1582">
            <v>0</v>
          </cell>
          <cell r="O1582">
            <v>0</v>
          </cell>
          <cell r="P1582">
            <v>0</v>
          </cell>
          <cell r="Q1582">
            <v>0</v>
          </cell>
          <cell r="R1582">
            <v>0</v>
          </cell>
          <cell r="S1582">
            <v>0</v>
          </cell>
          <cell r="T1582">
            <v>0</v>
          </cell>
          <cell r="U1582">
            <v>0</v>
          </cell>
        </row>
        <row r="1583">
          <cell r="B1583" t="str">
            <v>New Tariff 7</v>
          </cell>
          <cell r="C1583" t="str">
            <v/>
          </cell>
          <cell r="D1583">
            <v>0</v>
          </cell>
          <cell r="E1583">
            <v>0</v>
          </cell>
          <cell r="F1583">
            <v>0</v>
          </cell>
          <cell r="G1583">
            <v>0</v>
          </cell>
          <cell r="H1583">
            <v>0</v>
          </cell>
          <cell r="I1583">
            <v>0</v>
          </cell>
          <cell r="J1583">
            <v>0</v>
          </cell>
          <cell r="K1583">
            <v>0</v>
          </cell>
          <cell r="L1583">
            <v>0</v>
          </cell>
          <cell r="M1583">
            <v>0</v>
          </cell>
          <cell r="N1583">
            <v>0</v>
          </cell>
          <cell r="O1583">
            <v>0</v>
          </cell>
          <cell r="P1583">
            <v>0</v>
          </cell>
          <cell r="Q1583">
            <v>0</v>
          </cell>
          <cell r="R1583">
            <v>0</v>
          </cell>
          <cell r="S1583">
            <v>0</v>
          </cell>
          <cell r="T1583">
            <v>0</v>
          </cell>
          <cell r="U1583">
            <v>0</v>
          </cell>
        </row>
        <row r="1584">
          <cell r="B1584" t="str">
            <v>New Tariff 8</v>
          </cell>
          <cell r="C1584" t="str">
            <v/>
          </cell>
          <cell r="D1584">
            <v>0</v>
          </cell>
          <cell r="E1584">
            <v>0</v>
          </cell>
          <cell r="F1584">
            <v>0</v>
          </cell>
          <cell r="G1584">
            <v>0</v>
          </cell>
          <cell r="H1584">
            <v>0</v>
          </cell>
          <cell r="I1584">
            <v>0</v>
          </cell>
          <cell r="J1584">
            <v>0</v>
          </cell>
          <cell r="K1584">
            <v>0</v>
          </cell>
          <cell r="L1584">
            <v>0</v>
          </cell>
          <cell r="M1584">
            <v>0</v>
          </cell>
          <cell r="N1584">
            <v>0</v>
          </cell>
          <cell r="O1584">
            <v>0</v>
          </cell>
          <cell r="P1584">
            <v>0</v>
          </cell>
          <cell r="Q1584">
            <v>0</v>
          </cell>
          <cell r="R1584">
            <v>0</v>
          </cell>
          <cell r="S1584">
            <v>0</v>
          </cell>
          <cell r="T1584">
            <v>0</v>
          </cell>
          <cell r="U1584">
            <v>0</v>
          </cell>
        </row>
        <row r="1585">
          <cell r="B1585" t="str">
            <v>New Tariff 9</v>
          </cell>
          <cell r="C1585" t="str">
            <v/>
          </cell>
          <cell r="D1585">
            <v>0</v>
          </cell>
          <cell r="E1585">
            <v>0</v>
          </cell>
          <cell r="F1585">
            <v>0</v>
          </cell>
          <cell r="G1585">
            <v>0</v>
          </cell>
          <cell r="H1585">
            <v>0</v>
          </cell>
          <cell r="I1585">
            <v>0</v>
          </cell>
          <cell r="J1585">
            <v>0</v>
          </cell>
          <cell r="K1585">
            <v>0</v>
          </cell>
          <cell r="L1585">
            <v>0</v>
          </cell>
          <cell r="M1585">
            <v>0</v>
          </cell>
          <cell r="N1585">
            <v>0</v>
          </cell>
          <cell r="O1585">
            <v>0</v>
          </cell>
          <cell r="P1585">
            <v>0</v>
          </cell>
          <cell r="Q1585">
            <v>0</v>
          </cell>
          <cell r="R1585">
            <v>0</v>
          </cell>
          <cell r="S1585">
            <v>0</v>
          </cell>
          <cell r="T1585">
            <v>0</v>
          </cell>
          <cell r="U1585">
            <v>0</v>
          </cell>
        </row>
        <row r="1586">
          <cell r="B1586" t="str">
            <v>New Tariff 10</v>
          </cell>
          <cell r="C1586" t="str">
            <v/>
          </cell>
          <cell r="D1586">
            <v>0</v>
          </cell>
          <cell r="E1586">
            <v>0</v>
          </cell>
          <cell r="F1586">
            <v>0</v>
          </cell>
          <cell r="G1586">
            <v>0</v>
          </cell>
          <cell r="H1586">
            <v>0</v>
          </cell>
          <cell r="I1586">
            <v>0</v>
          </cell>
          <cell r="J1586">
            <v>0</v>
          </cell>
          <cell r="K1586">
            <v>0</v>
          </cell>
          <cell r="L1586">
            <v>0</v>
          </cell>
          <cell r="M1586">
            <v>0</v>
          </cell>
          <cell r="N1586">
            <v>0</v>
          </cell>
          <cell r="O1586">
            <v>0</v>
          </cell>
          <cell r="P1586">
            <v>0</v>
          </cell>
          <cell r="Q1586">
            <v>0</v>
          </cell>
          <cell r="R1586">
            <v>0</v>
          </cell>
          <cell r="S1586">
            <v>0</v>
          </cell>
          <cell r="T1586">
            <v>0</v>
          </cell>
          <cell r="U1586">
            <v>0</v>
          </cell>
        </row>
        <row r="1587">
          <cell r="B1587" t="str">
            <v>New Tariff 11</v>
          </cell>
          <cell r="C1587" t="str">
            <v/>
          </cell>
          <cell r="D1587">
            <v>0</v>
          </cell>
          <cell r="E1587">
            <v>0</v>
          </cell>
          <cell r="F1587">
            <v>0</v>
          </cell>
          <cell r="G1587">
            <v>0</v>
          </cell>
          <cell r="H1587">
            <v>0</v>
          </cell>
          <cell r="I1587">
            <v>0</v>
          </cell>
          <cell r="J1587">
            <v>0</v>
          </cell>
          <cell r="K1587">
            <v>0</v>
          </cell>
          <cell r="L1587">
            <v>0</v>
          </cell>
          <cell r="M1587">
            <v>0</v>
          </cell>
          <cell r="N1587">
            <v>0</v>
          </cell>
          <cell r="O1587">
            <v>0</v>
          </cell>
          <cell r="P1587">
            <v>0</v>
          </cell>
          <cell r="Q1587">
            <v>0</v>
          </cell>
          <cell r="R1587">
            <v>0</v>
          </cell>
          <cell r="S1587">
            <v>0</v>
          </cell>
          <cell r="T1587">
            <v>0</v>
          </cell>
          <cell r="U1587">
            <v>0</v>
          </cell>
        </row>
        <row r="1588">
          <cell r="B1588" t="str">
            <v xml:space="preserve">Total </v>
          </cell>
          <cell r="D1588">
            <v>819071.18943064881</v>
          </cell>
          <cell r="E1588">
            <v>1440389.8855809472</v>
          </cell>
          <cell r="F1588">
            <v>6.7118261992860013</v>
          </cell>
          <cell r="G1588">
            <v>5196464694.4839888</v>
          </cell>
          <cell r="H1588">
            <v>1414933210.1882272</v>
          </cell>
          <cell r="I1588">
            <v>497343635.4003976</v>
          </cell>
          <cell r="J1588">
            <v>305710793.75785607</v>
          </cell>
          <cell r="K1588">
            <v>4244980428.9139848</v>
          </cell>
          <cell r="L1588">
            <v>0</v>
          </cell>
          <cell r="M1588">
            <v>0</v>
          </cell>
          <cell r="N1588">
            <v>0</v>
          </cell>
          <cell r="O1588">
            <v>0</v>
          </cell>
          <cell r="P1588">
            <v>0</v>
          </cell>
          <cell r="Q1588">
            <v>0</v>
          </cell>
          <cell r="R1588">
            <v>0</v>
          </cell>
          <cell r="S1588">
            <v>0</v>
          </cell>
          <cell r="T1588">
            <v>0</v>
          </cell>
          <cell r="U1588">
            <v>11659432762.744455</v>
          </cell>
        </row>
        <row r="1596">
          <cell r="E1596" t="str">
            <v>Max Demand</v>
          </cell>
          <cell r="G1596" t="str">
            <v>Peak consumption</v>
          </cell>
          <cell r="K1596" t="str">
            <v>Off Peak consumption</v>
          </cell>
          <cell r="M1596" t="str">
            <v>Summer Time of Use Tariffs</v>
          </cell>
          <cell r="Q1596" t="str">
            <v>Winter Time of use tariffs</v>
          </cell>
        </row>
        <row r="1597">
          <cell r="B1597" t="str">
            <v>Network Tariffs</v>
          </cell>
          <cell r="C1597" t="str">
            <v>Network Tariff Category</v>
          </cell>
          <cell r="D1597" t="str">
            <v>Customer No</v>
          </cell>
          <cell r="E1597" t="str">
            <v>kW</v>
          </cell>
          <cell r="F1597" t="str">
            <v>kVA</v>
          </cell>
          <cell r="G1597" t="str">
            <v>Block1</v>
          </cell>
          <cell r="H1597" t="str">
            <v>Block 2</v>
          </cell>
          <cell r="I1597" t="str">
            <v>Block 3</v>
          </cell>
          <cell r="J1597" t="str">
            <v>Block 4</v>
          </cell>
          <cell r="K1597" t="str">
            <v>Block 1</v>
          </cell>
          <cell r="L1597" t="str">
            <v>Block 2</v>
          </cell>
          <cell r="M1597" t="str">
            <v>Block 1</v>
          </cell>
          <cell r="N1597" t="str">
            <v>Block 2</v>
          </cell>
          <cell r="O1597" t="str">
            <v>Block 3</v>
          </cell>
          <cell r="P1597" t="str">
            <v>Block 4</v>
          </cell>
          <cell r="Q1597" t="str">
            <v>Block1</v>
          </cell>
          <cell r="R1597" t="str">
            <v>Block 2</v>
          </cell>
          <cell r="S1597" t="str">
            <v>Block 3</v>
          </cell>
          <cell r="T1597" t="str">
            <v>Block 4</v>
          </cell>
          <cell r="U1597" t="str">
            <v>2019 Total Quantities</v>
          </cell>
        </row>
        <row r="1598">
          <cell r="G1598" t="str">
            <v>kWh</v>
          </cell>
          <cell r="H1598" t="str">
            <v>kWh</v>
          </cell>
          <cell r="I1598" t="str">
            <v>kWh</v>
          </cell>
          <cell r="J1598" t="str">
            <v>kWh</v>
          </cell>
          <cell r="K1598" t="str">
            <v>kWh</v>
          </cell>
          <cell r="L1598" t="str">
            <v>kWh</v>
          </cell>
          <cell r="M1598" t="str">
            <v>kWh</v>
          </cell>
          <cell r="N1598" t="str">
            <v>kWh</v>
          </cell>
          <cell r="O1598" t="str">
            <v>kWh</v>
          </cell>
          <cell r="P1598" t="str">
            <v>kWh</v>
          </cell>
          <cell r="Q1598" t="str">
            <v>kWh</v>
          </cell>
          <cell r="R1598" t="str">
            <v>kWh</v>
          </cell>
          <cell r="S1598" t="str">
            <v>kWh</v>
          </cell>
          <cell r="T1598" t="str">
            <v>kWh</v>
          </cell>
          <cell r="U1598" t="str">
            <v>kWh</v>
          </cell>
        </row>
        <row r="1599">
          <cell r="B1599" t="str">
            <v>Residential Single Rate</v>
          </cell>
          <cell r="C1599" t="str">
            <v>D1</v>
          </cell>
          <cell r="D1599">
            <v>634310.66823403537</v>
          </cell>
          <cell r="E1599">
            <v>0</v>
          </cell>
          <cell r="F1599">
            <v>0</v>
          </cell>
          <cell r="G1599">
            <v>1779961068.8761077</v>
          </cell>
          <cell r="H1599">
            <v>887998058.11167741</v>
          </cell>
          <cell r="I1599">
            <v>26543994.11537442</v>
          </cell>
          <cell r="J1599">
            <v>5252877.0710079838</v>
          </cell>
          <cell r="K1599">
            <v>0</v>
          </cell>
          <cell r="L1599">
            <v>0</v>
          </cell>
          <cell r="M1599">
            <v>0</v>
          </cell>
          <cell r="N1599">
            <v>0</v>
          </cell>
          <cell r="O1599">
            <v>0</v>
          </cell>
          <cell r="P1599">
            <v>0</v>
          </cell>
          <cell r="Q1599">
            <v>0</v>
          </cell>
          <cell r="R1599">
            <v>0</v>
          </cell>
          <cell r="S1599">
            <v>0</v>
          </cell>
          <cell r="T1599">
            <v>0</v>
          </cell>
          <cell r="U1599">
            <v>2699755998.1741681</v>
          </cell>
        </row>
        <row r="1600">
          <cell r="B1600" t="str">
            <v>ClimateSaver</v>
          </cell>
          <cell r="C1600" t="str">
            <v>D1.CS</v>
          </cell>
          <cell r="D1600">
            <v>19245</v>
          </cell>
          <cell r="E1600">
            <v>0</v>
          </cell>
          <cell r="F1600">
            <v>0</v>
          </cell>
          <cell r="G1600">
            <v>13491681.01753414</v>
          </cell>
          <cell r="H1600">
            <v>3189127.7965171197</v>
          </cell>
          <cell r="I1600">
            <v>65632.132962982738</v>
          </cell>
          <cell r="J1600">
            <v>86.199259800291912</v>
          </cell>
          <cell r="K1600">
            <v>21847963.810718544</v>
          </cell>
          <cell r="L1600">
            <v>0</v>
          </cell>
          <cell r="M1600">
            <v>0</v>
          </cell>
          <cell r="N1600">
            <v>0</v>
          </cell>
          <cell r="O1600">
            <v>0</v>
          </cell>
          <cell r="P1600">
            <v>0</v>
          </cell>
          <cell r="Q1600">
            <v>0</v>
          </cell>
          <cell r="R1600">
            <v>0</v>
          </cell>
          <cell r="S1600">
            <v>0</v>
          </cell>
          <cell r="T1600">
            <v>0</v>
          </cell>
          <cell r="U1600">
            <v>38594490.956992589</v>
          </cell>
        </row>
        <row r="1601">
          <cell r="B1601" t="str">
            <v>ClimateSaver Interval</v>
          </cell>
          <cell r="C1601" t="str">
            <v>D3.CS</v>
          </cell>
          <cell r="D1601">
            <v>4151</v>
          </cell>
          <cell r="E1601">
            <v>0</v>
          </cell>
          <cell r="F1601">
            <v>0</v>
          </cell>
          <cell r="G1601">
            <v>3891378.8336500404</v>
          </cell>
          <cell r="H1601">
            <v>961055.14282355807</v>
          </cell>
          <cell r="I1601">
            <v>11934.642210100836</v>
          </cell>
          <cell r="J1601">
            <v>4583.4808315940045</v>
          </cell>
          <cell r="K1601">
            <v>7746644.5331433974</v>
          </cell>
          <cell r="L1601">
            <v>0</v>
          </cell>
          <cell r="M1601">
            <v>0</v>
          </cell>
          <cell r="N1601">
            <v>0</v>
          </cell>
          <cell r="O1601">
            <v>0</v>
          </cell>
          <cell r="P1601">
            <v>0</v>
          </cell>
          <cell r="Q1601">
            <v>0</v>
          </cell>
          <cell r="R1601">
            <v>0</v>
          </cell>
          <cell r="S1601">
            <v>0</v>
          </cell>
          <cell r="T1601">
            <v>0</v>
          </cell>
          <cell r="U1601">
            <v>12615596.63265869</v>
          </cell>
        </row>
        <row r="1602">
          <cell r="B1602" t="str">
            <v>New Tariff 3</v>
          </cell>
          <cell r="C1602">
            <v>0</v>
          </cell>
          <cell r="D1602">
            <v>0</v>
          </cell>
          <cell r="E1602">
            <v>0</v>
          </cell>
          <cell r="F1602">
            <v>0</v>
          </cell>
          <cell r="G1602">
            <v>0</v>
          </cell>
          <cell r="H1602">
            <v>0</v>
          </cell>
          <cell r="I1602">
            <v>0</v>
          </cell>
          <cell r="J1602">
            <v>0</v>
          </cell>
          <cell r="K1602">
            <v>0</v>
          </cell>
          <cell r="L1602">
            <v>0</v>
          </cell>
          <cell r="M1602">
            <v>0</v>
          </cell>
          <cell r="N1602">
            <v>0</v>
          </cell>
          <cell r="O1602">
            <v>0</v>
          </cell>
          <cell r="P1602">
            <v>0</v>
          </cell>
          <cell r="Q1602">
            <v>0</v>
          </cell>
          <cell r="R1602">
            <v>0</v>
          </cell>
          <cell r="S1602">
            <v>0</v>
          </cell>
          <cell r="T1602">
            <v>0</v>
          </cell>
          <cell r="U1602">
            <v>0</v>
          </cell>
        </row>
        <row r="1603">
          <cell r="B1603" t="str">
            <v>New Tariff 4</v>
          </cell>
          <cell r="C1603" t="str">
            <v/>
          </cell>
          <cell r="D1603">
            <v>0</v>
          </cell>
          <cell r="E1603">
            <v>0</v>
          </cell>
          <cell r="F1603">
            <v>0</v>
          </cell>
          <cell r="G1603">
            <v>0</v>
          </cell>
          <cell r="H1603">
            <v>0</v>
          </cell>
          <cell r="I1603">
            <v>0</v>
          </cell>
          <cell r="J1603">
            <v>0</v>
          </cell>
          <cell r="K1603">
            <v>0</v>
          </cell>
          <cell r="L1603">
            <v>0</v>
          </cell>
          <cell r="M1603">
            <v>0</v>
          </cell>
          <cell r="N1603">
            <v>0</v>
          </cell>
          <cell r="O1603">
            <v>0</v>
          </cell>
          <cell r="P1603">
            <v>0</v>
          </cell>
          <cell r="Q1603">
            <v>0</v>
          </cell>
          <cell r="R1603">
            <v>0</v>
          </cell>
          <cell r="S1603">
            <v>0</v>
          </cell>
          <cell r="T1603">
            <v>0</v>
          </cell>
          <cell r="U1603">
            <v>0</v>
          </cell>
        </row>
        <row r="1604">
          <cell r="B1604" t="str">
            <v>New Tariff 5</v>
          </cell>
          <cell r="C1604" t="str">
            <v/>
          </cell>
          <cell r="D1604">
            <v>0</v>
          </cell>
          <cell r="E1604">
            <v>0</v>
          </cell>
          <cell r="F1604">
            <v>0</v>
          </cell>
          <cell r="G1604">
            <v>0</v>
          </cell>
          <cell r="H1604">
            <v>0</v>
          </cell>
          <cell r="I1604">
            <v>0</v>
          </cell>
          <cell r="J1604">
            <v>0</v>
          </cell>
          <cell r="K1604">
            <v>0</v>
          </cell>
          <cell r="L1604">
            <v>0</v>
          </cell>
          <cell r="M1604">
            <v>0</v>
          </cell>
          <cell r="N1604">
            <v>0</v>
          </cell>
          <cell r="O1604">
            <v>0</v>
          </cell>
          <cell r="P1604">
            <v>0</v>
          </cell>
          <cell r="Q1604">
            <v>0</v>
          </cell>
          <cell r="R1604">
            <v>0</v>
          </cell>
          <cell r="S1604">
            <v>0</v>
          </cell>
          <cell r="T1604">
            <v>0</v>
          </cell>
          <cell r="U1604">
            <v>0</v>
          </cell>
        </row>
        <row r="1605">
          <cell r="B1605" t="str">
            <v>New Tariff 6</v>
          </cell>
          <cell r="C1605" t="str">
            <v/>
          </cell>
          <cell r="D1605">
            <v>0</v>
          </cell>
          <cell r="E1605">
            <v>0</v>
          </cell>
          <cell r="F1605">
            <v>0</v>
          </cell>
          <cell r="G1605">
            <v>0</v>
          </cell>
          <cell r="H1605">
            <v>0</v>
          </cell>
          <cell r="I1605">
            <v>0</v>
          </cell>
          <cell r="J1605">
            <v>0</v>
          </cell>
          <cell r="K1605">
            <v>0</v>
          </cell>
          <cell r="L1605">
            <v>0</v>
          </cell>
          <cell r="M1605">
            <v>0</v>
          </cell>
          <cell r="N1605">
            <v>0</v>
          </cell>
          <cell r="O1605">
            <v>0</v>
          </cell>
          <cell r="P1605">
            <v>0</v>
          </cell>
          <cell r="Q1605">
            <v>0</v>
          </cell>
          <cell r="R1605">
            <v>0</v>
          </cell>
          <cell r="S1605">
            <v>0</v>
          </cell>
          <cell r="T1605">
            <v>0</v>
          </cell>
          <cell r="U1605">
            <v>0</v>
          </cell>
        </row>
        <row r="1606">
          <cell r="B1606" t="str">
            <v>New Tariff 7</v>
          </cell>
          <cell r="C1606" t="str">
            <v/>
          </cell>
          <cell r="D1606">
            <v>0</v>
          </cell>
          <cell r="E1606">
            <v>0</v>
          </cell>
          <cell r="F1606">
            <v>0</v>
          </cell>
          <cell r="G1606">
            <v>0</v>
          </cell>
          <cell r="H1606">
            <v>0</v>
          </cell>
          <cell r="I1606">
            <v>0</v>
          </cell>
          <cell r="J1606">
            <v>0</v>
          </cell>
          <cell r="K1606">
            <v>0</v>
          </cell>
          <cell r="L1606">
            <v>0</v>
          </cell>
          <cell r="M1606">
            <v>0</v>
          </cell>
          <cell r="N1606">
            <v>0</v>
          </cell>
          <cell r="O1606">
            <v>0</v>
          </cell>
          <cell r="P1606">
            <v>0</v>
          </cell>
          <cell r="Q1606">
            <v>0</v>
          </cell>
          <cell r="R1606">
            <v>0</v>
          </cell>
          <cell r="S1606">
            <v>0</v>
          </cell>
          <cell r="T1606">
            <v>0</v>
          </cell>
          <cell r="U1606">
            <v>0</v>
          </cell>
        </row>
        <row r="1607">
          <cell r="B1607" t="str">
            <v>New Tariff 8</v>
          </cell>
          <cell r="C1607" t="str">
            <v/>
          </cell>
          <cell r="D1607">
            <v>0</v>
          </cell>
          <cell r="E1607">
            <v>0</v>
          </cell>
          <cell r="F1607">
            <v>0</v>
          </cell>
          <cell r="G1607">
            <v>0</v>
          </cell>
          <cell r="H1607">
            <v>0</v>
          </cell>
          <cell r="I1607">
            <v>0</v>
          </cell>
          <cell r="J1607">
            <v>0</v>
          </cell>
          <cell r="K1607">
            <v>0</v>
          </cell>
          <cell r="L1607">
            <v>0</v>
          </cell>
          <cell r="M1607">
            <v>0</v>
          </cell>
          <cell r="N1607">
            <v>0</v>
          </cell>
          <cell r="O1607">
            <v>0</v>
          </cell>
          <cell r="P1607">
            <v>0</v>
          </cell>
          <cell r="Q1607">
            <v>0</v>
          </cell>
          <cell r="R1607">
            <v>0</v>
          </cell>
          <cell r="S1607">
            <v>0</v>
          </cell>
          <cell r="T1607">
            <v>0</v>
          </cell>
          <cell r="U1607">
            <v>0</v>
          </cell>
        </row>
        <row r="1608">
          <cell r="B1608" t="str">
            <v>New Tariff 9</v>
          </cell>
          <cell r="C1608" t="str">
            <v/>
          </cell>
          <cell r="D1608">
            <v>0</v>
          </cell>
          <cell r="E1608">
            <v>0</v>
          </cell>
          <cell r="F1608">
            <v>0</v>
          </cell>
          <cell r="G1608">
            <v>0</v>
          </cell>
          <cell r="H1608">
            <v>0</v>
          </cell>
          <cell r="I1608">
            <v>0</v>
          </cell>
          <cell r="J1608">
            <v>0</v>
          </cell>
          <cell r="K1608">
            <v>0</v>
          </cell>
          <cell r="L1608">
            <v>0</v>
          </cell>
          <cell r="M1608">
            <v>0</v>
          </cell>
          <cell r="N1608">
            <v>0</v>
          </cell>
          <cell r="O1608">
            <v>0</v>
          </cell>
          <cell r="P1608">
            <v>0</v>
          </cell>
          <cell r="Q1608">
            <v>0</v>
          </cell>
          <cell r="R1608">
            <v>0</v>
          </cell>
          <cell r="S1608">
            <v>0</v>
          </cell>
          <cell r="T1608">
            <v>0</v>
          </cell>
          <cell r="U1608">
            <v>0</v>
          </cell>
        </row>
        <row r="1609">
          <cell r="B1609" t="str">
            <v>New Tariff 10</v>
          </cell>
          <cell r="C1609" t="str">
            <v/>
          </cell>
          <cell r="D1609">
            <v>0</v>
          </cell>
          <cell r="E1609">
            <v>0</v>
          </cell>
          <cell r="F1609">
            <v>0</v>
          </cell>
          <cell r="G1609">
            <v>0</v>
          </cell>
          <cell r="H1609">
            <v>0</v>
          </cell>
          <cell r="I1609">
            <v>0</v>
          </cell>
          <cell r="J1609">
            <v>0</v>
          </cell>
          <cell r="K1609">
            <v>0</v>
          </cell>
          <cell r="L1609">
            <v>0</v>
          </cell>
          <cell r="M1609">
            <v>0</v>
          </cell>
          <cell r="N1609">
            <v>0</v>
          </cell>
          <cell r="O1609">
            <v>0</v>
          </cell>
          <cell r="P1609">
            <v>0</v>
          </cell>
          <cell r="Q1609">
            <v>0</v>
          </cell>
          <cell r="R1609">
            <v>0</v>
          </cell>
          <cell r="S1609">
            <v>0</v>
          </cell>
          <cell r="T1609">
            <v>0</v>
          </cell>
          <cell r="U1609">
            <v>0</v>
          </cell>
        </row>
        <row r="1610">
          <cell r="B1610" t="str">
            <v>New Tariff 11</v>
          </cell>
          <cell r="C1610" t="str">
            <v/>
          </cell>
          <cell r="D1610">
            <v>0</v>
          </cell>
          <cell r="E1610">
            <v>0</v>
          </cell>
          <cell r="F1610">
            <v>0</v>
          </cell>
          <cell r="G1610">
            <v>0</v>
          </cell>
          <cell r="H1610">
            <v>0</v>
          </cell>
          <cell r="I1610">
            <v>0</v>
          </cell>
          <cell r="J1610">
            <v>0</v>
          </cell>
          <cell r="K1610">
            <v>0</v>
          </cell>
          <cell r="L1610">
            <v>0</v>
          </cell>
          <cell r="M1610">
            <v>0</v>
          </cell>
          <cell r="N1610">
            <v>0</v>
          </cell>
          <cell r="O1610">
            <v>0</v>
          </cell>
          <cell r="P1610">
            <v>0</v>
          </cell>
          <cell r="Q1610">
            <v>0</v>
          </cell>
          <cell r="R1610">
            <v>0</v>
          </cell>
          <cell r="S1610">
            <v>0</v>
          </cell>
          <cell r="T1610">
            <v>0</v>
          </cell>
          <cell r="U1610">
            <v>0</v>
          </cell>
        </row>
        <row r="1611">
          <cell r="B1611" t="str">
            <v>Residential Two Rate 5d</v>
          </cell>
          <cell r="C1611" t="str">
            <v>D2</v>
          </cell>
          <cell r="D1611">
            <v>52554.945756343128</v>
          </cell>
          <cell r="E1611">
            <v>0</v>
          </cell>
          <cell r="F1611">
            <v>0</v>
          </cell>
          <cell r="G1611">
            <v>85562408.14877446</v>
          </cell>
          <cell r="H1611">
            <v>21882197.663525242</v>
          </cell>
          <cell r="I1611">
            <v>671303.69302567188</v>
          </cell>
          <cell r="J1611">
            <v>212438.49974175042</v>
          </cell>
          <cell r="K1611">
            <v>258000968.12997681</v>
          </cell>
          <cell r="L1611">
            <v>0</v>
          </cell>
          <cell r="M1611">
            <v>0</v>
          </cell>
          <cell r="N1611">
            <v>0</v>
          </cell>
          <cell r="O1611">
            <v>0</v>
          </cell>
          <cell r="P1611">
            <v>0</v>
          </cell>
          <cell r="Q1611">
            <v>0</v>
          </cell>
          <cell r="R1611">
            <v>0</v>
          </cell>
          <cell r="S1611">
            <v>0</v>
          </cell>
          <cell r="T1611">
            <v>0</v>
          </cell>
          <cell r="U1611">
            <v>366329316.13504392</v>
          </cell>
        </row>
        <row r="1612">
          <cell r="B1612" t="str">
            <v>Docklands Two Rate 5d</v>
          </cell>
          <cell r="C1612" t="str">
            <v>D2.DK</v>
          </cell>
          <cell r="D1612">
            <v>607.99109731728743</v>
          </cell>
          <cell r="E1612">
            <v>0</v>
          </cell>
          <cell r="F1612">
            <v>0</v>
          </cell>
          <cell r="G1612">
            <v>2144530.4706962379</v>
          </cell>
          <cell r="H1612">
            <v>497988.79882349016</v>
          </cell>
          <cell r="I1612">
            <v>109703.42061156512</v>
          </cell>
          <cell r="J1612">
            <v>62446.497091235629</v>
          </cell>
          <cell r="K1612">
            <v>2514206.7115004286</v>
          </cell>
          <cell r="L1612">
            <v>0</v>
          </cell>
          <cell r="M1612">
            <v>0</v>
          </cell>
          <cell r="N1612">
            <v>0</v>
          </cell>
          <cell r="O1612">
            <v>0</v>
          </cell>
          <cell r="P1612">
            <v>0</v>
          </cell>
          <cell r="Q1612">
            <v>0</v>
          </cell>
          <cell r="R1612">
            <v>0</v>
          </cell>
          <cell r="S1612">
            <v>0</v>
          </cell>
          <cell r="T1612">
            <v>0</v>
          </cell>
          <cell r="U1612">
            <v>5328875.8987229578</v>
          </cell>
        </row>
        <row r="1613">
          <cell r="B1613" t="str">
            <v>Residential Interval</v>
          </cell>
          <cell r="C1613" t="str">
            <v>D3</v>
          </cell>
          <cell r="D1613">
            <v>14507.746610559096</v>
          </cell>
          <cell r="E1613">
            <v>0</v>
          </cell>
          <cell r="F1613">
            <v>0</v>
          </cell>
          <cell r="G1613">
            <v>37155481.746834517</v>
          </cell>
          <cell r="H1613">
            <v>13163623.599676484</v>
          </cell>
          <cell r="I1613">
            <v>1073780.7795956351</v>
          </cell>
          <cell r="J1613">
            <v>1017929.6682081582</v>
          </cell>
          <cell r="K1613">
            <v>47692171.838131778</v>
          </cell>
          <cell r="L1613">
            <v>0</v>
          </cell>
          <cell r="M1613">
            <v>0</v>
          </cell>
          <cell r="N1613">
            <v>0</v>
          </cell>
          <cell r="O1613">
            <v>0</v>
          </cell>
          <cell r="P1613">
            <v>0</v>
          </cell>
          <cell r="Q1613">
            <v>0</v>
          </cell>
          <cell r="R1613">
            <v>0</v>
          </cell>
          <cell r="S1613">
            <v>0</v>
          </cell>
          <cell r="T1613">
            <v>0</v>
          </cell>
          <cell r="U1613">
            <v>100102987.63244657</v>
          </cell>
        </row>
        <row r="1614">
          <cell r="B1614" t="str">
            <v>Residential AMI</v>
          </cell>
          <cell r="C1614" t="str">
            <v>D4</v>
          </cell>
          <cell r="D1614">
            <v>20635.553202066712</v>
          </cell>
          <cell r="E1614">
            <v>0</v>
          </cell>
          <cell r="F1614">
            <v>0</v>
          </cell>
          <cell r="G1614">
            <v>67153463.564963251</v>
          </cell>
          <cell r="H1614">
            <v>0</v>
          </cell>
          <cell r="I1614">
            <v>0</v>
          </cell>
          <cell r="J1614">
            <v>0</v>
          </cell>
          <cell r="K1614">
            <v>0</v>
          </cell>
          <cell r="L1614">
            <v>0</v>
          </cell>
          <cell r="M1614">
            <v>0</v>
          </cell>
          <cell r="N1614">
            <v>0</v>
          </cell>
          <cell r="O1614">
            <v>0</v>
          </cell>
          <cell r="P1614">
            <v>0</v>
          </cell>
          <cell r="Q1614">
            <v>0</v>
          </cell>
          <cell r="R1614">
            <v>0</v>
          </cell>
          <cell r="S1614">
            <v>0</v>
          </cell>
          <cell r="T1614">
            <v>0</v>
          </cell>
          <cell r="U1614">
            <v>67153463.564963251</v>
          </cell>
        </row>
        <row r="1615">
          <cell r="B1615" t="str">
            <v>Residential Docklands AMI</v>
          </cell>
          <cell r="C1615" t="str">
            <v>D4.DK</v>
          </cell>
          <cell r="D1615">
            <v>0</v>
          </cell>
          <cell r="E1615">
            <v>0</v>
          </cell>
          <cell r="F1615">
            <v>0</v>
          </cell>
          <cell r="G1615">
            <v>0</v>
          </cell>
          <cell r="H1615">
            <v>0</v>
          </cell>
          <cell r="I1615">
            <v>0</v>
          </cell>
          <cell r="J1615">
            <v>0</v>
          </cell>
          <cell r="K1615">
            <v>0</v>
          </cell>
          <cell r="L1615">
            <v>0</v>
          </cell>
          <cell r="M1615">
            <v>0</v>
          </cell>
          <cell r="N1615">
            <v>0</v>
          </cell>
          <cell r="O1615">
            <v>0</v>
          </cell>
          <cell r="P1615">
            <v>0</v>
          </cell>
          <cell r="Q1615">
            <v>0</v>
          </cell>
          <cell r="R1615">
            <v>0</v>
          </cell>
          <cell r="S1615">
            <v>0</v>
          </cell>
          <cell r="T1615">
            <v>0</v>
          </cell>
          <cell r="U1615">
            <v>0</v>
          </cell>
        </row>
        <row r="1616">
          <cell r="B1616" t="str">
            <v>New Tariff 5</v>
          </cell>
          <cell r="C1616" t="str">
            <v/>
          </cell>
          <cell r="D1616">
            <v>0</v>
          </cell>
          <cell r="E1616">
            <v>0</v>
          </cell>
          <cell r="F1616">
            <v>0</v>
          </cell>
          <cell r="G1616">
            <v>0</v>
          </cell>
          <cell r="H1616">
            <v>0</v>
          </cell>
          <cell r="I1616">
            <v>0</v>
          </cell>
          <cell r="J1616">
            <v>0</v>
          </cell>
          <cell r="K1616">
            <v>0</v>
          </cell>
          <cell r="L1616">
            <v>0</v>
          </cell>
          <cell r="M1616">
            <v>0</v>
          </cell>
          <cell r="N1616">
            <v>0</v>
          </cell>
          <cell r="O1616">
            <v>0</v>
          </cell>
          <cell r="P1616">
            <v>0</v>
          </cell>
          <cell r="Q1616">
            <v>0</v>
          </cell>
          <cell r="R1616">
            <v>0</v>
          </cell>
          <cell r="S1616">
            <v>0</v>
          </cell>
          <cell r="T1616">
            <v>0</v>
          </cell>
          <cell r="U1616">
            <v>0</v>
          </cell>
        </row>
        <row r="1617">
          <cell r="B1617" t="str">
            <v>New Tariff 6</v>
          </cell>
          <cell r="C1617" t="str">
            <v/>
          </cell>
          <cell r="D1617">
            <v>0</v>
          </cell>
          <cell r="E1617">
            <v>0</v>
          </cell>
          <cell r="F1617">
            <v>0</v>
          </cell>
          <cell r="G1617">
            <v>0</v>
          </cell>
          <cell r="H1617">
            <v>0</v>
          </cell>
          <cell r="I1617">
            <v>0</v>
          </cell>
          <cell r="J1617">
            <v>0</v>
          </cell>
          <cell r="K1617">
            <v>0</v>
          </cell>
          <cell r="L1617">
            <v>0</v>
          </cell>
          <cell r="M1617">
            <v>0</v>
          </cell>
          <cell r="N1617">
            <v>0</v>
          </cell>
          <cell r="O1617">
            <v>0</v>
          </cell>
          <cell r="P1617">
            <v>0</v>
          </cell>
          <cell r="Q1617">
            <v>0</v>
          </cell>
          <cell r="R1617">
            <v>0</v>
          </cell>
          <cell r="S1617">
            <v>0</v>
          </cell>
          <cell r="T1617">
            <v>0</v>
          </cell>
          <cell r="U1617">
            <v>0</v>
          </cell>
        </row>
        <row r="1618">
          <cell r="B1618" t="str">
            <v>New Tariff 7</v>
          </cell>
          <cell r="C1618" t="str">
            <v/>
          </cell>
          <cell r="D1618">
            <v>0</v>
          </cell>
          <cell r="E1618">
            <v>0</v>
          </cell>
          <cell r="F1618">
            <v>0</v>
          </cell>
          <cell r="G1618">
            <v>0</v>
          </cell>
          <cell r="H1618">
            <v>0</v>
          </cell>
          <cell r="I1618">
            <v>0</v>
          </cell>
          <cell r="J1618">
            <v>0</v>
          </cell>
          <cell r="K1618">
            <v>0</v>
          </cell>
          <cell r="L1618">
            <v>0</v>
          </cell>
          <cell r="M1618">
            <v>0</v>
          </cell>
          <cell r="N1618">
            <v>0</v>
          </cell>
          <cell r="O1618">
            <v>0</v>
          </cell>
          <cell r="P1618">
            <v>0</v>
          </cell>
          <cell r="Q1618">
            <v>0</v>
          </cell>
          <cell r="R1618">
            <v>0</v>
          </cell>
          <cell r="S1618">
            <v>0</v>
          </cell>
          <cell r="T1618">
            <v>0</v>
          </cell>
          <cell r="U1618">
            <v>0</v>
          </cell>
        </row>
        <row r="1619">
          <cell r="B1619" t="str">
            <v>New Tariff 8</v>
          </cell>
          <cell r="C1619" t="str">
            <v/>
          </cell>
          <cell r="D1619">
            <v>0</v>
          </cell>
          <cell r="E1619">
            <v>0</v>
          </cell>
          <cell r="F1619">
            <v>0</v>
          </cell>
          <cell r="G1619">
            <v>0</v>
          </cell>
          <cell r="H1619">
            <v>0</v>
          </cell>
          <cell r="I1619">
            <v>0</v>
          </cell>
          <cell r="J1619">
            <v>0</v>
          </cell>
          <cell r="K1619">
            <v>0</v>
          </cell>
          <cell r="L1619">
            <v>0</v>
          </cell>
          <cell r="M1619">
            <v>0</v>
          </cell>
          <cell r="N1619">
            <v>0</v>
          </cell>
          <cell r="O1619">
            <v>0</v>
          </cell>
          <cell r="P1619">
            <v>0</v>
          </cell>
          <cell r="Q1619">
            <v>0</v>
          </cell>
          <cell r="R1619">
            <v>0</v>
          </cell>
          <cell r="S1619">
            <v>0</v>
          </cell>
          <cell r="T1619">
            <v>0</v>
          </cell>
          <cell r="U1619">
            <v>0</v>
          </cell>
        </row>
        <row r="1620">
          <cell r="B1620" t="str">
            <v>New Tariff 9</v>
          </cell>
          <cell r="C1620" t="str">
            <v/>
          </cell>
          <cell r="D1620">
            <v>0</v>
          </cell>
          <cell r="E1620">
            <v>0</v>
          </cell>
          <cell r="F1620">
            <v>0</v>
          </cell>
          <cell r="G1620">
            <v>0</v>
          </cell>
          <cell r="H1620">
            <v>0</v>
          </cell>
          <cell r="I1620">
            <v>0</v>
          </cell>
          <cell r="J1620">
            <v>0</v>
          </cell>
          <cell r="K1620">
            <v>0</v>
          </cell>
          <cell r="L1620">
            <v>0</v>
          </cell>
          <cell r="M1620">
            <v>0</v>
          </cell>
          <cell r="N1620">
            <v>0</v>
          </cell>
          <cell r="O1620">
            <v>0</v>
          </cell>
          <cell r="P1620">
            <v>0</v>
          </cell>
          <cell r="Q1620">
            <v>0</v>
          </cell>
          <cell r="R1620">
            <v>0</v>
          </cell>
          <cell r="S1620">
            <v>0</v>
          </cell>
          <cell r="T1620">
            <v>0</v>
          </cell>
          <cell r="U1620">
            <v>0</v>
          </cell>
        </row>
        <row r="1621">
          <cell r="B1621" t="str">
            <v>New Tariff 10</v>
          </cell>
          <cell r="C1621" t="str">
            <v/>
          </cell>
          <cell r="D1621">
            <v>0</v>
          </cell>
          <cell r="E1621">
            <v>0</v>
          </cell>
          <cell r="F1621">
            <v>0</v>
          </cell>
          <cell r="G1621">
            <v>0</v>
          </cell>
          <cell r="H1621">
            <v>0</v>
          </cell>
          <cell r="I1621">
            <v>0</v>
          </cell>
          <cell r="J1621">
            <v>0</v>
          </cell>
          <cell r="K1621">
            <v>0</v>
          </cell>
          <cell r="L1621">
            <v>0</v>
          </cell>
          <cell r="M1621">
            <v>0</v>
          </cell>
          <cell r="N1621">
            <v>0</v>
          </cell>
          <cell r="O1621">
            <v>0</v>
          </cell>
          <cell r="P1621">
            <v>0</v>
          </cell>
          <cell r="Q1621">
            <v>0</v>
          </cell>
          <cell r="R1621">
            <v>0</v>
          </cell>
          <cell r="S1621">
            <v>0</v>
          </cell>
          <cell r="T1621">
            <v>0</v>
          </cell>
          <cell r="U1621">
            <v>0</v>
          </cell>
        </row>
        <row r="1622">
          <cell r="B1622" t="str">
            <v>New Tariff 11</v>
          </cell>
          <cell r="C1622" t="str">
            <v/>
          </cell>
          <cell r="D1622">
            <v>0</v>
          </cell>
          <cell r="E1622">
            <v>0</v>
          </cell>
          <cell r="F1622">
            <v>0</v>
          </cell>
          <cell r="G1622">
            <v>0</v>
          </cell>
          <cell r="H1622">
            <v>0</v>
          </cell>
          <cell r="I1622">
            <v>0</v>
          </cell>
          <cell r="J1622">
            <v>0</v>
          </cell>
          <cell r="K1622">
            <v>0</v>
          </cell>
          <cell r="L1622">
            <v>0</v>
          </cell>
          <cell r="M1622">
            <v>0</v>
          </cell>
          <cell r="N1622">
            <v>0</v>
          </cell>
          <cell r="O1622">
            <v>0</v>
          </cell>
          <cell r="P1622">
            <v>0</v>
          </cell>
          <cell r="Q1622">
            <v>0</v>
          </cell>
          <cell r="R1622">
            <v>0</v>
          </cell>
          <cell r="S1622">
            <v>0</v>
          </cell>
          <cell r="T1622">
            <v>0</v>
          </cell>
          <cell r="U1622">
            <v>0</v>
          </cell>
        </row>
        <row r="1623">
          <cell r="B1623" t="str">
            <v>Dedicated circuit</v>
          </cell>
          <cell r="C1623" t="str">
            <v>DD1</v>
          </cell>
          <cell r="D1623">
            <v>93709.045344979473</v>
          </cell>
          <cell r="E1623">
            <v>0</v>
          </cell>
          <cell r="F1623">
            <v>0</v>
          </cell>
          <cell r="G1623">
            <v>0</v>
          </cell>
          <cell r="H1623">
            <v>0</v>
          </cell>
          <cell r="I1623">
            <v>0</v>
          </cell>
          <cell r="J1623">
            <v>0</v>
          </cell>
          <cell r="K1623">
            <v>272440487.23694801</v>
          </cell>
          <cell r="L1623">
            <v>0</v>
          </cell>
          <cell r="M1623">
            <v>0</v>
          </cell>
          <cell r="N1623">
            <v>0</v>
          </cell>
          <cell r="O1623">
            <v>0</v>
          </cell>
          <cell r="P1623">
            <v>0</v>
          </cell>
          <cell r="Q1623">
            <v>0</v>
          </cell>
          <cell r="R1623">
            <v>0</v>
          </cell>
          <cell r="S1623">
            <v>0</v>
          </cell>
          <cell r="T1623">
            <v>0</v>
          </cell>
          <cell r="U1623">
            <v>272440487.23694801</v>
          </cell>
        </row>
        <row r="1624">
          <cell r="B1624" t="str">
            <v>Hot Water Interval</v>
          </cell>
          <cell r="C1624" t="str">
            <v>D3.HW</v>
          </cell>
          <cell r="D1624">
            <v>2516.0256640456969</v>
          </cell>
          <cell r="E1624">
            <v>0</v>
          </cell>
          <cell r="F1624">
            <v>0</v>
          </cell>
          <cell r="G1624">
            <v>0</v>
          </cell>
          <cell r="H1624">
            <v>0</v>
          </cell>
          <cell r="I1624">
            <v>0</v>
          </cell>
          <cell r="J1624">
            <v>0</v>
          </cell>
          <cell r="K1624">
            <v>6886662.3126121126</v>
          </cell>
          <cell r="L1624">
            <v>0</v>
          </cell>
          <cell r="M1624">
            <v>0</v>
          </cell>
          <cell r="N1624">
            <v>0</v>
          </cell>
          <cell r="O1624">
            <v>0</v>
          </cell>
          <cell r="P1624">
            <v>0</v>
          </cell>
          <cell r="Q1624">
            <v>0</v>
          </cell>
          <cell r="R1624">
            <v>0</v>
          </cell>
          <cell r="S1624">
            <v>0</v>
          </cell>
          <cell r="T1624">
            <v>0</v>
          </cell>
          <cell r="U1624">
            <v>6886662.3126121126</v>
          </cell>
        </row>
        <row r="1625">
          <cell r="B1625" t="str">
            <v>Dedicated Circuit AMI - Slab Heat</v>
          </cell>
          <cell r="C1625" t="str">
            <v>DCSH</v>
          </cell>
          <cell r="D1625">
            <v>0.51642562890921517</v>
          </cell>
          <cell r="E1625">
            <v>0</v>
          </cell>
          <cell r="F1625">
            <v>0</v>
          </cell>
          <cell r="G1625">
            <v>0</v>
          </cell>
          <cell r="H1625">
            <v>0</v>
          </cell>
          <cell r="I1625">
            <v>0</v>
          </cell>
          <cell r="J1625">
            <v>0</v>
          </cell>
          <cell r="K1625">
            <v>0.51558809829332053</v>
          </cell>
          <cell r="L1625">
            <v>0</v>
          </cell>
          <cell r="M1625">
            <v>0</v>
          </cell>
          <cell r="N1625">
            <v>0</v>
          </cell>
          <cell r="O1625">
            <v>0</v>
          </cell>
          <cell r="P1625">
            <v>0</v>
          </cell>
          <cell r="Q1625">
            <v>0</v>
          </cell>
          <cell r="R1625">
            <v>0</v>
          </cell>
          <cell r="S1625">
            <v>0</v>
          </cell>
          <cell r="T1625">
            <v>0</v>
          </cell>
          <cell r="U1625">
            <v>0.51558809829332053</v>
          </cell>
        </row>
        <row r="1626">
          <cell r="B1626" t="str">
            <v>Dedicated Circuit AMI - Hot Water</v>
          </cell>
          <cell r="C1626" t="str">
            <v>DCHW</v>
          </cell>
          <cell r="D1626">
            <v>0.51642562890921517</v>
          </cell>
          <cell r="E1626">
            <v>0</v>
          </cell>
          <cell r="F1626">
            <v>0</v>
          </cell>
          <cell r="G1626">
            <v>0</v>
          </cell>
          <cell r="H1626">
            <v>0</v>
          </cell>
          <cell r="I1626">
            <v>0</v>
          </cell>
          <cell r="J1626">
            <v>0</v>
          </cell>
          <cell r="K1626">
            <v>0.51558809829332053</v>
          </cell>
          <cell r="L1626">
            <v>0</v>
          </cell>
          <cell r="M1626">
            <v>0</v>
          </cell>
          <cell r="N1626">
            <v>0</v>
          </cell>
          <cell r="O1626">
            <v>0</v>
          </cell>
          <cell r="P1626">
            <v>0</v>
          </cell>
          <cell r="Q1626">
            <v>0</v>
          </cell>
          <cell r="R1626">
            <v>0</v>
          </cell>
          <cell r="S1626">
            <v>0</v>
          </cell>
          <cell r="T1626">
            <v>0</v>
          </cell>
          <cell r="U1626">
            <v>0.51558809829332053</v>
          </cell>
        </row>
        <row r="1627">
          <cell r="B1627" t="str">
            <v>New Tariff 4</v>
          </cell>
          <cell r="C1627" t="str">
            <v/>
          </cell>
          <cell r="D1627">
            <v>0</v>
          </cell>
          <cell r="E1627">
            <v>0</v>
          </cell>
          <cell r="F1627">
            <v>0</v>
          </cell>
          <cell r="G1627">
            <v>0</v>
          </cell>
          <cell r="H1627">
            <v>0</v>
          </cell>
          <cell r="I1627">
            <v>0</v>
          </cell>
          <cell r="J1627">
            <v>0</v>
          </cell>
          <cell r="K1627">
            <v>0</v>
          </cell>
          <cell r="L1627">
            <v>0</v>
          </cell>
          <cell r="M1627">
            <v>0</v>
          </cell>
          <cell r="N1627">
            <v>0</v>
          </cell>
          <cell r="O1627">
            <v>0</v>
          </cell>
          <cell r="P1627">
            <v>0</v>
          </cell>
          <cell r="Q1627">
            <v>0</v>
          </cell>
          <cell r="R1627">
            <v>0</v>
          </cell>
          <cell r="S1627">
            <v>0</v>
          </cell>
          <cell r="T1627">
            <v>0</v>
          </cell>
          <cell r="U1627">
            <v>0</v>
          </cell>
        </row>
        <row r="1628">
          <cell r="B1628" t="str">
            <v>New Tariff 5</v>
          </cell>
          <cell r="C1628" t="str">
            <v/>
          </cell>
          <cell r="D1628">
            <v>0</v>
          </cell>
          <cell r="E1628">
            <v>0</v>
          </cell>
          <cell r="F1628">
            <v>0</v>
          </cell>
          <cell r="G1628">
            <v>0</v>
          </cell>
          <cell r="H1628">
            <v>0</v>
          </cell>
          <cell r="I1628">
            <v>0</v>
          </cell>
          <cell r="J1628">
            <v>0</v>
          </cell>
          <cell r="K1628">
            <v>0</v>
          </cell>
          <cell r="L1628">
            <v>0</v>
          </cell>
          <cell r="M1628">
            <v>0</v>
          </cell>
          <cell r="N1628">
            <v>0</v>
          </cell>
          <cell r="O1628">
            <v>0</v>
          </cell>
          <cell r="P1628">
            <v>0</v>
          </cell>
          <cell r="Q1628">
            <v>0</v>
          </cell>
          <cell r="R1628">
            <v>0</v>
          </cell>
          <cell r="S1628">
            <v>0</v>
          </cell>
          <cell r="T1628">
            <v>0</v>
          </cell>
          <cell r="U1628">
            <v>0</v>
          </cell>
        </row>
        <row r="1629">
          <cell r="B1629" t="str">
            <v>New Tariff 6</v>
          </cell>
          <cell r="C1629" t="str">
            <v/>
          </cell>
          <cell r="D1629">
            <v>0</v>
          </cell>
          <cell r="E1629">
            <v>0</v>
          </cell>
          <cell r="F1629">
            <v>0</v>
          </cell>
          <cell r="G1629">
            <v>0</v>
          </cell>
          <cell r="H1629">
            <v>0</v>
          </cell>
          <cell r="I1629">
            <v>0</v>
          </cell>
          <cell r="J1629">
            <v>0</v>
          </cell>
          <cell r="K1629">
            <v>0</v>
          </cell>
          <cell r="L1629">
            <v>0</v>
          </cell>
          <cell r="M1629">
            <v>0</v>
          </cell>
          <cell r="N1629">
            <v>0</v>
          </cell>
          <cell r="O1629">
            <v>0</v>
          </cell>
          <cell r="P1629">
            <v>0</v>
          </cell>
          <cell r="Q1629">
            <v>0</v>
          </cell>
          <cell r="R1629">
            <v>0</v>
          </cell>
          <cell r="S1629">
            <v>0</v>
          </cell>
          <cell r="T1629">
            <v>0</v>
          </cell>
          <cell r="U1629">
            <v>0</v>
          </cell>
        </row>
        <row r="1630">
          <cell r="B1630" t="str">
            <v>New Tariff 7</v>
          </cell>
          <cell r="C1630" t="str">
            <v/>
          </cell>
          <cell r="D1630">
            <v>0</v>
          </cell>
          <cell r="E1630">
            <v>0</v>
          </cell>
          <cell r="F1630">
            <v>0</v>
          </cell>
          <cell r="G1630">
            <v>0</v>
          </cell>
          <cell r="H1630">
            <v>0</v>
          </cell>
          <cell r="I1630">
            <v>0</v>
          </cell>
          <cell r="J1630">
            <v>0</v>
          </cell>
          <cell r="K1630">
            <v>0</v>
          </cell>
          <cell r="L1630">
            <v>0</v>
          </cell>
          <cell r="M1630">
            <v>0</v>
          </cell>
          <cell r="N1630">
            <v>0</v>
          </cell>
          <cell r="O1630">
            <v>0</v>
          </cell>
          <cell r="P1630">
            <v>0</v>
          </cell>
          <cell r="Q1630">
            <v>0</v>
          </cell>
          <cell r="R1630">
            <v>0</v>
          </cell>
          <cell r="S1630">
            <v>0</v>
          </cell>
          <cell r="T1630">
            <v>0</v>
          </cell>
          <cell r="U1630">
            <v>0</v>
          </cell>
        </row>
        <row r="1631">
          <cell r="B1631" t="str">
            <v>New Tariff 8</v>
          </cell>
          <cell r="C1631" t="str">
            <v/>
          </cell>
          <cell r="D1631">
            <v>0</v>
          </cell>
          <cell r="E1631">
            <v>0</v>
          </cell>
          <cell r="F1631">
            <v>0</v>
          </cell>
          <cell r="G1631">
            <v>0</v>
          </cell>
          <cell r="H1631">
            <v>0</v>
          </cell>
          <cell r="I1631">
            <v>0</v>
          </cell>
          <cell r="J1631">
            <v>0</v>
          </cell>
          <cell r="K1631">
            <v>0</v>
          </cell>
          <cell r="L1631">
            <v>0</v>
          </cell>
          <cell r="M1631">
            <v>0</v>
          </cell>
          <cell r="N1631">
            <v>0</v>
          </cell>
          <cell r="O1631">
            <v>0</v>
          </cell>
          <cell r="P1631">
            <v>0</v>
          </cell>
          <cell r="Q1631">
            <v>0</v>
          </cell>
          <cell r="R1631">
            <v>0</v>
          </cell>
          <cell r="S1631">
            <v>0</v>
          </cell>
          <cell r="T1631">
            <v>0</v>
          </cell>
          <cell r="U1631">
            <v>0</v>
          </cell>
        </row>
        <row r="1632">
          <cell r="B1632" t="str">
            <v>New Tariff 9</v>
          </cell>
          <cell r="C1632" t="str">
            <v/>
          </cell>
          <cell r="D1632">
            <v>0</v>
          </cell>
          <cell r="E1632">
            <v>0</v>
          </cell>
          <cell r="F1632">
            <v>0</v>
          </cell>
          <cell r="G1632">
            <v>0</v>
          </cell>
          <cell r="H1632">
            <v>0</v>
          </cell>
          <cell r="I1632">
            <v>0</v>
          </cell>
          <cell r="J1632">
            <v>0</v>
          </cell>
          <cell r="K1632">
            <v>0</v>
          </cell>
          <cell r="L1632">
            <v>0</v>
          </cell>
          <cell r="M1632">
            <v>0</v>
          </cell>
          <cell r="N1632">
            <v>0</v>
          </cell>
          <cell r="O1632">
            <v>0</v>
          </cell>
          <cell r="P1632">
            <v>0</v>
          </cell>
          <cell r="Q1632">
            <v>0</v>
          </cell>
          <cell r="R1632">
            <v>0</v>
          </cell>
          <cell r="S1632">
            <v>0</v>
          </cell>
          <cell r="T1632">
            <v>0</v>
          </cell>
          <cell r="U1632">
            <v>0</v>
          </cell>
        </row>
        <row r="1633">
          <cell r="B1633" t="str">
            <v>New Tariff 10</v>
          </cell>
          <cell r="C1633" t="str">
            <v/>
          </cell>
          <cell r="D1633">
            <v>0</v>
          </cell>
          <cell r="E1633">
            <v>0</v>
          </cell>
          <cell r="F1633">
            <v>0</v>
          </cell>
          <cell r="G1633">
            <v>0</v>
          </cell>
          <cell r="H1633">
            <v>0</v>
          </cell>
          <cell r="I1633">
            <v>0</v>
          </cell>
          <cell r="J1633">
            <v>0</v>
          </cell>
          <cell r="K1633">
            <v>0</v>
          </cell>
          <cell r="L1633">
            <v>0</v>
          </cell>
          <cell r="M1633">
            <v>0</v>
          </cell>
          <cell r="N1633">
            <v>0</v>
          </cell>
          <cell r="O1633">
            <v>0</v>
          </cell>
          <cell r="P1633">
            <v>0</v>
          </cell>
          <cell r="Q1633">
            <v>0</v>
          </cell>
          <cell r="R1633">
            <v>0</v>
          </cell>
          <cell r="S1633">
            <v>0</v>
          </cell>
          <cell r="T1633">
            <v>0</v>
          </cell>
          <cell r="U1633">
            <v>0</v>
          </cell>
        </row>
        <row r="1634">
          <cell r="B1634" t="str">
            <v>New Tariff 11</v>
          </cell>
          <cell r="C1634" t="str">
            <v/>
          </cell>
          <cell r="D1634">
            <v>0</v>
          </cell>
          <cell r="E1634">
            <v>0</v>
          </cell>
          <cell r="F1634">
            <v>0</v>
          </cell>
          <cell r="G1634">
            <v>0</v>
          </cell>
          <cell r="H1634">
            <v>0</v>
          </cell>
          <cell r="I1634">
            <v>0</v>
          </cell>
          <cell r="J1634">
            <v>0</v>
          </cell>
          <cell r="K1634">
            <v>0</v>
          </cell>
          <cell r="L1634">
            <v>0</v>
          </cell>
          <cell r="M1634">
            <v>0</v>
          </cell>
          <cell r="N1634">
            <v>0</v>
          </cell>
          <cell r="O1634">
            <v>0</v>
          </cell>
          <cell r="P1634">
            <v>0</v>
          </cell>
          <cell r="Q1634">
            <v>0</v>
          </cell>
          <cell r="R1634">
            <v>0</v>
          </cell>
          <cell r="S1634">
            <v>0</v>
          </cell>
          <cell r="T1634">
            <v>0</v>
          </cell>
          <cell r="U1634">
            <v>0</v>
          </cell>
        </row>
        <row r="1635">
          <cell r="B1635" t="str">
            <v>Non-Residential Single Rate</v>
          </cell>
          <cell r="C1635" t="str">
            <v>ND1</v>
          </cell>
          <cell r="D1635">
            <v>38649.145592269408</v>
          </cell>
          <cell r="E1635">
            <v>0</v>
          </cell>
          <cell r="F1635">
            <v>0</v>
          </cell>
          <cell r="G1635">
            <v>83243076.340115741</v>
          </cell>
          <cell r="H1635">
            <v>109034579.33496489</v>
          </cell>
          <cell r="I1635">
            <v>59199330.992107913</v>
          </cell>
          <cell r="J1635">
            <v>21349024.510049243</v>
          </cell>
          <cell r="K1635">
            <v>0</v>
          </cell>
          <cell r="L1635">
            <v>0</v>
          </cell>
          <cell r="M1635">
            <v>0</v>
          </cell>
          <cell r="N1635">
            <v>0</v>
          </cell>
          <cell r="O1635">
            <v>0</v>
          </cell>
          <cell r="P1635">
            <v>0</v>
          </cell>
          <cell r="Q1635">
            <v>0</v>
          </cell>
          <cell r="R1635">
            <v>0</v>
          </cell>
          <cell r="S1635">
            <v>0</v>
          </cell>
          <cell r="T1635">
            <v>0</v>
          </cell>
          <cell r="U1635">
            <v>272826011.17723775</v>
          </cell>
        </row>
        <row r="1636">
          <cell r="B1636" t="str">
            <v>Non-Residential Single Rate (R)</v>
          </cell>
          <cell r="C1636" t="str">
            <v>ND1.R</v>
          </cell>
          <cell r="D1636">
            <v>0</v>
          </cell>
          <cell r="E1636">
            <v>0</v>
          </cell>
          <cell r="F1636">
            <v>0</v>
          </cell>
          <cell r="G1636">
            <v>1</v>
          </cell>
          <cell r="H1636">
            <v>0</v>
          </cell>
          <cell r="I1636">
            <v>0</v>
          </cell>
          <cell r="J1636">
            <v>0</v>
          </cell>
          <cell r="K1636">
            <v>0</v>
          </cell>
          <cell r="L1636">
            <v>0</v>
          </cell>
          <cell r="M1636">
            <v>0</v>
          </cell>
          <cell r="N1636">
            <v>0</v>
          </cell>
          <cell r="O1636">
            <v>0</v>
          </cell>
          <cell r="P1636">
            <v>0</v>
          </cell>
          <cell r="Q1636">
            <v>0</v>
          </cell>
          <cell r="R1636">
            <v>0</v>
          </cell>
          <cell r="S1636">
            <v>0</v>
          </cell>
          <cell r="T1636">
            <v>0</v>
          </cell>
          <cell r="U1636">
            <v>1</v>
          </cell>
        </row>
        <row r="1637">
          <cell r="B1637" t="str">
            <v>New Tariff 2</v>
          </cell>
          <cell r="C1637" t="str">
            <v/>
          </cell>
          <cell r="D1637">
            <v>0</v>
          </cell>
          <cell r="E1637">
            <v>0</v>
          </cell>
          <cell r="F1637">
            <v>0</v>
          </cell>
          <cell r="G1637">
            <v>0</v>
          </cell>
          <cell r="H1637">
            <v>0</v>
          </cell>
          <cell r="I1637">
            <v>0</v>
          </cell>
          <cell r="J1637">
            <v>0</v>
          </cell>
          <cell r="K1637">
            <v>0</v>
          </cell>
          <cell r="L1637">
            <v>0</v>
          </cell>
          <cell r="M1637">
            <v>0</v>
          </cell>
          <cell r="N1637">
            <v>0</v>
          </cell>
          <cell r="O1637">
            <v>0</v>
          </cell>
          <cell r="P1637">
            <v>0</v>
          </cell>
          <cell r="Q1637">
            <v>0</v>
          </cell>
          <cell r="R1637">
            <v>0</v>
          </cell>
          <cell r="S1637">
            <v>0</v>
          </cell>
          <cell r="T1637">
            <v>0</v>
          </cell>
          <cell r="U1637">
            <v>0</v>
          </cell>
        </row>
        <row r="1638">
          <cell r="B1638" t="str">
            <v>New Tariff 3</v>
          </cell>
          <cell r="C1638" t="str">
            <v/>
          </cell>
          <cell r="D1638">
            <v>0</v>
          </cell>
          <cell r="E1638">
            <v>0</v>
          </cell>
          <cell r="F1638">
            <v>0</v>
          </cell>
          <cell r="G1638">
            <v>0</v>
          </cell>
          <cell r="H1638">
            <v>0</v>
          </cell>
          <cell r="I1638">
            <v>0</v>
          </cell>
          <cell r="J1638">
            <v>0</v>
          </cell>
          <cell r="K1638">
            <v>0</v>
          </cell>
          <cell r="L1638">
            <v>0</v>
          </cell>
          <cell r="M1638">
            <v>0</v>
          </cell>
          <cell r="N1638">
            <v>0</v>
          </cell>
          <cell r="O1638">
            <v>0</v>
          </cell>
          <cell r="P1638">
            <v>0</v>
          </cell>
          <cell r="Q1638">
            <v>0</v>
          </cell>
          <cell r="R1638">
            <v>0</v>
          </cell>
          <cell r="S1638">
            <v>0</v>
          </cell>
          <cell r="T1638">
            <v>0</v>
          </cell>
          <cell r="U1638">
            <v>0</v>
          </cell>
        </row>
        <row r="1639">
          <cell r="B1639" t="str">
            <v>New Tariff 4</v>
          </cell>
          <cell r="C1639" t="str">
            <v/>
          </cell>
          <cell r="D1639">
            <v>0</v>
          </cell>
          <cell r="E1639">
            <v>0</v>
          </cell>
          <cell r="F1639">
            <v>0</v>
          </cell>
          <cell r="G1639">
            <v>0</v>
          </cell>
          <cell r="H1639">
            <v>0</v>
          </cell>
          <cell r="I1639">
            <v>0</v>
          </cell>
          <cell r="J1639">
            <v>0</v>
          </cell>
          <cell r="K1639">
            <v>0</v>
          </cell>
          <cell r="L1639">
            <v>0</v>
          </cell>
          <cell r="M1639">
            <v>0</v>
          </cell>
          <cell r="N1639">
            <v>0</v>
          </cell>
          <cell r="O1639">
            <v>0</v>
          </cell>
          <cell r="P1639">
            <v>0</v>
          </cell>
          <cell r="Q1639">
            <v>0</v>
          </cell>
          <cell r="R1639">
            <v>0</v>
          </cell>
          <cell r="S1639">
            <v>0</v>
          </cell>
          <cell r="T1639">
            <v>0</v>
          </cell>
          <cell r="U1639">
            <v>0</v>
          </cell>
        </row>
        <row r="1640">
          <cell r="B1640" t="str">
            <v>New Tariff 5</v>
          </cell>
          <cell r="C1640" t="str">
            <v/>
          </cell>
          <cell r="D1640">
            <v>0</v>
          </cell>
          <cell r="E1640">
            <v>0</v>
          </cell>
          <cell r="F1640">
            <v>0</v>
          </cell>
          <cell r="G1640">
            <v>0</v>
          </cell>
          <cell r="H1640">
            <v>0</v>
          </cell>
          <cell r="I1640">
            <v>0</v>
          </cell>
          <cell r="J1640">
            <v>0</v>
          </cell>
          <cell r="K1640">
            <v>0</v>
          </cell>
          <cell r="L1640">
            <v>0</v>
          </cell>
          <cell r="M1640">
            <v>0</v>
          </cell>
          <cell r="N1640">
            <v>0</v>
          </cell>
          <cell r="O1640">
            <v>0</v>
          </cell>
          <cell r="P1640">
            <v>0</v>
          </cell>
          <cell r="Q1640">
            <v>0</v>
          </cell>
          <cell r="R1640">
            <v>0</v>
          </cell>
          <cell r="S1640">
            <v>0</v>
          </cell>
          <cell r="T1640">
            <v>0</v>
          </cell>
          <cell r="U1640">
            <v>0</v>
          </cell>
        </row>
        <row r="1641">
          <cell r="B1641" t="str">
            <v>New Tariff 6</v>
          </cell>
          <cell r="C1641" t="str">
            <v/>
          </cell>
          <cell r="D1641">
            <v>0</v>
          </cell>
          <cell r="E1641">
            <v>0</v>
          </cell>
          <cell r="F1641">
            <v>0</v>
          </cell>
          <cell r="G1641">
            <v>0</v>
          </cell>
          <cell r="H1641">
            <v>0</v>
          </cell>
          <cell r="I1641">
            <v>0</v>
          </cell>
          <cell r="J1641">
            <v>0</v>
          </cell>
          <cell r="K1641">
            <v>0</v>
          </cell>
          <cell r="L1641">
            <v>0</v>
          </cell>
          <cell r="M1641">
            <v>0</v>
          </cell>
          <cell r="N1641">
            <v>0</v>
          </cell>
          <cell r="O1641">
            <v>0</v>
          </cell>
          <cell r="P1641">
            <v>0</v>
          </cell>
          <cell r="Q1641">
            <v>0</v>
          </cell>
          <cell r="R1641">
            <v>0</v>
          </cell>
          <cell r="S1641">
            <v>0</v>
          </cell>
          <cell r="T1641">
            <v>0</v>
          </cell>
          <cell r="U1641">
            <v>0</v>
          </cell>
        </row>
        <row r="1642">
          <cell r="B1642" t="str">
            <v>New Tariff 7</v>
          </cell>
          <cell r="C1642" t="str">
            <v/>
          </cell>
          <cell r="D1642">
            <v>0</v>
          </cell>
          <cell r="E1642">
            <v>0</v>
          </cell>
          <cell r="F1642">
            <v>0</v>
          </cell>
          <cell r="G1642">
            <v>0</v>
          </cell>
          <cell r="H1642">
            <v>0</v>
          </cell>
          <cell r="I1642">
            <v>0</v>
          </cell>
          <cell r="J1642">
            <v>0</v>
          </cell>
          <cell r="K1642">
            <v>0</v>
          </cell>
          <cell r="L1642">
            <v>0</v>
          </cell>
          <cell r="M1642">
            <v>0</v>
          </cell>
          <cell r="N1642">
            <v>0</v>
          </cell>
          <cell r="O1642">
            <v>0</v>
          </cell>
          <cell r="P1642">
            <v>0</v>
          </cell>
          <cell r="Q1642">
            <v>0</v>
          </cell>
          <cell r="R1642">
            <v>0</v>
          </cell>
          <cell r="S1642">
            <v>0</v>
          </cell>
          <cell r="T1642">
            <v>0</v>
          </cell>
          <cell r="U1642">
            <v>0</v>
          </cell>
        </row>
        <row r="1643">
          <cell r="B1643" t="str">
            <v>New Tariff 8</v>
          </cell>
          <cell r="C1643" t="str">
            <v/>
          </cell>
          <cell r="D1643">
            <v>0</v>
          </cell>
          <cell r="E1643">
            <v>0</v>
          </cell>
          <cell r="F1643">
            <v>0</v>
          </cell>
          <cell r="G1643">
            <v>0</v>
          </cell>
          <cell r="H1643">
            <v>0</v>
          </cell>
          <cell r="I1643">
            <v>0</v>
          </cell>
          <cell r="J1643">
            <v>0</v>
          </cell>
          <cell r="K1643">
            <v>0</v>
          </cell>
          <cell r="L1643">
            <v>0</v>
          </cell>
          <cell r="M1643">
            <v>0</v>
          </cell>
          <cell r="N1643">
            <v>0</v>
          </cell>
          <cell r="O1643">
            <v>0</v>
          </cell>
          <cell r="P1643">
            <v>0</v>
          </cell>
          <cell r="Q1643">
            <v>0</v>
          </cell>
          <cell r="R1643">
            <v>0</v>
          </cell>
          <cell r="S1643">
            <v>0</v>
          </cell>
          <cell r="T1643">
            <v>0</v>
          </cell>
          <cell r="U1643">
            <v>0</v>
          </cell>
        </row>
        <row r="1644">
          <cell r="B1644" t="str">
            <v>New Tariff 9</v>
          </cell>
          <cell r="C1644" t="str">
            <v/>
          </cell>
          <cell r="D1644">
            <v>0</v>
          </cell>
          <cell r="E1644">
            <v>0</v>
          </cell>
          <cell r="F1644">
            <v>0</v>
          </cell>
          <cell r="G1644">
            <v>0</v>
          </cell>
          <cell r="H1644">
            <v>0</v>
          </cell>
          <cell r="I1644">
            <v>0</v>
          </cell>
          <cell r="J1644">
            <v>0</v>
          </cell>
          <cell r="K1644">
            <v>0</v>
          </cell>
          <cell r="L1644">
            <v>0</v>
          </cell>
          <cell r="M1644">
            <v>0</v>
          </cell>
          <cell r="N1644">
            <v>0</v>
          </cell>
          <cell r="O1644">
            <v>0</v>
          </cell>
          <cell r="P1644">
            <v>0</v>
          </cell>
          <cell r="Q1644">
            <v>0</v>
          </cell>
          <cell r="R1644">
            <v>0</v>
          </cell>
          <cell r="S1644">
            <v>0</v>
          </cell>
          <cell r="T1644">
            <v>0</v>
          </cell>
          <cell r="U1644">
            <v>0</v>
          </cell>
        </row>
        <row r="1645">
          <cell r="B1645" t="str">
            <v>New Tariff 10</v>
          </cell>
          <cell r="C1645" t="str">
            <v/>
          </cell>
          <cell r="D1645">
            <v>0</v>
          </cell>
          <cell r="E1645">
            <v>0</v>
          </cell>
          <cell r="F1645">
            <v>0</v>
          </cell>
          <cell r="G1645">
            <v>0</v>
          </cell>
          <cell r="H1645">
            <v>0</v>
          </cell>
          <cell r="I1645">
            <v>0</v>
          </cell>
          <cell r="J1645">
            <v>0</v>
          </cell>
          <cell r="K1645">
            <v>0</v>
          </cell>
          <cell r="L1645">
            <v>0</v>
          </cell>
          <cell r="M1645">
            <v>0</v>
          </cell>
          <cell r="N1645">
            <v>0</v>
          </cell>
          <cell r="O1645">
            <v>0</v>
          </cell>
          <cell r="P1645">
            <v>0</v>
          </cell>
          <cell r="Q1645">
            <v>0</v>
          </cell>
          <cell r="R1645">
            <v>0</v>
          </cell>
          <cell r="S1645">
            <v>0</v>
          </cell>
          <cell r="T1645">
            <v>0</v>
          </cell>
          <cell r="U1645">
            <v>0</v>
          </cell>
        </row>
        <row r="1646">
          <cell r="B1646" t="str">
            <v>New Tariff 11</v>
          </cell>
          <cell r="C1646" t="str">
            <v/>
          </cell>
          <cell r="D1646">
            <v>0</v>
          </cell>
          <cell r="E1646">
            <v>0</v>
          </cell>
          <cell r="F1646">
            <v>0</v>
          </cell>
          <cell r="G1646">
            <v>0</v>
          </cell>
          <cell r="H1646">
            <v>0</v>
          </cell>
          <cell r="I1646">
            <v>0</v>
          </cell>
          <cell r="J1646">
            <v>0</v>
          </cell>
          <cell r="K1646">
            <v>0</v>
          </cell>
          <cell r="L1646">
            <v>0</v>
          </cell>
          <cell r="M1646">
            <v>0</v>
          </cell>
          <cell r="N1646">
            <v>0</v>
          </cell>
          <cell r="O1646">
            <v>0</v>
          </cell>
          <cell r="P1646">
            <v>0</v>
          </cell>
          <cell r="Q1646">
            <v>0</v>
          </cell>
          <cell r="R1646">
            <v>0</v>
          </cell>
          <cell r="S1646">
            <v>0</v>
          </cell>
          <cell r="T1646">
            <v>0</v>
          </cell>
          <cell r="U1646">
            <v>0</v>
          </cell>
        </row>
        <row r="1647">
          <cell r="B1647" t="str">
            <v>Non-Residential Two Rate 5d</v>
          </cell>
          <cell r="C1647" t="str">
            <v>ND2</v>
          </cell>
          <cell r="D1647">
            <v>48344.894550918121</v>
          </cell>
          <cell r="E1647">
            <v>0</v>
          </cell>
          <cell r="F1647">
            <v>0</v>
          </cell>
          <cell r="G1647">
            <v>144125328.53811103</v>
          </cell>
          <cell r="H1647">
            <v>328560763.06591713</v>
          </cell>
          <cell r="I1647">
            <v>345970676.89463484</v>
          </cell>
          <cell r="J1647">
            <v>226336200.17554516</v>
          </cell>
          <cell r="K1647">
            <v>903114997.92655623</v>
          </cell>
          <cell r="L1647">
            <v>0</v>
          </cell>
          <cell r="M1647">
            <v>0</v>
          </cell>
          <cell r="N1647">
            <v>0</v>
          </cell>
          <cell r="O1647">
            <v>0</v>
          </cell>
          <cell r="P1647">
            <v>0</v>
          </cell>
          <cell r="Q1647">
            <v>0</v>
          </cell>
          <cell r="R1647">
            <v>0</v>
          </cell>
          <cell r="S1647">
            <v>0</v>
          </cell>
          <cell r="T1647">
            <v>0</v>
          </cell>
          <cell r="U1647">
            <v>1948107966.6007643</v>
          </cell>
        </row>
        <row r="1648">
          <cell r="B1648" t="str">
            <v>Business Sunraysia</v>
          </cell>
          <cell r="C1648">
            <v>0</v>
          </cell>
          <cell r="D1648">
            <v>0</v>
          </cell>
          <cell r="E1648">
            <v>0</v>
          </cell>
          <cell r="F1648">
            <v>0</v>
          </cell>
          <cell r="G1648">
            <v>1</v>
          </cell>
          <cell r="H1648">
            <v>0</v>
          </cell>
          <cell r="I1648">
            <v>0</v>
          </cell>
          <cell r="J1648">
            <v>0</v>
          </cell>
          <cell r="K1648">
            <v>0</v>
          </cell>
          <cell r="L1648">
            <v>0</v>
          </cell>
          <cell r="M1648">
            <v>0</v>
          </cell>
          <cell r="N1648">
            <v>0</v>
          </cell>
          <cell r="O1648">
            <v>0</v>
          </cell>
          <cell r="P1648">
            <v>0</v>
          </cell>
          <cell r="Q1648">
            <v>0</v>
          </cell>
          <cell r="R1648">
            <v>0</v>
          </cell>
          <cell r="S1648">
            <v>0</v>
          </cell>
          <cell r="T1648">
            <v>0</v>
          </cell>
          <cell r="U1648">
            <v>1</v>
          </cell>
        </row>
        <row r="1649">
          <cell r="B1649" t="str">
            <v>Non-Residential Interval</v>
          </cell>
          <cell r="C1649" t="str">
            <v>ND5</v>
          </cell>
          <cell r="D1649">
            <v>8326.4811500677861</v>
          </cell>
          <cell r="E1649">
            <v>0</v>
          </cell>
          <cell r="F1649">
            <v>0</v>
          </cell>
          <cell r="G1649">
            <v>22625544.784174722</v>
          </cell>
          <cell r="H1649">
            <v>48438133.726536773</v>
          </cell>
          <cell r="I1649">
            <v>49583867.516359359</v>
          </cell>
          <cell r="J1649">
            <v>28548968.34101643</v>
          </cell>
          <cell r="K1649">
            <v>126993366.16359632</v>
          </cell>
          <cell r="L1649">
            <v>0</v>
          </cell>
          <cell r="M1649">
            <v>0</v>
          </cell>
          <cell r="N1649">
            <v>0</v>
          </cell>
          <cell r="O1649">
            <v>0</v>
          </cell>
          <cell r="P1649">
            <v>0</v>
          </cell>
          <cell r="Q1649">
            <v>0</v>
          </cell>
          <cell r="R1649">
            <v>0</v>
          </cell>
          <cell r="S1649">
            <v>0</v>
          </cell>
          <cell r="T1649">
            <v>0</v>
          </cell>
          <cell r="U1649">
            <v>276189880.53168362</v>
          </cell>
        </row>
        <row r="1650">
          <cell r="B1650" t="str">
            <v>Non-Residential AMI</v>
          </cell>
          <cell r="C1650" t="str">
            <v>ND7</v>
          </cell>
          <cell r="D1650">
            <v>0</v>
          </cell>
          <cell r="E1650">
            <v>0</v>
          </cell>
          <cell r="F1650">
            <v>0</v>
          </cell>
          <cell r="G1650">
            <v>0</v>
          </cell>
          <cell r="H1650">
            <v>0</v>
          </cell>
          <cell r="I1650">
            <v>0</v>
          </cell>
          <cell r="J1650">
            <v>0</v>
          </cell>
          <cell r="K1650">
            <v>0</v>
          </cell>
          <cell r="L1650">
            <v>0</v>
          </cell>
          <cell r="M1650">
            <v>0</v>
          </cell>
          <cell r="N1650">
            <v>0</v>
          </cell>
          <cell r="O1650">
            <v>0</v>
          </cell>
          <cell r="P1650">
            <v>0</v>
          </cell>
          <cell r="Q1650">
            <v>0</v>
          </cell>
          <cell r="R1650">
            <v>0</v>
          </cell>
          <cell r="S1650">
            <v>0</v>
          </cell>
          <cell r="T1650">
            <v>0</v>
          </cell>
          <cell r="U1650">
            <v>0</v>
          </cell>
        </row>
        <row r="1651">
          <cell r="B1651" t="str">
            <v>New Tariff 4</v>
          </cell>
          <cell r="C1651" t="str">
            <v/>
          </cell>
          <cell r="D1651">
            <v>0</v>
          </cell>
          <cell r="E1651">
            <v>0</v>
          </cell>
          <cell r="F1651">
            <v>0</v>
          </cell>
          <cell r="G1651">
            <v>0</v>
          </cell>
          <cell r="H1651">
            <v>0</v>
          </cell>
          <cell r="I1651">
            <v>0</v>
          </cell>
          <cell r="J1651">
            <v>0</v>
          </cell>
          <cell r="K1651">
            <v>0</v>
          </cell>
          <cell r="L1651">
            <v>0</v>
          </cell>
          <cell r="M1651">
            <v>0</v>
          </cell>
          <cell r="N1651">
            <v>0</v>
          </cell>
          <cell r="O1651">
            <v>0</v>
          </cell>
          <cell r="P1651">
            <v>0</v>
          </cell>
          <cell r="Q1651">
            <v>0</v>
          </cell>
          <cell r="R1651">
            <v>0</v>
          </cell>
          <cell r="S1651">
            <v>0</v>
          </cell>
          <cell r="T1651">
            <v>0</v>
          </cell>
          <cell r="U1651">
            <v>0</v>
          </cell>
        </row>
        <row r="1652">
          <cell r="B1652" t="str">
            <v>New Tariff 5</v>
          </cell>
          <cell r="C1652" t="str">
            <v/>
          </cell>
          <cell r="D1652">
            <v>0</v>
          </cell>
          <cell r="E1652">
            <v>0</v>
          </cell>
          <cell r="F1652">
            <v>0</v>
          </cell>
          <cell r="G1652">
            <v>0</v>
          </cell>
          <cell r="H1652">
            <v>0</v>
          </cell>
          <cell r="I1652">
            <v>0</v>
          </cell>
          <cell r="J1652">
            <v>0</v>
          </cell>
          <cell r="K1652">
            <v>0</v>
          </cell>
          <cell r="L1652">
            <v>0</v>
          </cell>
          <cell r="M1652">
            <v>0</v>
          </cell>
          <cell r="N1652">
            <v>0</v>
          </cell>
          <cell r="O1652">
            <v>0</v>
          </cell>
          <cell r="P1652">
            <v>0</v>
          </cell>
          <cell r="Q1652">
            <v>0</v>
          </cell>
          <cell r="R1652">
            <v>0</v>
          </cell>
          <cell r="S1652">
            <v>0</v>
          </cell>
          <cell r="T1652">
            <v>0</v>
          </cell>
          <cell r="U1652">
            <v>0</v>
          </cell>
        </row>
        <row r="1653">
          <cell r="B1653" t="str">
            <v>New Tariff 6</v>
          </cell>
          <cell r="C1653" t="str">
            <v/>
          </cell>
          <cell r="D1653">
            <v>0</v>
          </cell>
          <cell r="E1653">
            <v>0</v>
          </cell>
          <cell r="F1653">
            <v>0</v>
          </cell>
          <cell r="G1653">
            <v>0</v>
          </cell>
          <cell r="H1653">
            <v>0</v>
          </cell>
          <cell r="I1653">
            <v>0</v>
          </cell>
          <cell r="J1653">
            <v>0</v>
          </cell>
          <cell r="K1653">
            <v>0</v>
          </cell>
          <cell r="L1653">
            <v>0</v>
          </cell>
          <cell r="M1653">
            <v>0</v>
          </cell>
          <cell r="N1653">
            <v>0</v>
          </cell>
          <cell r="O1653">
            <v>0</v>
          </cell>
          <cell r="P1653">
            <v>0</v>
          </cell>
          <cell r="Q1653">
            <v>0</v>
          </cell>
          <cell r="R1653">
            <v>0</v>
          </cell>
          <cell r="S1653">
            <v>0</v>
          </cell>
          <cell r="T1653">
            <v>0</v>
          </cell>
          <cell r="U1653">
            <v>0</v>
          </cell>
        </row>
        <row r="1654">
          <cell r="B1654" t="str">
            <v>New Tariff 7</v>
          </cell>
          <cell r="C1654" t="str">
            <v/>
          </cell>
          <cell r="D1654">
            <v>0</v>
          </cell>
          <cell r="E1654">
            <v>0</v>
          </cell>
          <cell r="F1654">
            <v>0</v>
          </cell>
          <cell r="G1654">
            <v>0</v>
          </cell>
          <cell r="H1654">
            <v>0</v>
          </cell>
          <cell r="I1654">
            <v>0</v>
          </cell>
          <cell r="J1654">
            <v>0</v>
          </cell>
          <cell r="K1654">
            <v>0</v>
          </cell>
          <cell r="L1654">
            <v>0</v>
          </cell>
          <cell r="M1654">
            <v>0</v>
          </cell>
          <cell r="N1654">
            <v>0</v>
          </cell>
          <cell r="O1654">
            <v>0</v>
          </cell>
          <cell r="P1654">
            <v>0</v>
          </cell>
          <cell r="Q1654">
            <v>0</v>
          </cell>
          <cell r="R1654">
            <v>0</v>
          </cell>
          <cell r="S1654">
            <v>0</v>
          </cell>
          <cell r="T1654">
            <v>0</v>
          </cell>
          <cell r="U1654">
            <v>0</v>
          </cell>
        </row>
        <row r="1655">
          <cell r="B1655" t="str">
            <v>New Tariff 8</v>
          </cell>
          <cell r="C1655" t="str">
            <v/>
          </cell>
          <cell r="D1655">
            <v>0</v>
          </cell>
          <cell r="E1655">
            <v>0</v>
          </cell>
          <cell r="F1655">
            <v>0</v>
          </cell>
          <cell r="G1655">
            <v>0</v>
          </cell>
          <cell r="H1655">
            <v>0</v>
          </cell>
          <cell r="I1655">
            <v>0</v>
          </cell>
          <cell r="J1655">
            <v>0</v>
          </cell>
          <cell r="K1655">
            <v>0</v>
          </cell>
          <cell r="L1655">
            <v>0</v>
          </cell>
          <cell r="M1655">
            <v>0</v>
          </cell>
          <cell r="N1655">
            <v>0</v>
          </cell>
          <cell r="O1655">
            <v>0</v>
          </cell>
          <cell r="P1655">
            <v>0</v>
          </cell>
          <cell r="Q1655">
            <v>0</v>
          </cell>
          <cell r="R1655">
            <v>0</v>
          </cell>
          <cell r="S1655">
            <v>0</v>
          </cell>
          <cell r="T1655">
            <v>0</v>
          </cell>
          <cell r="U1655">
            <v>0</v>
          </cell>
        </row>
        <row r="1656">
          <cell r="B1656" t="str">
            <v>New Tariff 9</v>
          </cell>
          <cell r="C1656" t="str">
            <v/>
          </cell>
          <cell r="D1656">
            <v>0</v>
          </cell>
          <cell r="E1656">
            <v>0</v>
          </cell>
          <cell r="F1656">
            <v>0</v>
          </cell>
          <cell r="G1656">
            <v>0</v>
          </cell>
          <cell r="H1656">
            <v>0</v>
          </cell>
          <cell r="I1656">
            <v>0</v>
          </cell>
          <cell r="J1656">
            <v>0</v>
          </cell>
          <cell r="K1656">
            <v>0</v>
          </cell>
          <cell r="L1656">
            <v>0</v>
          </cell>
          <cell r="M1656">
            <v>0</v>
          </cell>
          <cell r="N1656">
            <v>0</v>
          </cell>
          <cell r="O1656">
            <v>0</v>
          </cell>
          <cell r="P1656">
            <v>0</v>
          </cell>
          <cell r="Q1656">
            <v>0</v>
          </cell>
          <cell r="R1656">
            <v>0</v>
          </cell>
          <cell r="S1656">
            <v>0</v>
          </cell>
          <cell r="T1656">
            <v>0</v>
          </cell>
          <cell r="U1656">
            <v>0</v>
          </cell>
        </row>
        <row r="1657">
          <cell r="B1657" t="str">
            <v>New Tariff 10</v>
          </cell>
          <cell r="C1657" t="str">
            <v/>
          </cell>
          <cell r="D1657">
            <v>0</v>
          </cell>
          <cell r="E1657">
            <v>0</v>
          </cell>
          <cell r="F1657">
            <v>0</v>
          </cell>
          <cell r="G1657">
            <v>0</v>
          </cell>
          <cell r="H1657">
            <v>0</v>
          </cell>
          <cell r="I1657">
            <v>0</v>
          </cell>
          <cell r="J1657">
            <v>0</v>
          </cell>
          <cell r="K1657">
            <v>0</v>
          </cell>
          <cell r="L1657">
            <v>0</v>
          </cell>
          <cell r="M1657">
            <v>0</v>
          </cell>
          <cell r="N1657">
            <v>0</v>
          </cell>
          <cell r="O1657">
            <v>0</v>
          </cell>
          <cell r="P1657">
            <v>0</v>
          </cell>
          <cell r="Q1657">
            <v>0</v>
          </cell>
          <cell r="R1657">
            <v>0</v>
          </cell>
          <cell r="S1657">
            <v>0</v>
          </cell>
          <cell r="T1657">
            <v>0</v>
          </cell>
          <cell r="U1657">
            <v>0</v>
          </cell>
        </row>
        <row r="1658">
          <cell r="B1658" t="str">
            <v>New Tariff 11</v>
          </cell>
          <cell r="C1658" t="str">
            <v/>
          </cell>
          <cell r="D1658">
            <v>0</v>
          </cell>
          <cell r="E1658">
            <v>0</v>
          </cell>
          <cell r="F1658">
            <v>0</v>
          </cell>
          <cell r="G1658">
            <v>0</v>
          </cell>
          <cell r="H1658">
            <v>0</v>
          </cell>
          <cell r="I1658">
            <v>0</v>
          </cell>
          <cell r="J1658">
            <v>0</v>
          </cell>
          <cell r="K1658">
            <v>0</v>
          </cell>
          <cell r="L1658">
            <v>0</v>
          </cell>
          <cell r="M1658">
            <v>0</v>
          </cell>
          <cell r="N1658">
            <v>0</v>
          </cell>
          <cell r="O1658">
            <v>0</v>
          </cell>
          <cell r="P1658">
            <v>0</v>
          </cell>
          <cell r="Q1658">
            <v>0</v>
          </cell>
          <cell r="R1658">
            <v>0</v>
          </cell>
          <cell r="S1658">
            <v>0</v>
          </cell>
          <cell r="T1658">
            <v>0</v>
          </cell>
          <cell r="U1658">
            <v>0</v>
          </cell>
        </row>
        <row r="1659">
          <cell r="B1659" t="str">
            <v>Non-Residential Two Rate 7d</v>
          </cell>
          <cell r="C1659" t="str">
            <v>ND3</v>
          </cell>
          <cell r="D1659">
            <v>8077.3618511719369</v>
          </cell>
          <cell r="E1659">
            <v>0</v>
          </cell>
          <cell r="F1659">
            <v>0</v>
          </cell>
          <cell r="G1659">
            <v>15820756.333756616</v>
          </cell>
          <cell r="H1659">
            <v>30628588.335525308</v>
          </cell>
          <cell r="I1659">
            <v>27055804.529149178</v>
          </cell>
          <cell r="J1659">
            <v>30651299.239891257</v>
          </cell>
          <cell r="K1659">
            <v>38866948.967211261</v>
          </cell>
          <cell r="L1659">
            <v>0</v>
          </cell>
          <cell r="M1659">
            <v>0</v>
          </cell>
          <cell r="N1659">
            <v>0</v>
          </cell>
          <cell r="O1659">
            <v>0</v>
          </cell>
          <cell r="P1659">
            <v>0</v>
          </cell>
          <cell r="Q1659">
            <v>0</v>
          </cell>
          <cell r="R1659">
            <v>0</v>
          </cell>
          <cell r="S1659">
            <v>0</v>
          </cell>
          <cell r="T1659">
            <v>0</v>
          </cell>
          <cell r="U1659">
            <v>143023397.40553361</v>
          </cell>
        </row>
        <row r="1660">
          <cell r="B1660" t="str">
            <v>New Tariff  1</v>
          </cell>
          <cell r="C1660" t="str">
            <v/>
          </cell>
          <cell r="D1660">
            <v>0</v>
          </cell>
          <cell r="E1660">
            <v>0</v>
          </cell>
          <cell r="F1660">
            <v>0</v>
          </cell>
          <cell r="G1660">
            <v>0</v>
          </cell>
          <cell r="H1660">
            <v>0</v>
          </cell>
          <cell r="I1660">
            <v>0</v>
          </cell>
          <cell r="J1660">
            <v>0</v>
          </cell>
          <cell r="K1660">
            <v>0</v>
          </cell>
          <cell r="L1660">
            <v>0</v>
          </cell>
          <cell r="M1660">
            <v>0</v>
          </cell>
          <cell r="N1660">
            <v>0</v>
          </cell>
          <cell r="O1660">
            <v>0</v>
          </cell>
          <cell r="P1660">
            <v>0</v>
          </cell>
          <cell r="Q1660">
            <v>0</v>
          </cell>
          <cell r="R1660">
            <v>0</v>
          </cell>
          <cell r="S1660">
            <v>0</v>
          </cell>
          <cell r="T1660">
            <v>0</v>
          </cell>
          <cell r="U1660">
            <v>0</v>
          </cell>
        </row>
        <row r="1661">
          <cell r="B1661" t="str">
            <v>New Tariff  2</v>
          </cell>
          <cell r="C1661" t="str">
            <v/>
          </cell>
          <cell r="D1661">
            <v>0</v>
          </cell>
          <cell r="E1661">
            <v>0</v>
          </cell>
          <cell r="F1661">
            <v>0</v>
          </cell>
          <cell r="G1661">
            <v>0</v>
          </cell>
          <cell r="H1661">
            <v>0</v>
          </cell>
          <cell r="I1661">
            <v>0</v>
          </cell>
          <cell r="J1661">
            <v>0</v>
          </cell>
          <cell r="K1661">
            <v>0</v>
          </cell>
          <cell r="L1661">
            <v>0</v>
          </cell>
          <cell r="M1661">
            <v>0</v>
          </cell>
          <cell r="N1661">
            <v>0</v>
          </cell>
          <cell r="O1661">
            <v>0</v>
          </cell>
          <cell r="P1661">
            <v>0</v>
          </cell>
          <cell r="Q1661">
            <v>0</v>
          </cell>
          <cell r="R1661">
            <v>0</v>
          </cell>
          <cell r="S1661">
            <v>0</v>
          </cell>
          <cell r="T1661">
            <v>0</v>
          </cell>
          <cell r="U1661">
            <v>0</v>
          </cell>
        </row>
        <row r="1662">
          <cell r="B1662" t="str">
            <v>New Tariff  3</v>
          </cell>
          <cell r="C1662" t="str">
            <v/>
          </cell>
          <cell r="D1662">
            <v>0</v>
          </cell>
          <cell r="E1662">
            <v>0</v>
          </cell>
          <cell r="F1662">
            <v>0</v>
          </cell>
          <cell r="G1662">
            <v>0</v>
          </cell>
          <cell r="H1662">
            <v>0</v>
          </cell>
          <cell r="I1662">
            <v>0</v>
          </cell>
          <cell r="J1662">
            <v>0</v>
          </cell>
          <cell r="K1662">
            <v>0</v>
          </cell>
          <cell r="L1662">
            <v>0</v>
          </cell>
          <cell r="M1662">
            <v>0</v>
          </cell>
          <cell r="N1662">
            <v>0</v>
          </cell>
          <cell r="O1662">
            <v>0</v>
          </cell>
          <cell r="P1662">
            <v>0</v>
          </cell>
          <cell r="Q1662">
            <v>0</v>
          </cell>
          <cell r="R1662">
            <v>0</v>
          </cell>
          <cell r="S1662">
            <v>0</v>
          </cell>
          <cell r="T1662">
            <v>0</v>
          </cell>
          <cell r="U1662">
            <v>0</v>
          </cell>
        </row>
        <row r="1663">
          <cell r="B1663" t="str">
            <v>New Tariff  4</v>
          </cell>
          <cell r="C1663" t="str">
            <v/>
          </cell>
          <cell r="D1663">
            <v>0</v>
          </cell>
          <cell r="E1663">
            <v>0</v>
          </cell>
          <cell r="F1663">
            <v>0</v>
          </cell>
          <cell r="G1663">
            <v>0</v>
          </cell>
          <cell r="H1663">
            <v>0</v>
          </cell>
          <cell r="I1663">
            <v>0</v>
          </cell>
          <cell r="J1663">
            <v>0</v>
          </cell>
          <cell r="K1663">
            <v>0</v>
          </cell>
          <cell r="L1663">
            <v>0</v>
          </cell>
          <cell r="M1663">
            <v>0</v>
          </cell>
          <cell r="N1663">
            <v>0</v>
          </cell>
          <cell r="O1663">
            <v>0</v>
          </cell>
          <cell r="P1663">
            <v>0</v>
          </cell>
          <cell r="Q1663">
            <v>0</v>
          </cell>
          <cell r="R1663">
            <v>0</v>
          </cell>
          <cell r="S1663">
            <v>0</v>
          </cell>
          <cell r="T1663">
            <v>0</v>
          </cell>
          <cell r="U1663">
            <v>0</v>
          </cell>
        </row>
        <row r="1664">
          <cell r="B1664" t="str">
            <v>New Tariff  5</v>
          </cell>
          <cell r="C1664" t="str">
            <v/>
          </cell>
          <cell r="D1664">
            <v>0</v>
          </cell>
          <cell r="E1664">
            <v>0</v>
          </cell>
          <cell r="F1664">
            <v>0</v>
          </cell>
          <cell r="G1664">
            <v>0</v>
          </cell>
          <cell r="H1664">
            <v>0</v>
          </cell>
          <cell r="I1664">
            <v>0</v>
          </cell>
          <cell r="J1664">
            <v>0</v>
          </cell>
          <cell r="K1664">
            <v>0</v>
          </cell>
          <cell r="L1664">
            <v>0</v>
          </cell>
          <cell r="M1664">
            <v>0</v>
          </cell>
          <cell r="N1664">
            <v>0</v>
          </cell>
          <cell r="O1664">
            <v>0</v>
          </cell>
          <cell r="P1664">
            <v>0</v>
          </cell>
          <cell r="Q1664">
            <v>0</v>
          </cell>
          <cell r="R1664">
            <v>0</v>
          </cell>
          <cell r="S1664">
            <v>0</v>
          </cell>
          <cell r="T1664">
            <v>0</v>
          </cell>
          <cell r="U1664">
            <v>0</v>
          </cell>
        </row>
        <row r="1665">
          <cell r="B1665" t="str">
            <v>New Tariff  6</v>
          </cell>
          <cell r="C1665" t="str">
            <v/>
          </cell>
          <cell r="D1665">
            <v>0</v>
          </cell>
          <cell r="E1665">
            <v>0</v>
          </cell>
          <cell r="F1665">
            <v>0</v>
          </cell>
          <cell r="G1665">
            <v>0</v>
          </cell>
          <cell r="H1665">
            <v>0</v>
          </cell>
          <cell r="I1665">
            <v>0</v>
          </cell>
          <cell r="J1665">
            <v>0</v>
          </cell>
          <cell r="K1665">
            <v>0</v>
          </cell>
          <cell r="L1665">
            <v>0</v>
          </cell>
          <cell r="M1665">
            <v>0</v>
          </cell>
          <cell r="N1665">
            <v>0</v>
          </cell>
          <cell r="O1665">
            <v>0</v>
          </cell>
          <cell r="P1665">
            <v>0</v>
          </cell>
          <cell r="Q1665">
            <v>0</v>
          </cell>
          <cell r="R1665">
            <v>0</v>
          </cell>
          <cell r="S1665">
            <v>0</v>
          </cell>
          <cell r="T1665">
            <v>0</v>
          </cell>
          <cell r="U1665">
            <v>0</v>
          </cell>
        </row>
        <row r="1666">
          <cell r="B1666" t="str">
            <v>New Tariff  7</v>
          </cell>
          <cell r="C1666" t="str">
            <v/>
          </cell>
          <cell r="D1666">
            <v>0</v>
          </cell>
          <cell r="E1666">
            <v>0</v>
          </cell>
          <cell r="F1666">
            <v>0</v>
          </cell>
          <cell r="G1666">
            <v>0</v>
          </cell>
          <cell r="H1666">
            <v>0</v>
          </cell>
          <cell r="I1666">
            <v>0</v>
          </cell>
          <cell r="J1666">
            <v>0</v>
          </cell>
          <cell r="K1666">
            <v>0</v>
          </cell>
          <cell r="L1666">
            <v>0</v>
          </cell>
          <cell r="M1666">
            <v>0</v>
          </cell>
          <cell r="N1666">
            <v>0</v>
          </cell>
          <cell r="O1666">
            <v>0</v>
          </cell>
          <cell r="P1666">
            <v>0</v>
          </cell>
          <cell r="Q1666">
            <v>0</v>
          </cell>
          <cell r="R1666">
            <v>0</v>
          </cell>
          <cell r="S1666">
            <v>0</v>
          </cell>
          <cell r="T1666">
            <v>0</v>
          </cell>
          <cell r="U1666">
            <v>0</v>
          </cell>
        </row>
        <row r="1667">
          <cell r="B1667" t="str">
            <v>New Tariff  8</v>
          </cell>
          <cell r="C1667" t="str">
            <v/>
          </cell>
          <cell r="D1667">
            <v>0</v>
          </cell>
          <cell r="E1667">
            <v>0</v>
          </cell>
          <cell r="F1667">
            <v>0</v>
          </cell>
          <cell r="G1667">
            <v>0</v>
          </cell>
          <cell r="H1667">
            <v>0</v>
          </cell>
          <cell r="I1667">
            <v>0</v>
          </cell>
          <cell r="J1667">
            <v>0</v>
          </cell>
          <cell r="K1667">
            <v>0</v>
          </cell>
          <cell r="L1667">
            <v>0</v>
          </cell>
          <cell r="M1667">
            <v>0</v>
          </cell>
          <cell r="N1667">
            <v>0</v>
          </cell>
          <cell r="O1667">
            <v>0</v>
          </cell>
          <cell r="P1667">
            <v>0</v>
          </cell>
          <cell r="Q1667">
            <v>0</v>
          </cell>
          <cell r="R1667">
            <v>0</v>
          </cell>
          <cell r="S1667">
            <v>0</v>
          </cell>
          <cell r="T1667">
            <v>0</v>
          </cell>
          <cell r="U1667">
            <v>0</v>
          </cell>
        </row>
        <row r="1668">
          <cell r="B1668" t="str">
            <v>New Tariff  9</v>
          </cell>
          <cell r="C1668" t="str">
            <v/>
          </cell>
          <cell r="D1668">
            <v>0</v>
          </cell>
          <cell r="E1668">
            <v>0</v>
          </cell>
          <cell r="F1668">
            <v>0</v>
          </cell>
          <cell r="G1668">
            <v>0</v>
          </cell>
          <cell r="H1668">
            <v>0</v>
          </cell>
          <cell r="I1668">
            <v>0</v>
          </cell>
          <cell r="J1668">
            <v>0</v>
          </cell>
          <cell r="K1668">
            <v>0</v>
          </cell>
          <cell r="L1668">
            <v>0</v>
          </cell>
          <cell r="M1668">
            <v>0</v>
          </cell>
          <cell r="N1668">
            <v>0</v>
          </cell>
          <cell r="O1668">
            <v>0</v>
          </cell>
          <cell r="P1668">
            <v>0</v>
          </cell>
          <cell r="Q1668">
            <v>0</v>
          </cell>
          <cell r="R1668">
            <v>0</v>
          </cell>
          <cell r="S1668">
            <v>0</v>
          </cell>
          <cell r="T1668">
            <v>0</v>
          </cell>
          <cell r="U1668">
            <v>0</v>
          </cell>
        </row>
        <row r="1669">
          <cell r="B1669" t="str">
            <v>New Tariff  10</v>
          </cell>
          <cell r="C1669" t="str">
            <v/>
          </cell>
          <cell r="D1669">
            <v>0</v>
          </cell>
          <cell r="E1669">
            <v>0</v>
          </cell>
          <cell r="F1669">
            <v>0</v>
          </cell>
          <cell r="G1669">
            <v>0</v>
          </cell>
          <cell r="H1669">
            <v>0</v>
          </cell>
          <cell r="I1669">
            <v>0</v>
          </cell>
          <cell r="J1669">
            <v>0</v>
          </cell>
          <cell r="K1669">
            <v>0</v>
          </cell>
          <cell r="L1669">
            <v>0</v>
          </cell>
          <cell r="M1669">
            <v>0</v>
          </cell>
          <cell r="N1669">
            <v>0</v>
          </cell>
          <cell r="O1669">
            <v>0</v>
          </cell>
          <cell r="P1669">
            <v>0</v>
          </cell>
          <cell r="Q1669">
            <v>0</v>
          </cell>
          <cell r="R1669">
            <v>0</v>
          </cell>
          <cell r="S1669">
            <v>0</v>
          </cell>
          <cell r="T1669">
            <v>0</v>
          </cell>
          <cell r="U1669">
            <v>0</v>
          </cell>
        </row>
        <row r="1670">
          <cell r="B1670" t="str">
            <v>New Tariff  11</v>
          </cell>
          <cell r="C1670" t="str">
            <v/>
          </cell>
          <cell r="D1670">
            <v>0</v>
          </cell>
          <cell r="E1670">
            <v>0</v>
          </cell>
          <cell r="F1670">
            <v>0</v>
          </cell>
          <cell r="G1670">
            <v>0</v>
          </cell>
          <cell r="H1670">
            <v>0</v>
          </cell>
          <cell r="I1670">
            <v>0</v>
          </cell>
          <cell r="J1670">
            <v>0</v>
          </cell>
          <cell r="K1670">
            <v>0</v>
          </cell>
          <cell r="L1670">
            <v>0</v>
          </cell>
          <cell r="M1670">
            <v>0</v>
          </cell>
          <cell r="N1670">
            <v>0</v>
          </cell>
          <cell r="O1670">
            <v>0</v>
          </cell>
          <cell r="P1670">
            <v>0</v>
          </cell>
          <cell r="Q1670">
            <v>0</v>
          </cell>
          <cell r="R1670">
            <v>0</v>
          </cell>
          <cell r="S1670">
            <v>0</v>
          </cell>
          <cell r="T1670">
            <v>0</v>
          </cell>
          <cell r="U1670">
            <v>0</v>
          </cell>
        </row>
        <row r="1671">
          <cell r="B1671" t="str">
            <v>Unmetered supplies</v>
          </cell>
          <cell r="C1671" t="str">
            <v>PL2</v>
          </cell>
          <cell r="D1671">
            <v>6929.0080793330308</v>
          </cell>
          <cell r="E1671">
            <v>0</v>
          </cell>
          <cell r="F1671">
            <v>0</v>
          </cell>
          <cell r="G1671">
            <v>38033807.775811702</v>
          </cell>
          <cell r="H1671">
            <v>0</v>
          </cell>
          <cell r="I1671">
            <v>0</v>
          </cell>
          <cell r="J1671">
            <v>0</v>
          </cell>
          <cell r="K1671">
            <v>93799351.64381814</v>
          </cell>
          <cell r="L1671">
            <v>0</v>
          </cell>
          <cell r="M1671">
            <v>0</v>
          </cell>
          <cell r="N1671">
            <v>0</v>
          </cell>
          <cell r="O1671">
            <v>0</v>
          </cell>
          <cell r="P1671">
            <v>0</v>
          </cell>
          <cell r="Q1671">
            <v>0</v>
          </cell>
          <cell r="R1671">
            <v>0</v>
          </cell>
          <cell r="S1671">
            <v>0</v>
          </cell>
          <cell r="T1671">
            <v>0</v>
          </cell>
          <cell r="U1671">
            <v>131833159.41962984</v>
          </cell>
        </row>
        <row r="1672">
          <cell r="B1672" t="str">
            <v>New Tariff 1</v>
          </cell>
          <cell r="C1672">
            <v>0</v>
          </cell>
          <cell r="D1672">
            <v>0</v>
          </cell>
          <cell r="E1672">
            <v>0</v>
          </cell>
          <cell r="F1672">
            <v>0</v>
          </cell>
          <cell r="G1672">
            <v>0</v>
          </cell>
          <cell r="H1672">
            <v>0</v>
          </cell>
          <cell r="I1672">
            <v>0</v>
          </cell>
          <cell r="J1672">
            <v>0</v>
          </cell>
          <cell r="K1672">
            <v>0</v>
          </cell>
          <cell r="L1672">
            <v>0</v>
          </cell>
          <cell r="M1672">
            <v>0</v>
          </cell>
          <cell r="N1672">
            <v>0</v>
          </cell>
          <cell r="O1672">
            <v>0</v>
          </cell>
          <cell r="P1672">
            <v>0</v>
          </cell>
          <cell r="Q1672">
            <v>0</v>
          </cell>
          <cell r="R1672">
            <v>0</v>
          </cell>
          <cell r="S1672">
            <v>0</v>
          </cell>
          <cell r="T1672">
            <v>0</v>
          </cell>
          <cell r="U1672">
            <v>0</v>
          </cell>
        </row>
        <row r="1673">
          <cell r="B1673" t="str">
            <v>New Tariff 2</v>
          </cell>
          <cell r="C1673" t="str">
            <v/>
          </cell>
          <cell r="D1673">
            <v>0</v>
          </cell>
          <cell r="E1673">
            <v>0</v>
          </cell>
          <cell r="F1673">
            <v>0</v>
          </cell>
          <cell r="G1673">
            <v>0</v>
          </cell>
          <cell r="H1673">
            <v>0</v>
          </cell>
          <cell r="I1673">
            <v>0</v>
          </cell>
          <cell r="J1673">
            <v>0</v>
          </cell>
          <cell r="K1673">
            <v>0</v>
          </cell>
          <cell r="L1673">
            <v>0</v>
          </cell>
          <cell r="M1673">
            <v>0</v>
          </cell>
          <cell r="N1673">
            <v>0</v>
          </cell>
          <cell r="O1673">
            <v>0</v>
          </cell>
          <cell r="P1673">
            <v>0</v>
          </cell>
          <cell r="Q1673">
            <v>0</v>
          </cell>
          <cell r="R1673">
            <v>0</v>
          </cell>
          <cell r="S1673">
            <v>0</v>
          </cell>
          <cell r="T1673">
            <v>0</v>
          </cell>
          <cell r="U1673">
            <v>0</v>
          </cell>
        </row>
        <row r="1674">
          <cell r="B1674" t="str">
            <v>Large Low Voltage Demand (kVa)</v>
          </cell>
          <cell r="C1674" t="str">
            <v>DLk</v>
          </cell>
          <cell r="D1674">
            <v>1.1108434332347303</v>
          </cell>
          <cell r="E1674">
            <v>0</v>
          </cell>
          <cell r="F1674">
            <v>1.2568566768010072</v>
          </cell>
          <cell r="G1674">
            <v>1.2440378528367637</v>
          </cell>
          <cell r="H1674">
            <v>0</v>
          </cell>
          <cell r="I1674">
            <v>0</v>
          </cell>
          <cell r="J1674">
            <v>0</v>
          </cell>
          <cell r="K1674">
            <v>1.2440378528367637</v>
          </cell>
          <cell r="L1674">
            <v>0</v>
          </cell>
          <cell r="M1674">
            <v>0</v>
          </cell>
          <cell r="N1674">
            <v>0</v>
          </cell>
          <cell r="O1674">
            <v>0</v>
          </cell>
          <cell r="P1674">
            <v>0</v>
          </cell>
          <cell r="Q1674">
            <v>0</v>
          </cell>
          <cell r="R1674">
            <v>0</v>
          </cell>
          <cell r="S1674">
            <v>0</v>
          </cell>
          <cell r="T1674">
            <v>0</v>
          </cell>
          <cell r="U1674">
            <v>2.4880757056735274</v>
          </cell>
        </row>
        <row r="1675">
          <cell r="B1675" t="str">
            <v>Large Low Voltage Demand Docklands (kVa)</v>
          </cell>
          <cell r="C1675" t="str">
            <v>DLDKk</v>
          </cell>
          <cell r="D1675">
            <v>1.1108434332347303</v>
          </cell>
          <cell r="E1675">
            <v>0</v>
          </cell>
          <cell r="F1675">
            <v>1.2568566768010072</v>
          </cell>
          <cell r="G1675">
            <v>1.2440378528367637</v>
          </cell>
          <cell r="H1675">
            <v>0</v>
          </cell>
          <cell r="I1675">
            <v>0</v>
          </cell>
          <cell r="J1675">
            <v>0</v>
          </cell>
          <cell r="K1675">
            <v>1.2440378528367642</v>
          </cell>
          <cell r="L1675">
            <v>0</v>
          </cell>
          <cell r="M1675">
            <v>0</v>
          </cell>
          <cell r="N1675">
            <v>0</v>
          </cell>
          <cell r="O1675">
            <v>0</v>
          </cell>
          <cell r="P1675">
            <v>0</v>
          </cell>
          <cell r="Q1675">
            <v>0</v>
          </cell>
          <cell r="R1675">
            <v>0</v>
          </cell>
          <cell r="S1675">
            <v>0</v>
          </cell>
          <cell r="T1675">
            <v>0</v>
          </cell>
          <cell r="U1675">
            <v>2.4880757056735279</v>
          </cell>
        </row>
        <row r="1676">
          <cell r="B1676" t="str">
            <v>Large Low Voltage Demand CXX (kVa)</v>
          </cell>
          <cell r="C1676" t="str">
            <v>DLCXXk</v>
          </cell>
          <cell r="D1676">
            <v>1.1108434332347303</v>
          </cell>
          <cell r="E1676">
            <v>0</v>
          </cell>
          <cell r="F1676">
            <v>1.2568566768010072</v>
          </cell>
          <cell r="G1676">
            <v>1.2440378528367637</v>
          </cell>
          <cell r="H1676">
            <v>0</v>
          </cell>
          <cell r="I1676">
            <v>0</v>
          </cell>
          <cell r="J1676">
            <v>0</v>
          </cell>
          <cell r="K1676">
            <v>1.2440378528367635</v>
          </cell>
          <cell r="L1676">
            <v>0</v>
          </cell>
          <cell r="M1676">
            <v>0</v>
          </cell>
          <cell r="N1676">
            <v>0</v>
          </cell>
          <cell r="O1676">
            <v>0</v>
          </cell>
          <cell r="P1676">
            <v>0</v>
          </cell>
          <cell r="Q1676">
            <v>0</v>
          </cell>
          <cell r="R1676">
            <v>0</v>
          </cell>
          <cell r="S1676">
            <v>0</v>
          </cell>
          <cell r="T1676">
            <v>0</v>
          </cell>
          <cell r="U1676">
            <v>2.488075705673527</v>
          </cell>
        </row>
        <row r="1677">
          <cell r="B1677" t="str">
            <v>New Tariff 6</v>
          </cell>
          <cell r="C1677" t="str">
            <v/>
          </cell>
          <cell r="D1677">
            <v>0</v>
          </cell>
          <cell r="E1677">
            <v>0</v>
          </cell>
          <cell r="F1677">
            <v>0</v>
          </cell>
          <cell r="G1677">
            <v>0</v>
          </cell>
          <cell r="H1677">
            <v>0</v>
          </cell>
          <cell r="I1677">
            <v>0</v>
          </cell>
          <cell r="J1677">
            <v>0</v>
          </cell>
          <cell r="K1677">
            <v>0</v>
          </cell>
          <cell r="L1677">
            <v>0</v>
          </cell>
          <cell r="M1677">
            <v>0</v>
          </cell>
          <cell r="N1677">
            <v>0</v>
          </cell>
          <cell r="O1677">
            <v>0</v>
          </cell>
          <cell r="P1677">
            <v>0</v>
          </cell>
          <cell r="Q1677">
            <v>0</v>
          </cell>
          <cell r="R1677">
            <v>0</v>
          </cell>
          <cell r="S1677">
            <v>0</v>
          </cell>
          <cell r="T1677">
            <v>0</v>
          </cell>
          <cell r="U1677">
            <v>0</v>
          </cell>
        </row>
        <row r="1678">
          <cell r="B1678" t="str">
            <v>New Tariff 7</v>
          </cell>
          <cell r="C1678" t="str">
            <v/>
          </cell>
          <cell r="D1678">
            <v>0</v>
          </cell>
          <cell r="E1678">
            <v>0</v>
          </cell>
          <cell r="F1678">
            <v>0</v>
          </cell>
          <cell r="G1678">
            <v>0</v>
          </cell>
          <cell r="H1678">
            <v>0</v>
          </cell>
          <cell r="I1678">
            <v>0</v>
          </cell>
          <cell r="J1678">
            <v>0</v>
          </cell>
          <cell r="K1678">
            <v>0</v>
          </cell>
          <cell r="L1678">
            <v>0</v>
          </cell>
          <cell r="M1678">
            <v>0</v>
          </cell>
          <cell r="N1678">
            <v>0</v>
          </cell>
          <cell r="O1678">
            <v>0</v>
          </cell>
          <cell r="P1678">
            <v>0</v>
          </cell>
          <cell r="Q1678">
            <v>0</v>
          </cell>
          <cell r="R1678">
            <v>0</v>
          </cell>
          <cell r="S1678">
            <v>0</v>
          </cell>
          <cell r="T1678">
            <v>0</v>
          </cell>
          <cell r="U1678">
            <v>0</v>
          </cell>
        </row>
        <row r="1679">
          <cell r="B1679" t="str">
            <v>New Tariff 8</v>
          </cell>
          <cell r="C1679" t="str">
            <v/>
          </cell>
          <cell r="D1679">
            <v>0</v>
          </cell>
          <cell r="E1679">
            <v>0</v>
          </cell>
          <cell r="F1679">
            <v>0</v>
          </cell>
          <cell r="G1679">
            <v>0</v>
          </cell>
          <cell r="H1679">
            <v>0</v>
          </cell>
          <cell r="I1679">
            <v>0</v>
          </cell>
          <cell r="J1679">
            <v>0</v>
          </cell>
          <cell r="K1679">
            <v>0</v>
          </cell>
          <cell r="L1679">
            <v>0</v>
          </cell>
          <cell r="M1679">
            <v>0</v>
          </cell>
          <cell r="N1679">
            <v>0</v>
          </cell>
          <cell r="O1679">
            <v>0</v>
          </cell>
          <cell r="P1679">
            <v>0</v>
          </cell>
          <cell r="Q1679">
            <v>0</v>
          </cell>
          <cell r="R1679">
            <v>0</v>
          </cell>
          <cell r="S1679">
            <v>0</v>
          </cell>
          <cell r="T1679">
            <v>0</v>
          </cell>
          <cell r="U1679">
            <v>0</v>
          </cell>
        </row>
        <row r="1680">
          <cell r="B1680" t="str">
            <v>New Tariff 9</v>
          </cell>
          <cell r="C1680" t="str">
            <v/>
          </cell>
          <cell r="D1680">
            <v>0</v>
          </cell>
          <cell r="E1680">
            <v>0</v>
          </cell>
          <cell r="F1680">
            <v>0</v>
          </cell>
          <cell r="G1680">
            <v>0</v>
          </cell>
          <cell r="H1680">
            <v>0</v>
          </cell>
          <cell r="I1680">
            <v>0</v>
          </cell>
          <cell r="J1680">
            <v>0</v>
          </cell>
          <cell r="K1680">
            <v>0</v>
          </cell>
          <cell r="L1680">
            <v>0</v>
          </cell>
          <cell r="M1680">
            <v>0</v>
          </cell>
          <cell r="N1680">
            <v>0</v>
          </cell>
          <cell r="O1680">
            <v>0</v>
          </cell>
          <cell r="P1680">
            <v>0</v>
          </cell>
          <cell r="Q1680">
            <v>0</v>
          </cell>
          <cell r="R1680">
            <v>0</v>
          </cell>
          <cell r="S1680">
            <v>0</v>
          </cell>
          <cell r="T1680">
            <v>0</v>
          </cell>
          <cell r="U1680">
            <v>0</v>
          </cell>
        </row>
        <row r="1681">
          <cell r="B1681" t="str">
            <v>New Tariff 10</v>
          </cell>
          <cell r="C1681" t="str">
            <v/>
          </cell>
          <cell r="D1681">
            <v>0</v>
          </cell>
          <cell r="E1681">
            <v>0</v>
          </cell>
          <cell r="F1681">
            <v>0</v>
          </cell>
          <cell r="G1681">
            <v>0</v>
          </cell>
          <cell r="H1681">
            <v>0</v>
          </cell>
          <cell r="I1681">
            <v>0</v>
          </cell>
          <cell r="J1681">
            <v>0</v>
          </cell>
          <cell r="K1681">
            <v>0</v>
          </cell>
          <cell r="L1681">
            <v>0</v>
          </cell>
          <cell r="M1681">
            <v>0</v>
          </cell>
          <cell r="N1681">
            <v>0</v>
          </cell>
          <cell r="O1681">
            <v>0</v>
          </cell>
          <cell r="P1681">
            <v>0</v>
          </cell>
          <cell r="Q1681">
            <v>0</v>
          </cell>
          <cell r="R1681">
            <v>0</v>
          </cell>
          <cell r="S1681">
            <v>0</v>
          </cell>
          <cell r="T1681">
            <v>0</v>
          </cell>
          <cell r="U1681">
            <v>0</v>
          </cell>
        </row>
        <row r="1682">
          <cell r="B1682" t="str">
            <v>New Tariff 11</v>
          </cell>
          <cell r="C1682" t="str">
            <v/>
          </cell>
          <cell r="D1682">
            <v>0</v>
          </cell>
          <cell r="E1682">
            <v>0</v>
          </cell>
          <cell r="F1682">
            <v>0</v>
          </cell>
          <cell r="G1682">
            <v>0</v>
          </cell>
          <cell r="H1682">
            <v>0</v>
          </cell>
          <cell r="I1682">
            <v>0</v>
          </cell>
          <cell r="J1682">
            <v>0</v>
          </cell>
          <cell r="K1682">
            <v>0</v>
          </cell>
          <cell r="L1682">
            <v>0</v>
          </cell>
          <cell r="M1682">
            <v>0</v>
          </cell>
          <cell r="N1682">
            <v>0</v>
          </cell>
          <cell r="O1682">
            <v>0</v>
          </cell>
          <cell r="P1682">
            <v>0</v>
          </cell>
          <cell r="Q1682">
            <v>0</v>
          </cell>
          <cell r="R1682">
            <v>0</v>
          </cell>
          <cell r="S1682">
            <v>0</v>
          </cell>
          <cell r="T1682">
            <v>0</v>
          </cell>
          <cell r="U1682">
            <v>0</v>
          </cell>
        </row>
        <row r="1683">
          <cell r="B1683" t="str">
            <v>Large Low Voltage Demand</v>
          </cell>
          <cell r="C1683" t="str">
            <v>DL</v>
          </cell>
          <cell r="D1683">
            <v>805.36148909517942</v>
          </cell>
          <cell r="E1683">
            <v>390035.6526064754</v>
          </cell>
          <cell r="F1683">
            <v>0</v>
          </cell>
          <cell r="G1683">
            <v>697312551.96725821</v>
          </cell>
          <cell r="H1683">
            <v>0</v>
          </cell>
          <cell r="I1683">
            <v>0</v>
          </cell>
          <cell r="J1683">
            <v>0</v>
          </cell>
          <cell r="K1683">
            <v>507483426.10281652</v>
          </cell>
          <cell r="L1683">
            <v>0</v>
          </cell>
          <cell r="M1683">
            <v>0</v>
          </cell>
          <cell r="N1683">
            <v>0</v>
          </cell>
          <cell r="O1683">
            <v>0</v>
          </cell>
          <cell r="P1683">
            <v>0</v>
          </cell>
          <cell r="Q1683">
            <v>0</v>
          </cell>
          <cell r="R1683">
            <v>0</v>
          </cell>
          <cell r="S1683">
            <v>0</v>
          </cell>
          <cell r="T1683">
            <v>0</v>
          </cell>
          <cell r="U1683">
            <v>1204795978.0700748</v>
          </cell>
        </row>
        <row r="1684">
          <cell r="B1684" t="str">
            <v>Large Low Voltage Demand A</v>
          </cell>
          <cell r="C1684" t="str">
            <v>DL.A</v>
          </cell>
          <cell r="D1684">
            <v>1.1108434332347286</v>
          </cell>
          <cell r="E1684">
            <v>1507.1023960245082</v>
          </cell>
          <cell r="F1684">
            <v>0</v>
          </cell>
          <cell r="G1684">
            <v>3814807.5675429967</v>
          </cell>
          <cell r="H1684">
            <v>0</v>
          </cell>
          <cell r="I1684">
            <v>0</v>
          </cell>
          <cell r="J1684">
            <v>0</v>
          </cell>
          <cell r="K1684">
            <v>3690990.7700598957</v>
          </cell>
          <cell r="L1684">
            <v>0</v>
          </cell>
          <cell r="M1684">
            <v>0</v>
          </cell>
          <cell r="N1684">
            <v>0</v>
          </cell>
          <cell r="O1684">
            <v>0</v>
          </cell>
          <cell r="P1684">
            <v>0</v>
          </cell>
          <cell r="Q1684">
            <v>0</v>
          </cell>
          <cell r="R1684">
            <v>0</v>
          </cell>
          <cell r="S1684">
            <v>0</v>
          </cell>
          <cell r="T1684">
            <v>0</v>
          </cell>
          <cell r="U1684">
            <v>7505798.3376028929</v>
          </cell>
        </row>
        <row r="1685">
          <cell r="B1685" t="str">
            <v>Large Low Voltage Demand C</v>
          </cell>
          <cell r="C1685" t="str">
            <v>DL.C</v>
          </cell>
          <cell r="D1685">
            <v>526.53978735326211</v>
          </cell>
          <cell r="E1685">
            <v>261402.53866139203</v>
          </cell>
          <cell r="F1685">
            <v>0</v>
          </cell>
          <cell r="G1685">
            <v>519413390.26419616</v>
          </cell>
          <cell r="H1685">
            <v>0</v>
          </cell>
          <cell r="I1685">
            <v>0</v>
          </cell>
          <cell r="J1685">
            <v>0</v>
          </cell>
          <cell r="K1685">
            <v>360067593.60043645</v>
          </cell>
          <cell r="L1685">
            <v>0</v>
          </cell>
          <cell r="M1685">
            <v>0</v>
          </cell>
          <cell r="N1685">
            <v>0</v>
          </cell>
          <cell r="O1685">
            <v>0</v>
          </cell>
          <cell r="P1685">
            <v>0</v>
          </cell>
          <cell r="Q1685">
            <v>0</v>
          </cell>
          <cell r="R1685">
            <v>0</v>
          </cell>
          <cell r="S1685">
            <v>0</v>
          </cell>
          <cell r="T1685">
            <v>0</v>
          </cell>
          <cell r="U1685">
            <v>879480983.86463261</v>
          </cell>
        </row>
        <row r="1686">
          <cell r="B1686" t="str">
            <v>Large Low Voltage Demand S</v>
          </cell>
          <cell r="C1686" t="str">
            <v>DL.S</v>
          </cell>
          <cell r="D1686">
            <v>66.650605994083875</v>
          </cell>
          <cell r="E1686">
            <v>20911.726452924559</v>
          </cell>
          <cell r="F1686">
            <v>0</v>
          </cell>
          <cell r="G1686">
            <v>25431399.700214196</v>
          </cell>
          <cell r="H1686">
            <v>0</v>
          </cell>
          <cell r="I1686">
            <v>0</v>
          </cell>
          <cell r="J1686">
            <v>0</v>
          </cell>
          <cell r="K1686">
            <v>15576695.86107778</v>
          </cell>
          <cell r="L1686">
            <v>0</v>
          </cell>
          <cell r="M1686">
            <v>0</v>
          </cell>
          <cell r="N1686">
            <v>0</v>
          </cell>
          <cell r="O1686">
            <v>0</v>
          </cell>
          <cell r="P1686">
            <v>0</v>
          </cell>
          <cell r="Q1686">
            <v>0</v>
          </cell>
          <cell r="R1686">
            <v>0</v>
          </cell>
          <cell r="S1686">
            <v>0</v>
          </cell>
          <cell r="T1686">
            <v>0</v>
          </cell>
          <cell r="U1686">
            <v>41008095.561291978</v>
          </cell>
        </row>
        <row r="1687">
          <cell r="B1687" t="str">
            <v>Large Low Voltage Demand Docklands</v>
          </cell>
          <cell r="C1687" t="str">
            <v>DL.DK</v>
          </cell>
          <cell r="D1687">
            <v>8.8867474658778285</v>
          </cell>
          <cell r="E1687">
            <v>2480.042987197799</v>
          </cell>
          <cell r="F1687">
            <v>0</v>
          </cell>
          <cell r="G1687">
            <v>5377789.610403683</v>
          </cell>
          <cell r="H1687">
            <v>0</v>
          </cell>
          <cell r="I1687">
            <v>0</v>
          </cell>
          <cell r="J1687">
            <v>0</v>
          </cell>
          <cell r="K1687">
            <v>5464729.5845841495</v>
          </cell>
          <cell r="L1687">
            <v>0</v>
          </cell>
          <cell r="M1687">
            <v>0</v>
          </cell>
          <cell r="N1687">
            <v>0</v>
          </cell>
          <cell r="O1687">
            <v>0</v>
          </cell>
          <cell r="P1687">
            <v>0</v>
          </cell>
          <cell r="Q1687">
            <v>0</v>
          </cell>
          <cell r="R1687">
            <v>0</v>
          </cell>
          <cell r="S1687">
            <v>0</v>
          </cell>
          <cell r="T1687">
            <v>0</v>
          </cell>
          <cell r="U1687">
            <v>10842519.194987833</v>
          </cell>
        </row>
        <row r="1688">
          <cell r="B1688" t="str">
            <v>Large Low Voltage Demand CXX</v>
          </cell>
          <cell r="C1688" t="str">
            <v>DL.CXX</v>
          </cell>
          <cell r="D1688">
            <v>775.36871639784158</v>
          </cell>
          <cell r="E1688">
            <v>122037.02518262093</v>
          </cell>
          <cell r="F1688">
            <v>0</v>
          </cell>
          <cell r="G1688">
            <v>222457230.41039217</v>
          </cell>
          <cell r="H1688">
            <v>0</v>
          </cell>
          <cell r="I1688">
            <v>0</v>
          </cell>
          <cell r="J1688">
            <v>0</v>
          </cell>
          <cell r="K1688">
            <v>155735668.1297037</v>
          </cell>
          <cell r="L1688">
            <v>0</v>
          </cell>
          <cell r="M1688">
            <v>0</v>
          </cell>
          <cell r="N1688">
            <v>0</v>
          </cell>
          <cell r="O1688">
            <v>0</v>
          </cell>
          <cell r="P1688">
            <v>0</v>
          </cell>
          <cell r="Q1688">
            <v>0</v>
          </cell>
          <cell r="R1688">
            <v>0</v>
          </cell>
          <cell r="S1688">
            <v>0</v>
          </cell>
          <cell r="T1688">
            <v>0</v>
          </cell>
          <cell r="U1688">
            <v>378192898.54009587</v>
          </cell>
        </row>
        <row r="1689">
          <cell r="B1689" t="str">
            <v>Large Low Voltage Demand EN.R</v>
          </cell>
          <cell r="C1689" t="str">
            <v>DL.R</v>
          </cell>
          <cell r="D1689">
            <v>0</v>
          </cell>
          <cell r="E1689">
            <v>0.30711346459961991</v>
          </cell>
          <cell r="F1689">
            <v>0</v>
          </cell>
          <cell r="G1689">
            <v>1.2440378528367637</v>
          </cell>
          <cell r="H1689">
            <v>0</v>
          </cell>
          <cell r="I1689">
            <v>0</v>
          </cell>
          <cell r="J1689">
            <v>0</v>
          </cell>
          <cell r="K1689">
            <v>0.29426413094938331</v>
          </cell>
          <cell r="L1689">
            <v>0</v>
          </cell>
          <cell r="M1689">
            <v>0</v>
          </cell>
          <cell r="N1689">
            <v>0</v>
          </cell>
          <cell r="O1689">
            <v>0</v>
          </cell>
          <cell r="P1689">
            <v>0</v>
          </cell>
          <cell r="Q1689">
            <v>0</v>
          </cell>
          <cell r="R1689">
            <v>0</v>
          </cell>
          <cell r="S1689">
            <v>0</v>
          </cell>
          <cell r="T1689">
            <v>0</v>
          </cell>
          <cell r="U1689">
            <v>1.5383019837861469</v>
          </cell>
        </row>
        <row r="1690">
          <cell r="B1690" t="str">
            <v>Large Low Voltage Demand EN.NR</v>
          </cell>
          <cell r="C1690" t="str">
            <v>DL.NR</v>
          </cell>
          <cell r="D1690">
            <v>9.9975908991125575</v>
          </cell>
          <cell r="E1690">
            <v>2949.713916902032</v>
          </cell>
          <cell r="F1690">
            <v>0</v>
          </cell>
          <cell r="G1690">
            <v>12159435.6224861</v>
          </cell>
          <cell r="H1690">
            <v>0</v>
          </cell>
          <cell r="I1690">
            <v>0</v>
          </cell>
          <cell r="J1690">
            <v>0</v>
          </cell>
          <cell r="K1690">
            <v>7572145.7903930862</v>
          </cell>
          <cell r="L1690">
            <v>0</v>
          </cell>
          <cell r="M1690">
            <v>0</v>
          </cell>
          <cell r="N1690">
            <v>0</v>
          </cell>
          <cell r="O1690">
            <v>0</v>
          </cell>
          <cell r="P1690">
            <v>0</v>
          </cell>
          <cell r="Q1690">
            <v>0</v>
          </cell>
          <cell r="R1690">
            <v>0</v>
          </cell>
          <cell r="S1690">
            <v>0</v>
          </cell>
          <cell r="T1690">
            <v>0</v>
          </cell>
          <cell r="U1690">
            <v>19731581.412879184</v>
          </cell>
        </row>
        <row r="1691">
          <cell r="B1691" t="str">
            <v>Large Low Voltage Demand EN.R CXX</v>
          </cell>
          <cell r="C1691" t="str">
            <v>DL.CXXR</v>
          </cell>
          <cell r="D1691">
            <v>1.1108434332347303</v>
          </cell>
          <cell r="E1691">
            <v>84.679931558640021</v>
          </cell>
          <cell r="F1691">
            <v>0</v>
          </cell>
          <cell r="G1691">
            <v>2060.1266842976806</v>
          </cell>
          <cell r="H1691">
            <v>0</v>
          </cell>
          <cell r="I1691">
            <v>0</v>
          </cell>
          <cell r="J1691">
            <v>0</v>
          </cell>
          <cell r="K1691">
            <v>1640.0310998723828</v>
          </cell>
          <cell r="L1691">
            <v>0</v>
          </cell>
          <cell r="M1691">
            <v>0</v>
          </cell>
          <cell r="N1691">
            <v>0</v>
          </cell>
          <cell r="O1691">
            <v>0</v>
          </cell>
          <cell r="P1691">
            <v>0</v>
          </cell>
          <cell r="Q1691">
            <v>0</v>
          </cell>
          <cell r="R1691">
            <v>0</v>
          </cell>
          <cell r="S1691">
            <v>0</v>
          </cell>
          <cell r="T1691">
            <v>0</v>
          </cell>
          <cell r="U1691">
            <v>3700.1577841700637</v>
          </cell>
        </row>
        <row r="1692">
          <cell r="B1692" t="str">
            <v>Large Low Voltage Demand EN.NR CXX</v>
          </cell>
          <cell r="C1692" t="str">
            <v>DL.CXXNR</v>
          </cell>
          <cell r="D1692">
            <v>0</v>
          </cell>
          <cell r="E1692">
            <v>0.30711346459961991</v>
          </cell>
          <cell r="F1692">
            <v>0</v>
          </cell>
          <cell r="G1692">
            <v>1.2440378528367637</v>
          </cell>
          <cell r="H1692">
            <v>0</v>
          </cell>
          <cell r="I1692">
            <v>0</v>
          </cell>
          <cell r="J1692">
            <v>0</v>
          </cell>
          <cell r="K1692">
            <v>0.38920983352842181</v>
          </cell>
          <cell r="L1692">
            <v>0</v>
          </cell>
          <cell r="M1692">
            <v>0</v>
          </cell>
          <cell r="N1692">
            <v>0</v>
          </cell>
          <cell r="O1692">
            <v>0</v>
          </cell>
          <cell r="P1692">
            <v>0</v>
          </cell>
          <cell r="Q1692">
            <v>0</v>
          </cell>
          <cell r="R1692">
            <v>0</v>
          </cell>
          <cell r="S1692">
            <v>0</v>
          </cell>
          <cell r="T1692">
            <v>0</v>
          </cell>
          <cell r="U1692">
            <v>1.6332476863651855</v>
          </cell>
        </row>
        <row r="1693">
          <cell r="B1693" t="str">
            <v>New Tariff 10</v>
          </cell>
          <cell r="C1693">
            <v>0</v>
          </cell>
          <cell r="D1693">
            <v>0</v>
          </cell>
          <cell r="E1693">
            <v>0</v>
          </cell>
          <cell r="F1693">
            <v>0</v>
          </cell>
          <cell r="G1693">
            <v>0</v>
          </cell>
          <cell r="H1693">
            <v>0</v>
          </cell>
          <cell r="I1693">
            <v>0</v>
          </cell>
          <cell r="J1693">
            <v>0</v>
          </cell>
          <cell r="K1693">
            <v>0</v>
          </cell>
          <cell r="L1693">
            <v>0</v>
          </cell>
          <cell r="M1693">
            <v>0</v>
          </cell>
          <cell r="N1693">
            <v>0</v>
          </cell>
          <cell r="O1693">
            <v>0</v>
          </cell>
          <cell r="P1693">
            <v>0</v>
          </cell>
          <cell r="Q1693">
            <v>0</v>
          </cell>
          <cell r="R1693">
            <v>0</v>
          </cell>
          <cell r="S1693">
            <v>0</v>
          </cell>
          <cell r="T1693">
            <v>0</v>
          </cell>
          <cell r="U1693">
            <v>0</v>
          </cell>
        </row>
        <row r="1694">
          <cell r="B1694" t="str">
            <v>New Tariff 11</v>
          </cell>
          <cell r="C1694" t="str">
            <v/>
          </cell>
          <cell r="D1694">
            <v>0</v>
          </cell>
          <cell r="E1694">
            <v>0</v>
          </cell>
          <cell r="F1694">
            <v>0</v>
          </cell>
          <cell r="G1694">
            <v>0</v>
          </cell>
          <cell r="H1694">
            <v>0</v>
          </cell>
          <cell r="I1694">
            <v>0</v>
          </cell>
          <cell r="J1694">
            <v>0</v>
          </cell>
          <cell r="K1694">
            <v>0</v>
          </cell>
          <cell r="L1694">
            <v>0</v>
          </cell>
          <cell r="M1694">
            <v>0</v>
          </cell>
          <cell r="N1694">
            <v>0</v>
          </cell>
          <cell r="O1694">
            <v>0</v>
          </cell>
          <cell r="P1694">
            <v>0</v>
          </cell>
          <cell r="Q1694">
            <v>0</v>
          </cell>
          <cell r="R1694">
            <v>0</v>
          </cell>
          <cell r="S1694">
            <v>0</v>
          </cell>
          <cell r="T1694">
            <v>0</v>
          </cell>
          <cell r="U1694">
            <v>0</v>
          </cell>
        </row>
        <row r="1695">
          <cell r="B1695" t="str">
            <v>High Voltage Demand</v>
          </cell>
          <cell r="C1695" t="str">
            <v>DH</v>
          </cell>
          <cell r="D1695">
            <v>101.85699528197759</v>
          </cell>
          <cell r="E1695">
            <v>258728.39748426131</v>
          </cell>
          <cell r="F1695">
            <v>0</v>
          </cell>
          <cell r="G1695">
            <v>557881872.01794922</v>
          </cell>
          <cell r="H1695">
            <v>0</v>
          </cell>
          <cell r="I1695">
            <v>0</v>
          </cell>
          <cell r="J1695">
            <v>0</v>
          </cell>
          <cell r="K1695">
            <v>501207481.17950082</v>
          </cell>
          <cell r="L1695">
            <v>0</v>
          </cell>
          <cell r="M1695">
            <v>0</v>
          </cell>
          <cell r="N1695">
            <v>0</v>
          </cell>
          <cell r="O1695">
            <v>0</v>
          </cell>
          <cell r="P1695">
            <v>0</v>
          </cell>
          <cell r="Q1695">
            <v>0</v>
          </cell>
          <cell r="R1695">
            <v>0</v>
          </cell>
          <cell r="S1695">
            <v>0</v>
          </cell>
          <cell r="T1695">
            <v>0</v>
          </cell>
          <cell r="U1695">
            <v>1059089353.19745</v>
          </cell>
        </row>
        <row r="1696">
          <cell r="B1696" t="str">
            <v>High Voltage Demand A</v>
          </cell>
          <cell r="C1696" t="str">
            <v>DH.A</v>
          </cell>
          <cell r="D1696">
            <v>2.0371399056395512</v>
          </cell>
          <cell r="E1696">
            <v>4903.8146298863358</v>
          </cell>
          <cell r="F1696">
            <v>0</v>
          </cell>
          <cell r="G1696">
            <v>6817400.9709154582</v>
          </cell>
          <cell r="H1696">
            <v>0</v>
          </cell>
          <cell r="I1696">
            <v>0</v>
          </cell>
          <cell r="J1696">
            <v>0</v>
          </cell>
          <cell r="K1696">
            <v>6569789.6517242352</v>
          </cell>
          <cell r="L1696">
            <v>0</v>
          </cell>
          <cell r="M1696">
            <v>0</v>
          </cell>
          <cell r="N1696">
            <v>0</v>
          </cell>
          <cell r="O1696">
            <v>0</v>
          </cell>
          <cell r="P1696">
            <v>0</v>
          </cell>
          <cell r="Q1696">
            <v>0</v>
          </cell>
          <cell r="R1696">
            <v>0</v>
          </cell>
          <cell r="S1696">
            <v>0</v>
          </cell>
          <cell r="T1696">
            <v>0</v>
          </cell>
          <cell r="U1696">
            <v>13387190.622639693</v>
          </cell>
        </row>
        <row r="1697">
          <cell r="B1697" t="str">
            <v>High Voltage Demand C</v>
          </cell>
          <cell r="C1697" t="str">
            <v>DH.C</v>
          </cell>
          <cell r="D1697">
            <v>47.872787782529443</v>
          </cell>
          <cell r="E1697">
            <v>130944.89986455784</v>
          </cell>
          <cell r="F1697">
            <v>0</v>
          </cell>
          <cell r="G1697">
            <v>313849146.56218648</v>
          </cell>
          <cell r="H1697">
            <v>0</v>
          </cell>
          <cell r="I1697">
            <v>0</v>
          </cell>
          <cell r="J1697">
            <v>0</v>
          </cell>
          <cell r="K1697">
            <v>282810973.07368875</v>
          </cell>
          <cell r="L1697">
            <v>0</v>
          </cell>
          <cell r="M1697">
            <v>0</v>
          </cell>
          <cell r="N1697">
            <v>0</v>
          </cell>
          <cell r="O1697">
            <v>0</v>
          </cell>
          <cell r="P1697">
            <v>0</v>
          </cell>
          <cell r="Q1697">
            <v>0</v>
          </cell>
          <cell r="R1697">
            <v>0</v>
          </cell>
          <cell r="S1697">
            <v>0</v>
          </cell>
          <cell r="T1697">
            <v>0</v>
          </cell>
          <cell r="U1697">
            <v>596660119.63587523</v>
          </cell>
        </row>
        <row r="1698">
          <cell r="B1698" t="str">
            <v>High Voltage Demand D1</v>
          </cell>
          <cell r="C1698" t="str">
            <v>DH.D1</v>
          </cell>
          <cell r="D1698">
            <v>1.0185699528197758</v>
          </cell>
          <cell r="E1698">
            <v>23404.730502689446</v>
          </cell>
          <cell r="F1698">
            <v>0</v>
          </cell>
          <cell r="G1698">
            <v>90666031.560221642</v>
          </cell>
          <cell r="H1698">
            <v>0</v>
          </cell>
          <cell r="I1698">
            <v>0</v>
          </cell>
          <cell r="J1698">
            <v>0</v>
          </cell>
          <cell r="K1698">
            <v>98097887.751944333</v>
          </cell>
          <cell r="L1698">
            <v>0</v>
          </cell>
          <cell r="M1698">
            <v>0</v>
          </cell>
          <cell r="N1698">
            <v>0</v>
          </cell>
          <cell r="O1698">
            <v>0</v>
          </cell>
          <cell r="P1698">
            <v>0</v>
          </cell>
          <cell r="Q1698">
            <v>0</v>
          </cell>
          <cell r="R1698">
            <v>0</v>
          </cell>
          <cell r="S1698">
            <v>0</v>
          </cell>
          <cell r="T1698">
            <v>0</v>
          </cell>
          <cell r="U1698">
            <v>188763919.31216598</v>
          </cell>
        </row>
        <row r="1699">
          <cell r="B1699" t="str">
            <v>High Voltage Demand D2</v>
          </cell>
          <cell r="C1699" t="str">
            <v>DH.D2</v>
          </cell>
          <cell r="D1699">
            <v>1.0185699528197758</v>
          </cell>
          <cell r="E1699">
            <v>13150.339428328361</v>
          </cell>
          <cell r="F1699">
            <v>0</v>
          </cell>
          <cell r="G1699">
            <v>44513948.927922882</v>
          </cell>
          <cell r="H1699">
            <v>0</v>
          </cell>
          <cell r="I1699">
            <v>0</v>
          </cell>
          <cell r="J1699">
            <v>0</v>
          </cell>
          <cell r="K1699">
            <v>48766973.95793511</v>
          </cell>
          <cell r="L1699">
            <v>0</v>
          </cell>
          <cell r="M1699">
            <v>0</v>
          </cell>
          <cell r="N1699">
            <v>0</v>
          </cell>
          <cell r="O1699">
            <v>0</v>
          </cell>
          <cell r="P1699">
            <v>0</v>
          </cell>
          <cell r="Q1699">
            <v>0</v>
          </cell>
          <cell r="R1699">
            <v>0</v>
          </cell>
          <cell r="S1699">
            <v>0</v>
          </cell>
          <cell r="T1699">
            <v>0</v>
          </cell>
          <cell r="U1699">
            <v>93280922.885857999</v>
          </cell>
        </row>
        <row r="1700">
          <cell r="B1700" t="str">
            <v>High Voltage Demand Docklands</v>
          </cell>
          <cell r="C1700" t="str">
            <v>DH.DK</v>
          </cell>
          <cell r="D1700">
            <v>1.0185699528197758</v>
          </cell>
          <cell r="E1700">
            <v>1063.922807034719</v>
          </cell>
          <cell r="F1700">
            <v>0</v>
          </cell>
          <cell r="G1700">
            <v>1348049.4285891354</v>
          </cell>
          <cell r="H1700">
            <v>0</v>
          </cell>
          <cell r="I1700">
            <v>0</v>
          </cell>
          <cell r="J1700">
            <v>0</v>
          </cell>
          <cell r="K1700">
            <v>542552.73602671653</v>
          </cell>
          <cell r="L1700">
            <v>0</v>
          </cell>
          <cell r="M1700">
            <v>0</v>
          </cell>
          <cell r="N1700">
            <v>0</v>
          </cell>
          <cell r="O1700">
            <v>0</v>
          </cell>
          <cell r="P1700">
            <v>0</v>
          </cell>
          <cell r="Q1700">
            <v>0</v>
          </cell>
          <cell r="R1700">
            <v>0</v>
          </cell>
          <cell r="S1700">
            <v>0</v>
          </cell>
          <cell r="T1700">
            <v>0</v>
          </cell>
          <cell r="U1700">
            <v>1890602.1646158518</v>
          </cell>
        </row>
        <row r="1701">
          <cell r="B1701" t="str">
            <v>High Voltage Demand D3</v>
          </cell>
          <cell r="C1701" t="str">
            <v>DH.D3</v>
          </cell>
          <cell r="D1701">
            <v>1.0185699528197758</v>
          </cell>
          <cell r="E1701">
            <v>15387.420951035578</v>
          </cell>
          <cell r="F1701">
            <v>0</v>
          </cell>
          <cell r="G1701">
            <v>20318036.719801679</v>
          </cell>
          <cell r="H1701">
            <v>0</v>
          </cell>
          <cell r="I1701">
            <v>0</v>
          </cell>
          <cell r="J1701">
            <v>0</v>
          </cell>
          <cell r="K1701">
            <v>21563051.433417849</v>
          </cell>
          <cell r="L1701">
            <v>0</v>
          </cell>
          <cell r="M1701">
            <v>0</v>
          </cell>
          <cell r="N1701">
            <v>0</v>
          </cell>
          <cell r="O1701">
            <v>0</v>
          </cell>
          <cell r="P1701">
            <v>0</v>
          </cell>
          <cell r="Q1701">
            <v>0</v>
          </cell>
          <cell r="R1701">
            <v>0</v>
          </cell>
          <cell r="S1701">
            <v>0</v>
          </cell>
          <cell r="T1701">
            <v>0</v>
          </cell>
          <cell r="U1701">
            <v>41881088.153219528</v>
          </cell>
        </row>
        <row r="1702">
          <cell r="B1702" t="str">
            <v>High Voltage Demand D4</v>
          </cell>
          <cell r="C1702" t="str">
            <v>DH.D4</v>
          </cell>
          <cell r="D1702">
            <v>1.0185699528197758</v>
          </cell>
          <cell r="E1702">
            <v>11680.465838202424</v>
          </cell>
          <cell r="F1702">
            <v>0</v>
          </cell>
          <cell r="G1702">
            <v>28093843.259982683</v>
          </cell>
          <cell r="H1702">
            <v>0</v>
          </cell>
          <cell r="I1702">
            <v>0</v>
          </cell>
          <cell r="J1702">
            <v>0</v>
          </cell>
          <cell r="K1702">
            <v>30530346.599546969</v>
          </cell>
          <cell r="L1702">
            <v>0</v>
          </cell>
          <cell r="M1702">
            <v>0</v>
          </cell>
          <cell r="N1702">
            <v>0</v>
          </cell>
          <cell r="O1702">
            <v>0</v>
          </cell>
          <cell r="P1702">
            <v>0</v>
          </cell>
          <cell r="Q1702">
            <v>0</v>
          </cell>
          <cell r="R1702">
            <v>0</v>
          </cell>
          <cell r="S1702">
            <v>0</v>
          </cell>
          <cell r="T1702">
            <v>0</v>
          </cell>
          <cell r="U1702">
            <v>58624189.859529652</v>
          </cell>
        </row>
        <row r="1703">
          <cell r="B1703" t="str">
            <v>High Voltage Demand D5</v>
          </cell>
          <cell r="C1703">
            <v>0</v>
          </cell>
          <cell r="D1703">
            <v>0</v>
          </cell>
          <cell r="E1703">
            <v>0</v>
          </cell>
          <cell r="F1703">
            <v>0</v>
          </cell>
          <cell r="G1703">
            <v>1</v>
          </cell>
          <cell r="H1703">
            <v>0</v>
          </cell>
          <cell r="I1703">
            <v>0</v>
          </cell>
          <cell r="J1703">
            <v>0</v>
          </cell>
          <cell r="K1703">
            <v>0</v>
          </cell>
          <cell r="L1703">
            <v>0</v>
          </cell>
          <cell r="M1703">
            <v>0</v>
          </cell>
          <cell r="N1703">
            <v>0</v>
          </cell>
          <cell r="O1703">
            <v>0</v>
          </cell>
          <cell r="P1703">
            <v>0</v>
          </cell>
          <cell r="Q1703">
            <v>0</v>
          </cell>
          <cell r="R1703">
            <v>0</v>
          </cell>
          <cell r="S1703">
            <v>0</v>
          </cell>
          <cell r="T1703">
            <v>0</v>
          </cell>
          <cell r="U1703">
            <v>1</v>
          </cell>
        </row>
        <row r="1704">
          <cell r="B1704" t="str">
            <v>High Voltage Demand EN.R</v>
          </cell>
          <cell r="C1704">
            <v>0</v>
          </cell>
          <cell r="D1704">
            <v>0</v>
          </cell>
          <cell r="E1704">
            <v>0</v>
          </cell>
          <cell r="F1704">
            <v>0</v>
          </cell>
          <cell r="G1704">
            <v>1.0857519274348104</v>
          </cell>
          <cell r="H1704">
            <v>0</v>
          </cell>
          <cell r="I1704">
            <v>0</v>
          </cell>
          <cell r="J1704">
            <v>0</v>
          </cell>
          <cell r="K1704">
            <v>0</v>
          </cell>
          <cell r="L1704">
            <v>0</v>
          </cell>
          <cell r="M1704">
            <v>0</v>
          </cell>
          <cell r="N1704">
            <v>0</v>
          </cell>
          <cell r="O1704">
            <v>0</v>
          </cell>
          <cell r="P1704">
            <v>0</v>
          </cell>
          <cell r="Q1704">
            <v>0</v>
          </cell>
          <cell r="R1704">
            <v>0</v>
          </cell>
          <cell r="S1704">
            <v>0</v>
          </cell>
          <cell r="T1704">
            <v>0</v>
          </cell>
          <cell r="U1704">
            <v>1.0857519274348104</v>
          </cell>
        </row>
        <row r="1705">
          <cell r="B1705" t="str">
            <v>High Voltage Demand EN.NR</v>
          </cell>
          <cell r="C1705">
            <v>0</v>
          </cell>
          <cell r="D1705">
            <v>0</v>
          </cell>
          <cell r="E1705">
            <v>0</v>
          </cell>
          <cell r="F1705">
            <v>0</v>
          </cell>
          <cell r="G1705">
            <v>1.0857519274348104</v>
          </cell>
          <cell r="H1705">
            <v>0</v>
          </cell>
          <cell r="I1705">
            <v>0</v>
          </cell>
          <cell r="J1705">
            <v>0</v>
          </cell>
          <cell r="K1705">
            <v>0</v>
          </cell>
          <cell r="L1705">
            <v>0</v>
          </cell>
          <cell r="M1705">
            <v>0</v>
          </cell>
          <cell r="N1705">
            <v>0</v>
          </cell>
          <cell r="O1705">
            <v>0</v>
          </cell>
          <cell r="P1705">
            <v>0</v>
          </cell>
          <cell r="Q1705">
            <v>0</v>
          </cell>
          <cell r="R1705">
            <v>0</v>
          </cell>
          <cell r="S1705">
            <v>0</v>
          </cell>
          <cell r="T1705">
            <v>0</v>
          </cell>
          <cell r="U1705">
            <v>1.0857519274348104</v>
          </cell>
        </row>
        <row r="1706">
          <cell r="B1706" t="str">
            <v>New Tariff 11</v>
          </cell>
          <cell r="C1706" t="str">
            <v/>
          </cell>
          <cell r="D1706">
            <v>0</v>
          </cell>
          <cell r="E1706">
            <v>0</v>
          </cell>
          <cell r="F1706">
            <v>0</v>
          </cell>
          <cell r="G1706">
            <v>0</v>
          </cell>
          <cell r="H1706">
            <v>0</v>
          </cell>
          <cell r="I1706">
            <v>0</v>
          </cell>
          <cell r="J1706">
            <v>0</v>
          </cell>
          <cell r="K1706">
            <v>0</v>
          </cell>
          <cell r="L1706">
            <v>0</v>
          </cell>
          <cell r="M1706">
            <v>0</v>
          </cell>
          <cell r="N1706">
            <v>0</v>
          </cell>
          <cell r="O1706">
            <v>0</v>
          </cell>
          <cell r="P1706">
            <v>0</v>
          </cell>
          <cell r="Q1706">
            <v>0</v>
          </cell>
          <cell r="R1706">
            <v>0</v>
          </cell>
          <cell r="S1706">
            <v>0</v>
          </cell>
          <cell r="T1706">
            <v>0</v>
          </cell>
          <cell r="U1706">
            <v>0</v>
          </cell>
        </row>
        <row r="1707">
          <cell r="B1707" t="str">
            <v>New Tariff 1</v>
          </cell>
          <cell r="C1707" t="str">
            <v/>
          </cell>
          <cell r="D1707">
            <v>0</v>
          </cell>
          <cell r="E1707">
            <v>0</v>
          </cell>
          <cell r="F1707">
            <v>0</v>
          </cell>
          <cell r="G1707">
            <v>0</v>
          </cell>
          <cell r="H1707">
            <v>0</v>
          </cell>
          <cell r="I1707">
            <v>0</v>
          </cell>
          <cell r="J1707">
            <v>0</v>
          </cell>
          <cell r="K1707">
            <v>0</v>
          </cell>
          <cell r="L1707">
            <v>0</v>
          </cell>
          <cell r="M1707">
            <v>0</v>
          </cell>
          <cell r="N1707">
            <v>0</v>
          </cell>
          <cell r="O1707">
            <v>0</v>
          </cell>
          <cell r="P1707">
            <v>0</v>
          </cell>
          <cell r="Q1707">
            <v>0</v>
          </cell>
          <cell r="R1707">
            <v>0</v>
          </cell>
          <cell r="S1707">
            <v>0</v>
          </cell>
          <cell r="T1707">
            <v>0</v>
          </cell>
          <cell r="U1707">
            <v>0</v>
          </cell>
        </row>
        <row r="1708">
          <cell r="B1708" t="str">
            <v>New Tariff 2</v>
          </cell>
          <cell r="C1708" t="str">
            <v/>
          </cell>
          <cell r="D1708">
            <v>0</v>
          </cell>
          <cell r="E1708">
            <v>0</v>
          </cell>
          <cell r="F1708">
            <v>0</v>
          </cell>
          <cell r="G1708">
            <v>0</v>
          </cell>
          <cell r="H1708">
            <v>0</v>
          </cell>
          <cell r="I1708">
            <v>0</v>
          </cell>
          <cell r="J1708">
            <v>0</v>
          </cell>
          <cell r="K1708">
            <v>0</v>
          </cell>
          <cell r="L1708">
            <v>0</v>
          </cell>
          <cell r="M1708">
            <v>0</v>
          </cell>
          <cell r="N1708">
            <v>0</v>
          </cell>
          <cell r="O1708">
            <v>0</v>
          </cell>
          <cell r="P1708">
            <v>0</v>
          </cell>
          <cell r="Q1708">
            <v>0</v>
          </cell>
          <cell r="R1708">
            <v>0</v>
          </cell>
          <cell r="S1708">
            <v>0</v>
          </cell>
          <cell r="T1708">
            <v>0</v>
          </cell>
          <cell r="U1708">
            <v>0</v>
          </cell>
        </row>
        <row r="1709">
          <cell r="B1709" t="str">
            <v>High Voltage Demand (kVa)</v>
          </cell>
          <cell r="C1709" t="str">
            <v>DHk</v>
          </cell>
          <cell r="D1709">
            <v>1.0185699528197758</v>
          </cell>
          <cell r="E1709">
            <v>0</v>
          </cell>
          <cell r="F1709">
            <v>1.0723864656959847</v>
          </cell>
          <cell r="G1709">
            <v>1.0857519274348104</v>
          </cell>
          <cell r="H1709">
            <v>0</v>
          </cell>
          <cell r="I1709">
            <v>0</v>
          </cell>
          <cell r="J1709">
            <v>0</v>
          </cell>
          <cell r="K1709">
            <v>1.0857519274348111</v>
          </cell>
          <cell r="L1709">
            <v>0</v>
          </cell>
          <cell r="M1709">
            <v>0</v>
          </cell>
          <cell r="N1709">
            <v>0</v>
          </cell>
          <cell r="O1709">
            <v>0</v>
          </cell>
          <cell r="P1709">
            <v>0</v>
          </cell>
          <cell r="Q1709">
            <v>0</v>
          </cell>
          <cell r="R1709">
            <v>0</v>
          </cell>
          <cell r="S1709">
            <v>0</v>
          </cell>
          <cell r="T1709">
            <v>0</v>
          </cell>
          <cell r="U1709">
            <v>2.1715038548696217</v>
          </cell>
        </row>
        <row r="1710">
          <cell r="B1710" t="str">
            <v>High Voltage Demand Docklands (kVa)</v>
          </cell>
          <cell r="C1710" t="str">
            <v>DHDKk</v>
          </cell>
          <cell r="D1710">
            <v>1.0185699528197758</v>
          </cell>
          <cell r="E1710">
            <v>0</v>
          </cell>
          <cell r="F1710">
            <v>1.0723864656959847</v>
          </cell>
          <cell r="G1710">
            <v>1.08575192743481</v>
          </cell>
          <cell r="H1710">
            <v>0</v>
          </cell>
          <cell r="I1710">
            <v>0</v>
          </cell>
          <cell r="J1710">
            <v>0</v>
          </cell>
          <cell r="K1710">
            <v>1.0857519274348102</v>
          </cell>
          <cell r="L1710">
            <v>0</v>
          </cell>
          <cell r="M1710">
            <v>0</v>
          </cell>
          <cell r="N1710">
            <v>0</v>
          </cell>
          <cell r="O1710">
            <v>0</v>
          </cell>
          <cell r="P1710">
            <v>0</v>
          </cell>
          <cell r="Q1710">
            <v>0</v>
          </cell>
          <cell r="R1710">
            <v>0</v>
          </cell>
          <cell r="S1710">
            <v>0</v>
          </cell>
          <cell r="T1710">
            <v>0</v>
          </cell>
          <cell r="U1710">
            <v>2.1715038548696199</v>
          </cell>
        </row>
        <row r="1711">
          <cell r="B1711" t="str">
            <v>New Tariff 5</v>
          </cell>
          <cell r="C1711" t="str">
            <v/>
          </cell>
          <cell r="D1711">
            <v>0</v>
          </cell>
          <cell r="E1711">
            <v>0</v>
          </cell>
          <cell r="F1711">
            <v>0</v>
          </cell>
          <cell r="G1711">
            <v>0</v>
          </cell>
          <cell r="H1711">
            <v>0</v>
          </cell>
          <cell r="I1711">
            <v>0</v>
          </cell>
          <cell r="J1711">
            <v>0</v>
          </cell>
          <cell r="K1711">
            <v>0</v>
          </cell>
          <cell r="L1711">
            <v>0</v>
          </cell>
          <cell r="M1711">
            <v>0</v>
          </cell>
          <cell r="N1711">
            <v>0</v>
          </cell>
          <cell r="O1711">
            <v>0</v>
          </cell>
          <cell r="P1711">
            <v>0</v>
          </cell>
          <cell r="Q1711">
            <v>0</v>
          </cell>
          <cell r="R1711">
            <v>0</v>
          </cell>
          <cell r="S1711">
            <v>0</v>
          </cell>
          <cell r="T1711">
            <v>0</v>
          </cell>
          <cell r="U1711">
            <v>0</v>
          </cell>
        </row>
        <row r="1712">
          <cell r="B1712" t="str">
            <v>New Tariff 6</v>
          </cell>
          <cell r="C1712" t="str">
            <v/>
          </cell>
          <cell r="D1712">
            <v>0</v>
          </cell>
          <cell r="E1712">
            <v>0</v>
          </cell>
          <cell r="F1712">
            <v>0</v>
          </cell>
          <cell r="G1712">
            <v>0</v>
          </cell>
          <cell r="H1712">
            <v>0</v>
          </cell>
          <cell r="I1712">
            <v>0</v>
          </cell>
          <cell r="J1712">
            <v>0</v>
          </cell>
          <cell r="K1712">
            <v>0</v>
          </cell>
          <cell r="L1712">
            <v>0</v>
          </cell>
          <cell r="M1712">
            <v>0</v>
          </cell>
          <cell r="N1712">
            <v>0</v>
          </cell>
          <cell r="O1712">
            <v>0</v>
          </cell>
          <cell r="P1712">
            <v>0</v>
          </cell>
          <cell r="Q1712">
            <v>0</v>
          </cell>
          <cell r="R1712">
            <v>0</v>
          </cell>
          <cell r="S1712">
            <v>0</v>
          </cell>
          <cell r="T1712">
            <v>0</v>
          </cell>
          <cell r="U1712">
            <v>0</v>
          </cell>
        </row>
        <row r="1713">
          <cell r="B1713" t="str">
            <v>New Tariff 7</v>
          </cell>
          <cell r="C1713" t="str">
            <v/>
          </cell>
          <cell r="D1713">
            <v>0</v>
          </cell>
          <cell r="E1713">
            <v>0</v>
          </cell>
          <cell r="F1713">
            <v>0</v>
          </cell>
          <cell r="G1713">
            <v>0</v>
          </cell>
          <cell r="H1713">
            <v>0</v>
          </cell>
          <cell r="I1713">
            <v>0</v>
          </cell>
          <cell r="J1713">
            <v>0</v>
          </cell>
          <cell r="K1713">
            <v>0</v>
          </cell>
          <cell r="L1713">
            <v>0</v>
          </cell>
          <cell r="M1713">
            <v>0</v>
          </cell>
          <cell r="N1713">
            <v>0</v>
          </cell>
          <cell r="O1713">
            <v>0</v>
          </cell>
          <cell r="P1713">
            <v>0</v>
          </cell>
          <cell r="Q1713">
            <v>0</v>
          </cell>
          <cell r="R1713">
            <v>0</v>
          </cell>
          <cell r="S1713">
            <v>0</v>
          </cell>
          <cell r="T1713">
            <v>0</v>
          </cell>
          <cell r="U1713">
            <v>0</v>
          </cell>
        </row>
        <row r="1714">
          <cell r="B1714" t="str">
            <v>New Tariff 8</v>
          </cell>
          <cell r="C1714" t="str">
            <v/>
          </cell>
          <cell r="D1714">
            <v>0</v>
          </cell>
          <cell r="E1714">
            <v>0</v>
          </cell>
          <cell r="F1714">
            <v>0</v>
          </cell>
          <cell r="G1714">
            <v>0</v>
          </cell>
          <cell r="H1714">
            <v>0</v>
          </cell>
          <cell r="I1714">
            <v>0</v>
          </cell>
          <cell r="J1714">
            <v>0</v>
          </cell>
          <cell r="K1714">
            <v>0</v>
          </cell>
          <cell r="L1714">
            <v>0</v>
          </cell>
          <cell r="M1714">
            <v>0</v>
          </cell>
          <cell r="N1714">
            <v>0</v>
          </cell>
          <cell r="O1714">
            <v>0</v>
          </cell>
          <cell r="P1714">
            <v>0</v>
          </cell>
          <cell r="Q1714">
            <v>0</v>
          </cell>
          <cell r="R1714">
            <v>0</v>
          </cell>
          <cell r="S1714">
            <v>0</v>
          </cell>
          <cell r="T1714">
            <v>0</v>
          </cell>
          <cell r="U1714">
            <v>0</v>
          </cell>
        </row>
        <row r="1715">
          <cell r="B1715" t="str">
            <v>New Tariff 9</v>
          </cell>
          <cell r="C1715" t="str">
            <v/>
          </cell>
          <cell r="D1715">
            <v>0</v>
          </cell>
          <cell r="E1715">
            <v>0</v>
          </cell>
          <cell r="F1715">
            <v>0</v>
          </cell>
          <cell r="G1715">
            <v>0</v>
          </cell>
          <cell r="H1715">
            <v>0</v>
          </cell>
          <cell r="I1715">
            <v>0</v>
          </cell>
          <cell r="J1715">
            <v>0</v>
          </cell>
          <cell r="K1715">
            <v>0</v>
          </cell>
          <cell r="L1715">
            <v>0</v>
          </cell>
          <cell r="M1715">
            <v>0</v>
          </cell>
          <cell r="N1715">
            <v>0</v>
          </cell>
          <cell r="O1715">
            <v>0</v>
          </cell>
          <cell r="P1715">
            <v>0</v>
          </cell>
          <cell r="Q1715">
            <v>0</v>
          </cell>
          <cell r="R1715">
            <v>0</v>
          </cell>
          <cell r="S1715">
            <v>0</v>
          </cell>
          <cell r="T1715">
            <v>0</v>
          </cell>
          <cell r="U1715">
            <v>0</v>
          </cell>
        </row>
        <row r="1716">
          <cell r="B1716" t="str">
            <v>New Tariff 10</v>
          </cell>
          <cell r="C1716" t="str">
            <v/>
          </cell>
          <cell r="D1716">
            <v>0</v>
          </cell>
          <cell r="E1716">
            <v>0</v>
          </cell>
          <cell r="F1716">
            <v>0</v>
          </cell>
          <cell r="G1716">
            <v>0</v>
          </cell>
          <cell r="H1716">
            <v>0</v>
          </cell>
          <cell r="I1716">
            <v>0</v>
          </cell>
          <cell r="J1716">
            <v>0</v>
          </cell>
          <cell r="K1716">
            <v>0</v>
          </cell>
          <cell r="L1716">
            <v>0</v>
          </cell>
          <cell r="M1716">
            <v>0</v>
          </cell>
          <cell r="N1716">
            <v>0</v>
          </cell>
          <cell r="O1716">
            <v>0</v>
          </cell>
          <cell r="P1716">
            <v>0</v>
          </cell>
          <cell r="Q1716">
            <v>0</v>
          </cell>
          <cell r="R1716">
            <v>0</v>
          </cell>
          <cell r="S1716">
            <v>0</v>
          </cell>
          <cell r="T1716">
            <v>0</v>
          </cell>
          <cell r="U1716">
            <v>0</v>
          </cell>
        </row>
        <row r="1717">
          <cell r="B1717" t="str">
            <v>New Tariff 11</v>
          </cell>
          <cell r="C1717" t="str">
            <v/>
          </cell>
          <cell r="D1717">
            <v>0</v>
          </cell>
          <cell r="E1717">
            <v>0</v>
          </cell>
          <cell r="F1717">
            <v>0</v>
          </cell>
          <cell r="G1717">
            <v>0</v>
          </cell>
          <cell r="H1717">
            <v>0</v>
          </cell>
          <cell r="I1717">
            <v>0</v>
          </cell>
          <cell r="J1717">
            <v>0</v>
          </cell>
          <cell r="K1717">
            <v>0</v>
          </cell>
          <cell r="L1717">
            <v>0</v>
          </cell>
          <cell r="M1717">
            <v>0</v>
          </cell>
          <cell r="N1717">
            <v>0</v>
          </cell>
          <cell r="O1717">
            <v>0</v>
          </cell>
          <cell r="P1717">
            <v>0</v>
          </cell>
          <cell r="Q1717">
            <v>0</v>
          </cell>
          <cell r="R1717">
            <v>0</v>
          </cell>
          <cell r="S1717">
            <v>0</v>
          </cell>
          <cell r="T1717">
            <v>0</v>
          </cell>
          <cell r="U1717">
            <v>0</v>
          </cell>
        </row>
        <row r="1718">
          <cell r="B1718" t="str">
            <v>New Tariff 12</v>
          </cell>
          <cell r="C1718" t="str">
            <v/>
          </cell>
          <cell r="D1718">
            <v>0</v>
          </cell>
          <cell r="E1718">
            <v>0</v>
          </cell>
          <cell r="F1718">
            <v>0</v>
          </cell>
          <cell r="G1718">
            <v>0</v>
          </cell>
          <cell r="H1718">
            <v>0</v>
          </cell>
          <cell r="I1718">
            <v>0</v>
          </cell>
          <cell r="J1718">
            <v>0</v>
          </cell>
          <cell r="K1718">
            <v>0</v>
          </cell>
          <cell r="L1718">
            <v>0</v>
          </cell>
          <cell r="M1718">
            <v>0</v>
          </cell>
          <cell r="N1718">
            <v>0</v>
          </cell>
          <cell r="O1718">
            <v>0</v>
          </cell>
          <cell r="P1718">
            <v>0</v>
          </cell>
          <cell r="Q1718">
            <v>0</v>
          </cell>
          <cell r="R1718">
            <v>0</v>
          </cell>
          <cell r="S1718">
            <v>0</v>
          </cell>
          <cell r="T1718">
            <v>0</v>
          </cell>
          <cell r="U1718">
            <v>0</v>
          </cell>
        </row>
        <row r="1719">
          <cell r="B1719" t="str">
            <v>New Tariff 1</v>
          </cell>
          <cell r="C1719" t="str">
            <v/>
          </cell>
          <cell r="D1719">
            <v>0</v>
          </cell>
          <cell r="E1719">
            <v>0</v>
          </cell>
          <cell r="F1719">
            <v>0</v>
          </cell>
          <cell r="G1719">
            <v>0</v>
          </cell>
          <cell r="H1719">
            <v>0</v>
          </cell>
          <cell r="I1719">
            <v>0</v>
          </cell>
          <cell r="J1719">
            <v>0</v>
          </cell>
          <cell r="K1719">
            <v>0</v>
          </cell>
          <cell r="L1719">
            <v>0</v>
          </cell>
          <cell r="M1719">
            <v>0</v>
          </cell>
          <cell r="N1719">
            <v>0</v>
          </cell>
          <cell r="O1719">
            <v>0</v>
          </cell>
          <cell r="P1719">
            <v>0</v>
          </cell>
          <cell r="Q1719">
            <v>0</v>
          </cell>
          <cell r="R1719">
            <v>0</v>
          </cell>
          <cell r="S1719">
            <v>0</v>
          </cell>
          <cell r="T1719">
            <v>0</v>
          </cell>
          <cell r="U1719">
            <v>0</v>
          </cell>
        </row>
        <row r="1720">
          <cell r="B1720" t="str">
            <v>Subtransmission Demand A</v>
          </cell>
          <cell r="C1720" t="str">
            <v>DS.A</v>
          </cell>
          <cell r="D1720">
            <v>3</v>
          </cell>
          <cell r="E1720">
            <v>41480.802780975908</v>
          </cell>
          <cell r="F1720">
            <v>0</v>
          </cell>
          <cell r="G1720">
            <v>105254827.49866217</v>
          </cell>
          <cell r="H1720">
            <v>0</v>
          </cell>
          <cell r="I1720">
            <v>0</v>
          </cell>
          <cell r="J1720">
            <v>0</v>
          </cell>
          <cell r="K1720">
            <v>87370333.582604319</v>
          </cell>
          <cell r="L1720">
            <v>0</v>
          </cell>
          <cell r="M1720">
            <v>0</v>
          </cell>
          <cell r="N1720">
            <v>0</v>
          </cell>
          <cell r="O1720">
            <v>0</v>
          </cell>
          <cell r="P1720">
            <v>0</v>
          </cell>
          <cell r="Q1720">
            <v>0</v>
          </cell>
          <cell r="R1720">
            <v>0</v>
          </cell>
          <cell r="S1720">
            <v>0</v>
          </cell>
          <cell r="T1720">
            <v>0</v>
          </cell>
          <cell r="U1720">
            <v>192625161.08126649</v>
          </cell>
        </row>
        <row r="1721">
          <cell r="B1721" t="str">
            <v>Subtransmission Demand G</v>
          </cell>
          <cell r="C1721" t="str">
            <v>DS.G</v>
          </cell>
          <cell r="D1721">
            <v>4</v>
          </cell>
          <cell r="E1721">
            <v>72341.789745420596</v>
          </cell>
          <cell r="F1721">
            <v>0</v>
          </cell>
          <cell r="G1721">
            <v>184516054.01129448</v>
          </cell>
          <cell r="H1721">
            <v>0</v>
          </cell>
          <cell r="I1721">
            <v>0</v>
          </cell>
          <cell r="J1721">
            <v>0</v>
          </cell>
          <cell r="K1721">
            <v>188129028.56556442</v>
          </cell>
          <cell r="L1721">
            <v>0</v>
          </cell>
          <cell r="M1721">
            <v>0</v>
          </cell>
          <cell r="N1721">
            <v>0</v>
          </cell>
          <cell r="O1721">
            <v>0</v>
          </cell>
          <cell r="P1721">
            <v>0</v>
          </cell>
          <cell r="Q1721">
            <v>0</v>
          </cell>
          <cell r="R1721">
            <v>0</v>
          </cell>
          <cell r="S1721">
            <v>0</v>
          </cell>
          <cell r="T1721">
            <v>0</v>
          </cell>
          <cell r="U1721">
            <v>372645082.57685888</v>
          </cell>
        </row>
        <row r="1722">
          <cell r="B1722" t="str">
            <v>Subtransmission Demand S</v>
          </cell>
          <cell r="C1722" t="str">
            <v>DS.S</v>
          </cell>
          <cell r="D1722">
            <v>2</v>
          </cell>
          <cell r="E1722">
            <v>87883.282647025422</v>
          </cell>
          <cell r="F1722">
            <v>0</v>
          </cell>
          <cell r="G1722">
            <v>166424113.79946008</v>
          </cell>
          <cell r="H1722">
            <v>0</v>
          </cell>
          <cell r="I1722">
            <v>0</v>
          </cell>
          <cell r="J1722">
            <v>0</v>
          </cell>
          <cell r="K1722">
            <v>207611149.72467107</v>
          </cell>
          <cell r="L1722">
            <v>0</v>
          </cell>
          <cell r="M1722">
            <v>0</v>
          </cell>
          <cell r="N1722">
            <v>0</v>
          </cell>
          <cell r="O1722">
            <v>0</v>
          </cell>
          <cell r="P1722">
            <v>0</v>
          </cell>
          <cell r="Q1722">
            <v>0</v>
          </cell>
          <cell r="R1722">
            <v>0</v>
          </cell>
          <cell r="S1722">
            <v>0</v>
          </cell>
          <cell r="T1722">
            <v>0</v>
          </cell>
          <cell r="U1722">
            <v>374035263.52413118</v>
          </cell>
        </row>
        <row r="1723">
          <cell r="B1723" t="str">
            <v>Subtransmission Demand (kVa)</v>
          </cell>
          <cell r="C1723" t="str">
            <v>DSk</v>
          </cell>
          <cell r="D1723">
            <v>1</v>
          </cell>
          <cell r="E1723">
            <v>0</v>
          </cell>
          <cell r="F1723">
            <v>0.92504475317227586</v>
          </cell>
          <cell r="G1723">
            <v>0.89310997857021646</v>
          </cell>
          <cell r="H1723">
            <v>0</v>
          </cell>
          <cell r="I1723">
            <v>0</v>
          </cell>
          <cell r="J1723">
            <v>0</v>
          </cell>
          <cell r="K1723">
            <v>0.89310997857021646</v>
          </cell>
          <cell r="L1723">
            <v>0</v>
          </cell>
          <cell r="M1723">
            <v>0</v>
          </cell>
          <cell r="N1723">
            <v>0</v>
          </cell>
          <cell r="O1723">
            <v>0</v>
          </cell>
          <cell r="P1723">
            <v>0</v>
          </cell>
          <cell r="Q1723">
            <v>0</v>
          </cell>
          <cell r="R1723">
            <v>0</v>
          </cell>
          <cell r="S1723">
            <v>0</v>
          </cell>
          <cell r="T1723">
            <v>0</v>
          </cell>
          <cell r="U1723">
            <v>1.7862199571404329</v>
          </cell>
        </row>
        <row r="1724">
          <cell r="B1724" t="str">
            <v>New Tariff 5</v>
          </cell>
          <cell r="C1724" t="str">
            <v/>
          </cell>
          <cell r="D1724">
            <v>0</v>
          </cell>
          <cell r="E1724">
            <v>0</v>
          </cell>
          <cell r="F1724">
            <v>0</v>
          </cell>
          <cell r="G1724">
            <v>0</v>
          </cell>
          <cell r="H1724">
            <v>0</v>
          </cell>
          <cell r="I1724">
            <v>0</v>
          </cell>
          <cell r="J1724">
            <v>0</v>
          </cell>
          <cell r="K1724">
            <v>0</v>
          </cell>
          <cell r="L1724">
            <v>0</v>
          </cell>
          <cell r="M1724">
            <v>0</v>
          </cell>
          <cell r="N1724">
            <v>0</v>
          </cell>
          <cell r="O1724">
            <v>0</v>
          </cell>
          <cell r="P1724">
            <v>0</v>
          </cell>
          <cell r="Q1724">
            <v>0</v>
          </cell>
          <cell r="R1724">
            <v>0</v>
          </cell>
          <cell r="S1724">
            <v>0</v>
          </cell>
          <cell r="T1724">
            <v>0</v>
          </cell>
          <cell r="U1724">
            <v>0</v>
          </cell>
        </row>
        <row r="1725">
          <cell r="B1725" t="str">
            <v>New Tariff 6</v>
          </cell>
          <cell r="C1725" t="str">
            <v/>
          </cell>
          <cell r="D1725">
            <v>0</v>
          </cell>
          <cell r="E1725">
            <v>0</v>
          </cell>
          <cell r="F1725">
            <v>0</v>
          </cell>
          <cell r="G1725">
            <v>0</v>
          </cell>
          <cell r="H1725">
            <v>0</v>
          </cell>
          <cell r="I1725">
            <v>0</v>
          </cell>
          <cell r="J1725">
            <v>0</v>
          </cell>
          <cell r="K1725">
            <v>0</v>
          </cell>
          <cell r="L1725">
            <v>0</v>
          </cell>
          <cell r="M1725">
            <v>0</v>
          </cell>
          <cell r="N1725">
            <v>0</v>
          </cell>
          <cell r="O1725">
            <v>0</v>
          </cell>
          <cell r="P1725">
            <v>0</v>
          </cell>
          <cell r="Q1725">
            <v>0</v>
          </cell>
          <cell r="R1725">
            <v>0</v>
          </cell>
          <cell r="S1725">
            <v>0</v>
          </cell>
          <cell r="T1725">
            <v>0</v>
          </cell>
          <cell r="U1725">
            <v>0</v>
          </cell>
        </row>
        <row r="1726">
          <cell r="B1726" t="str">
            <v>New Tariff 7</v>
          </cell>
          <cell r="C1726" t="str">
            <v/>
          </cell>
          <cell r="D1726">
            <v>0</v>
          </cell>
          <cell r="E1726">
            <v>0</v>
          </cell>
          <cell r="F1726">
            <v>0</v>
          </cell>
          <cell r="G1726">
            <v>0</v>
          </cell>
          <cell r="H1726">
            <v>0</v>
          </cell>
          <cell r="I1726">
            <v>0</v>
          </cell>
          <cell r="J1726">
            <v>0</v>
          </cell>
          <cell r="K1726">
            <v>0</v>
          </cell>
          <cell r="L1726">
            <v>0</v>
          </cell>
          <cell r="M1726">
            <v>0</v>
          </cell>
          <cell r="N1726">
            <v>0</v>
          </cell>
          <cell r="O1726">
            <v>0</v>
          </cell>
          <cell r="P1726">
            <v>0</v>
          </cell>
          <cell r="Q1726">
            <v>0</v>
          </cell>
          <cell r="R1726">
            <v>0</v>
          </cell>
          <cell r="S1726">
            <v>0</v>
          </cell>
          <cell r="T1726">
            <v>0</v>
          </cell>
          <cell r="U1726">
            <v>0</v>
          </cell>
        </row>
        <row r="1727">
          <cell r="B1727" t="str">
            <v>New Tariff 8</v>
          </cell>
          <cell r="C1727" t="str">
            <v/>
          </cell>
          <cell r="D1727">
            <v>0</v>
          </cell>
          <cell r="E1727">
            <v>0</v>
          </cell>
          <cell r="F1727">
            <v>0</v>
          </cell>
          <cell r="G1727">
            <v>0</v>
          </cell>
          <cell r="H1727">
            <v>0</v>
          </cell>
          <cell r="I1727">
            <v>0</v>
          </cell>
          <cell r="J1727">
            <v>0</v>
          </cell>
          <cell r="K1727">
            <v>0</v>
          </cell>
          <cell r="L1727">
            <v>0</v>
          </cell>
          <cell r="M1727">
            <v>0</v>
          </cell>
          <cell r="N1727">
            <v>0</v>
          </cell>
          <cell r="O1727">
            <v>0</v>
          </cell>
          <cell r="P1727">
            <v>0</v>
          </cell>
          <cell r="Q1727">
            <v>0</v>
          </cell>
          <cell r="R1727">
            <v>0</v>
          </cell>
          <cell r="S1727">
            <v>0</v>
          </cell>
          <cell r="T1727">
            <v>0</v>
          </cell>
          <cell r="U1727">
            <v>0</v>
          </cell>
        </row>
        <row r="1728">
          <cell r="B1728" t="str">
            <v>New Tariff 9</v>
          </cell>
          <cell r="C1728" t="str">
            <v/>
          </cell>
          <cell r="D1728">
            <v>0</v>
          </cell>
          <cell r="E1728">
            <v>0</v>
          </cell>
          <cell r="F1728">
            <v>0</v>
          </cell>
          <cell r="G1728">
            <v>0</v>
          </cell>
          <cell r="H1728">
            <v>0</v>
          </cell>
          <cell r="I1728">
            <v>0</v>
          </cell>
          <cell r="J1728">
            <v>0</v>
          </cell>
          <cell r="K1728">
            <v>0</v>
          </cell>
          <cell r="L1728">
            <v>0</v>
          </cell>
          <cell r="M1728">
            <v>0</v>
          </cell>
          <cell r="N1728">
            <v>0</v>
          </cell>
          <cell r="O1728">
            <v>0</v>
          </cell>
          <cell r="P1728">
            <v>0</v>
          </cell>
          <cell r="Q1728">
            <v>0</v>
          </cell>
          <cell r="R1728">
            <v>0</v>
          </cell>
          <cell r="S1728">
            <v>0</v>
          </cell>
          <cell r="T1728">
            <v>0</v>
          </cell>
          <cell r="U1728">
            <v>0</v>
          </cell>
        </row>
        <row r="1729">
          <cell r="B1729" t="str">
            <v>New Tariff 10</v>
          </cell>
          <cell r="C1729" t="str">
            <v/>
          </cell>
          <cell r="D1729">
            <v>0</v>
          </cell>
          <cell r="E1729">
            <v>0</v>
          </cell>
          <cell r="F1729">
            <v>0</v>
          </cell>
          <cell r="G1729">
            <v>0</v>
          </cell>
          <cell r="H1729">
            <v>0</v>
          </cell>
          <cell r="I1729">
            <v>0</v>
          </cell>
          <cell r="J1729">
            <v>0</v>
          </cell>
          <cell r="K1729">
            <v>0</v>
          </cell>
          <cell r="L1729">
            <v>0</v>
          </cell>
          <cell r="M1729">
            <v>0</v>
          </cell>
          <cell r="N1729">
            <v>0</v>
          </cell>
          <cell r="O1729">
            <v>0</v>
          </cell>
          <cell r="P1729">
            <v>0</v>
          </cell>
          <cell r="Q1729">
            <v>0</v>
          </cell>
          <cell r="R1729">
            <v>0</v>
          </cell>
          <cell r="S1729">
            <v>0</v>
          </cell>
          <cell r="T1729">
            <v>0</v>
          </cell>
          <cell r="U1729">
            <v>0</v>
          </cell>
        </row>
        <row r="1730">
          <cell r="B1730" t="str">
            <v>New Tariff 11</v>
          </cell>
          <cell r="C1730" t="str">
            <v/>
          </cell>
          <cell r="D1730">
            <v>0</v>
          </cell>
          <cell r="E1730">
            <v>0</v>
          </cell>
          <cell r="F1730">
            <v>0</v>
          </cell>
          <cell r="G1730">
            <v>0</v>
          </cell>
          <cell r="H1730">
            <v>0</v>
          </cell>
          <cell r="I1730">
            <v>0</v>
          </cell>
          <cell r="J1730">
            <v>0</v>
          </cell>
          <cell r="K1730">
            <v>0</v>
          </cell>
          <cell r="L1730">
            <v>0</v>
          </cell>
          <cell r="M1730">
            <v>0</v>
          </cell>
          <cell r="N1730">
            <v>0</v>
          </cell>
          <cell r="O1730">
            <v>0</v>
          </cell>
          <cell r="P1730">
            <v>0</v>
          </cell>
          <cell r="Q1730">
            <v>0</v>
          </cell>
          <cell r="R1730">
            <v>0</v>
          </cell>
          <cell r="S1730">
            <v>0</v>
          </cell>
          <cell r="T1730">
            <v>0</v>
          </cell>
          <cell r="U1730">
            <v>0</v>
          </cell>
        </row>
        <row r="1731">
          <cell r="B1731" t="str">
            <v xml:space="preserve">Total </v>
          </cell>
          <cell r="D1731">
            <v>835311.05219109275</v>
          </cell>
          <cell r="E1731">
            <v>1462378.9630414434</v>
          </cell>
          <cell r="F1731">
            <v>6.8403877149672674</v>
          </cell>
          <cell r="G1731">
            <v>5298860530.9130001</v>
          </cell>
          <cell r="H1731">
            <v>1444354115.5759873</v>
          </cell>
          <cell r="I1731">
            <v>510286028.71603167</v>
          </cell>
          <cell r="J1731">
            <v>313435853.68264258</v>
          </cell>
          <cell r="K1731">
            <v>4308696235.9123878</v>
          </cell>
          <cell r="L1731">
            <v>0</v>
          </cell>
          <cell r="M1731">
            <v>0</v>
          </cell>
          <cell r="N1731">
            <v>0</v>
          </cell>
          <cell r="O1731">
            <v>0</v>
          </cell>
          <cell r="P1731">
            <v>0</v>
          </cell>
          <cell r="Q1731">
            <v>0</v>
          </cell>
          <cell r="R1731">
            <v>0</v>
          </cell>
          <cell r="S1731">
            <v>0</v>
          </cell>
          <cell r="T1731">
            <v>0</v>
          </cell>
          <cell r="U1731">
            <v>11875632764.800051</v>
          </cell>
        </row>
      </sheetData>
      <sheetData sheetId="28" refreshError="1">
        <row r="8">
          <cell r="E8" t="str">
            <v>Customer numbers by tariff by year</v>
          </cell>
        </row>
        <row r="21">
          <cell r="C21" t="str">
            <v>Network Tariffs</v>
          </cell>
          <cell r="D21" t="str">
            <v>Code</v>
          </cell>
          <cell r="E21">
            <v>2008</v>
          </cell>
          <cell r="F21">
            <v>2009</v>
          </cell>
          <cell r="G21">
            <v>2010</v>
          </cell>
          <cell r="H21">
            <v>2011</v>
          </cell>
          <cell r="I21">
            <v>2012</v>
          </cell>
          <cell r="J21">
            <v>2013</v>
          </cell>
          <cell r="K21">
            <v>2014</v>
          </cell>
          <cell r="L21">
            <v>2015</v>
          </cell>
          <cell r="M21">
            <v>2016</v>
          </cell>
          <cell r="N21">
            <v>2017</v>
          </cell>
          <cell r="O21">
            <v>2018</v>
          </cell>
          <cell r="P21">
            <v>2019</v>
          </cell>
        </row>
        <row r="23">
          <cell r="C23" t="str">
            <v>Residential Single Rate</v>
          </cell>
          <cell r="D23" t="str">
            <v>D1</v>
          </cell>
          <cell r="E23">
            <v>512160.5054644809</v>
          </cell>
          <cell r="F23">
            <v>514960</v>
          </cell>
          <cell r="G23">
            <v>524228.6830373616</v>
          </cell>
          <cell r="H23">
            <v>535957.12299418426</v>
          </cell>
          <cell r="I23">
            <v>548386.84886063344</v>
          </cell>
          <cell r="J23">
            <v>559716.09469250869</v>
          </cell>
          <cell r="K23">
            <v>571229.1027657924</v>
          </cell>
          <cell r="L23">
            <v>585815.75463598629</v>
          </cell>
          <cell r="M23">
            <v>595845.68641906395</v>
          </cell>
          <cell r="N23">
            <v>608400.93339289154</v>
          </cell>
          <cell r="O23">
            <v>621220.73582154023</v>
          </cell>
          <cell r="P23">
            <v>634310.66823403537</v>
          </cell>
        </row>
        <row r="24">
          <cell r="C24" t="str">
            <v>ClimateSaver</v>
          </cell>
          <cell r="D24" t="str">
            <v>D1.CS</v>
          </cell>
          <cell r="E24">
            <v>19295.396174863388</v>
          </cell>
          <cell r="F24">
            <v>19274</v>
          </cell>
          <cell r="G24">
            <v>21356.678875066205</v>
          </cell>
          <cell r="H24">
            <v>23100.119343997256</v>
          </cell>
          <cell r="I24">
            <v>25339.007240365529</v>
          </cell>
          <cell r="J24">
            <v>25941.96086497635</v>
          </cell>
          <cell r="K24">
            <v>27181.658488070159</v>
          </cell>
          <cell r="L24">
            <v>29309.129923780878</v>
          </cell>
          <cell r="M24">
            <v>19245</v>
          </cell>
          <cell r="N24">
            <v>19245</v>
          </cell>
          <cell r="O24">
            <v>19245</v>
          </cell>
          <cell r="P24">
            <v>19245</v>
          </cell>
        </row>
        <row r="25">
          <cell r="C25" t="str">
            <v>ClimateSaver Interval</v>
          </cell>
          <cell r="D25" t="str">
            <v>D3.CS</v>
          </cell>
          <cell r="E25">
            <v>3587.398907103825</v>
          </cell>
          <cell r="F25">
            <v>4234</v>
          </cell>
          <cell r="G25">
            <v>4444.0072639385071</v>
          </cell>
          <cell r="H25">
            <v>5156.3661327211057</v>
          </cell>
          <cell r="I25">
            <v>5555.9085401822012</v>
          </cell>
          <cell r="J25">
            <v>5659.2964887847838</v>
          </cell>
          <cell r="K25">
            <v>6075.3007180641544</v>
          </cell>
          <cell r="L25">
            <v>6444.3353754455538</v>
          </cell>
          <cell r="M25">
            <v>4151</v>
          </cell>
          <cell r="N25">
            <v>4151</v>
          </cell>
          <cell r="O25">
            <v>4151</v>
          </cell>
          <cell r="P25">
            <v>4151</v>
          </cell>
        </row>
        <row r="26">
          <cell r="C26" t="str">
            <v>New Tariff 3</v>
          </cell>
          <cell r="D26" t="str">
            <v/>
          </cell>
          <cell r="E26">
            <v>0</v>
          </cell>
          <cell r="F26">
            <v>0</v>
          </cell>
          <cell r="G26">
            <v>0</v>
          </cell>
          <cell r="H26">
            <v>0</v>
          </cell>
          <cell r="I26">
            <v>0</v>
          </cell>
          <cell r="J26">
            <v>0</v>
          </cell>
          <cell r="K26">
            <v>0</v>
          </cell>
          <cell r="L26">
            <v>0</v>
          </cell>
          <cell r="M26">
            <v>0</v>
          </cell>
          <cell r="N26">
            <v>0</v>
          </cell>
          <cell r="O26">
            <v>0</v>
          </cell>
          <cell r="P26">
            <v>0</v>
          </cell>
        </row>
        <row r="27">
          <cell r="C27" t="str">
            <v>New Tariff 4</v>
          </cell>
          <cell r="D27" t="str">
            <v/>
          </cell>
          <cell r="E27">
            <v>0</v>
          </cell>
          <cell r="F27">
            <v>0</v>
          </cell>
          <cell r="G27">
            <v>0</v>
          </cell>
          <cell r="H27">
            <v>0</v>
          </cell>
          <cell r="I27">
            <v>0</v>
          </cell>
          <cell r="J27">
            <v>0</v>
          </cell>
          <cell r="K27">
            <v>0</v>
          </cell>
          <cell r="L27">
            <v>0</v>
          </cell>
          <cell r="M27">
            <v>0</v>
          </cell>
          <cell r="N27">
            <v>0</v>
          </cell>
          <cell r="O27">
            <v>0</v>
          </cell>
          <cell r="P27">
            <v>0</v>
          </cell>
        </row>
        <row r="28">
          <cell r="C28" t="str">
            <v>New Tariff 5</v>
          </cell>
          <cell r="D28" t="str">
            <v/>
          </cell>
          <cell r="E28">
            <v>0</v>
          </cell>
          <cell r="F28">
            <v>0</v>
          </cell>
          <cell r="G28">
            <v>0</v>
          </cell>
          <cell r="H28">
            <v>0</v>
          </cell>
          <cell r="I28">
            <v>0</v>
          </cell>
          <cell r="J28">
            <v>0</v>
          </cell>
          <cell r="K28">
            <v>0</v>
          </cell>
          <cell r="L28">
            <v>0</v>
          </cell>
          <cell r="M28">
            <v>0</v>
          </cell>
          <cell r="N28">
            <v>0</v>
          </cell>
          <cell r="O28">
            <v>0</v>
          </cell>
          <cell r="P28">
            <v>0</v>
          </cell>
        </row>
        <row r="29">
          <cell r="C29" t="str">
            <v>New Tariff 6</v>
          </cell>
          <cell r="D29" t="str">
            <v/>
          </cell>
          <cell r="E29">
            <v>0</v>
          </cell>
          <cell r="F29">
            <v>0</v>
          </cell>
          <cell r="G29">
            <v>0</v>
          </cell>
          <cell r="H29">
            <v>0</v>
          </cell>
          <cell r="I29">
            <v>0</v>
          </cell>
          <cell r="J29">
            <v>0</v>
          </cell>
          <cell r="K29">
            <v>0</v>
          </cell>
          <cell r="L29">
            <v>0</v>
          </cell>
          <cell r="M29">
            <v>0</v>
          </cell>
          <cell r="N29">
            <v>0</v>
          </cell>
          <cell r="O29">
            <v>0</v>
          </cell>
          <cell r="P29">
            <v>0</v>
          </cell>
        </row>
        <row r="30">
          <cell r="C30" t="str">
            <v>New Tariff 7</v>
          </cell>
          <cell r="D30" t="str">
            <v/>
          </cell>
          <cell r="E30">
            <v>0</v>
          </cell>
          <cell r="F30">
            <v>0</v>
          </cell>
          <cell r="G30">
            <v>0</v>
          </cell>
          <cell r="H30">
            <v>0</v>
          </cell>
          <cell r="I30">
            <v>0</v>
          </cell>
          <cell r="J30">
            <v>0</v>
          </cell>
          <cell r="K30">
            <v>0</v>
          </cell>
          <cell r="L30">
            <v>0</v>
          </cell>
          <cell r="M30">
            <v>0</v>
          </cell>
          <cell r="N30">
            <v>0</v>
          </cell>
          <cell r="O30">
            <v>0</v>
          </cell>
          <cell r="P30">
            <v>0</v>
          </cell>
        </row>
        <row r="31">
          <cell r="C31" t="str">
            <v>New Tariff 8</v>
          </cell>
          <cell r="D31" t="str">
            <v/>
          </cell>
          <cell r="E31">
            <v>0</v>
          </cell>
          <cell r="F31">
            <v>0</v>
          </cell>
          <cell r="G31">
            <v>0</v>
          </cell>
          <cell r="H31">
            <v>0</v>
          </cell>
          <cell r="I31">
            <v>0</v>
          </cell>
          <cell r="J31">
            <v>0</v>
          </cell>
          <cell r="K31">
            <v>0</v>
          </cell>
          <cell r="L31">
            <v>0</v>
          </cell>
          <cell r="M31">
            <v>0</v>
          </cell>
          <cell r="N31">
            <v>0</v>
          </cell>
          <cell r="O31">
            <v>0</v>
          </cell>
          <cell r="P31">
            <v>0</v>
          </cell>
        </row>
        <row r="32">
          <cell r="C32" t="str">
            <v>New Tariff 9</v>
          </cell>
          <cell r="D32" t="str">
            <v/>
          </cell>
          <cell r="E32">
            <v>0</v>
          </cell>
          <cell r="F32">
            <v>0</v>
          </cell>
          <cell r="G32">
            <v>0</v>
          </cell>
          <cell r="H32">
            <v>0</v>
          </cell>
          <cell r="I32">
            <v>0</v>
          </cell>
          <cell r="J32">
            <v>0</v>
          </cell>
          <cell r="K32">
            <v>0</v>
          </cell>
          <cell r="L32">
            <v>0</v>
          </cell>
          <cell r="M32">
            <v>0</v>
          </cell>
          <cell r="N32">
            <v>0</v>
          </cell>
          <cell r="O32">
            <v>0</v>
          </cell>
          <cell r="P32">
            <v>0</v>
          </cell>
        </row>
        <row r="33">
          <cell r="C33" t="str">
            <v>New Tariff 10</v>
          </cell>
          <cell r="D33" t="str">
            <v/>
          </cell>
          <cell r="E33">
            <v>0</v>
          </cell>
          <cell r="F33">
            <v>0</v>
          </cell>
          <cell r="G33">
            <v>0</v>
          </cell>
          <cell r="H33">
            <v>0</v>
          </cell>
          <cell r="I33">
            <v>0</v>
          </cell>
          <cell r="J33">
            <v>0</v>
          </cell>
          <cell r="K33">
            <v>0</v>
          </cell>
          <cell r="L33">
            <v>0</v>
          </cell>
          <cell r="M33">
            <v>0</v>
          </cell>
          <cell r="N33">
            <v>0</v>
          </cell>
          <cell r="O33">
            <v>0</v>
          </cell>
          <cell r="P33">
            <v>0</v>
          </cell>
        </row>
        <row r="34">
          <cell r="C34" t="str">
            <v>New Tariff 11</v>
          </cell>
          <cell r="D34" t="str">
            <v/>
          </cell>
          <cell r="E34">
            <v>0</v>
          </cell>
          <cell r="F34">
            <v>0</v>
          </cell>
          <cell r="G34">
            <v>0</v>
          </cell>
          <cell r="H34">
            <v>0</v>
          </cell>
          <cell r="I34">
            <v>0</v>
          </cell>
          <cell r="J34">
            <v>0</v>
          </cell>
          <cell r="K34">
            <v>0</v>
          </cell>
          <cell r="L34">
            <v>0</v>
          </cell>
          <cell r="M34">
            <v>0</v>
          </cell>
          <cell r="N34">
            <v>0</v>
          </cell>
          <cell r="O34">
            <v>0</v>
          </cell>
          <cell r="P34">
            <v>0</v>
          </cell>
        </row>
        <row r="35">
          <cell r="C35" t="str">
            <v>Residential Two Rate 5d</v>
          </cell>
          <cell r="D35" t="str">
            <v>D2</v>
          </cell>
          <cell r="E35">
            <v>51646.617486338801</v>
          </cell>
          <cell r="F35">
            <v>51598</v>
          </cell>
          <cell r="G35">
            <v>52447.908936027656</v>
          </cell>
          <cell r="H35">
            <v>53233.885301640134</v>
          </cell>
          <cell r="I35">
            <v>51844.642120601071</v>
          </cell>
          <cell r="J35">
            <v>52615.106886707865</v>
          </cell>
          <cell r="K35">
            <v>51870.32317230459</v>
          </cell>
          <cell r="L35">
            <v>53094.623308319577</v>
          </cell>
          <cell r="M35">
            <v>52554.945756343128</v>
          </cell>
          <cell r="N35">
            <v>52554.945756343128</v>
          </cell>
          <cell r="O35">
            <v>52554.945756343128</v>
          </cell>
          <cell r="P35">
            <v>52554.945756343128</v>
          </cell>
        </row>
        <row r="36">
          <cell r="C36" t="str">
            <v>Docklands Two Rate 5d</v>
          </cell>
          <cell r="D36" t="str">
            <v>D2.DK</v>
          </cell>
          <cell r="E36">
            <v>585.63934426229503</v>
          </cell>
          <cell r="F36">
            <v>586</v>
          </cell>
          <cell r="G36">
            <v>595.52763990333892</v>
          </cell>
          <cell r="H36">
            <v>577.11061425708988</v>
          </cell>
          <cell r="I36">
            <v>597.34504187841196</v>
          </cell>
          <cell r="J36">
            <v>602.95706891181237</v>
          </cell>
          <cell r="K36">
            <v>613.70417589537908</v>
          </cell>
          <cell r="L36">
            <v>599.33941960815696</v>
          </cell>
          <cell r="M36">
            <v>601.78025035496603</v>
          </cell>
          <cell r="N36">
            <v>603.84345091895796</v>
          </cell>
          <cell r="O36">
            <v>605.91372515571459</v>
          </cell>
          <cell r="P36">
            <v>607.99109731728743</v>
          </cell>
        </row>
        <row r="37">
          <cell r="C37" t="str">
            <v>Residential Interval</v>
          </cell>
          <cell r="D37" t="str">
            <v>D3</v>
          </cell>
          <cell r="E37">
            <v>11799.098360655738</v>
          </cell>
          <cell r="F37">
            <v>14282</v>
          </cell>
          <cell r="G37">
            <v>14450.227755214164</v>
          </cell>
          <cell r="H37">
            <v>14056.041479907755</v>
          </cell>
          <cell r="I37">
            <v>14430.124390854724</v>
          </cell>
          <cell r="J37">
            <v>14569.319644014535</v>
          </cell>
          <cell r="K37">
            <v>14265.553918731643</v>
          </cell>
          <cell r="L37">
            <v>14897.337949289902</v>
          </cell>
          <cell r="M37">
            <v>14359.544779374555</v>
          </cell>
          <cell r="N37">
            <v>14408.776406484281</v>
          </cell>
          <cell r="O37">
            <v>14458.176823980131</v>
          </cell>
          <cell r="P37">
            <v>14507.746610559096</v>
          </cell>
        </row>
        <row r="38">
          <cell r="C38" t="str">
            <v>Residential AMI</v>
          </cell>
          <cell r="D38" t="str">
            <v>D4</v>
          </cell>
          <cell r="E38">
            <v>0</v>
          </cell>
          <cell r="F38">
            <v>0</v>
          </cell>
          <cell r="G38">
            <v>0</v>
          </cell>
          <cell r="H38">
            <v>0</v>
          </cell>
          <cell r="I38">
            <v>0</v>
          </cell>
          <cell r="J38">
            <v>0</v>
          </cell>
          <cell r="K38">
            <v>0</v>
          </cell>
          <cell r="L38">
            <v>0</v>
          </cell>
          <cell r="M38">
            <v>13999.862509789204</v>
          </cell>
          <cell r="N38">
            <v>16092.475842906812</v>
          </cell>
          <cell r="O38">
            <v>18302.188509160413</v>
          </cell>
          <cell r="P38">
            <v>20635.553202066712</v>
          </cell>
        </row>
        <row r="39">
          <cell r="C39" t="str">
            <v>Residential Docklands AMI</v>
          </cell>
          <cell r="D39" t="str">
            <v>D4.DK</v>
          </cell>
          <cell r="E39">
            <v>0</v>
          </cell>
          <cell r="F39">
            <v>0</v>
          </cell>
          <cell r="G39">
            <v>0</v>
          </cell>
          <cell r="H39">
            <v>0</v>
          </cell>
          <cell r="I39">
            <v>0</v>
          </cell>
          <cell r="J39">
            <v>0</v>
          </cell>
          <cell r="K39">
            <v>0</v>
          </cell>
          <cell r="L39">
            <v>0</v>
          </cell>
          <cell r="M39">
            <v>0</v>
          </cell>
          <cell r="N39">
            <v>0</v>
          </cell>
          <cell r="O39">
            <v>0</v>
          </cell>
          <cell r="P39">
            <v>0</v>
          </cell>
        </row>
        <row r="40">
          <cell r="C40" t="str">
            <v>New Tariff 5</v>
          </cell>
          <cell r="D40" t="str">
            <v/>
          </cell>
          <cell r="E40">
            <v>0</v>
          </cell>
          <cell r="F40">
            <v>0</v>
          </cell>
          <cell r="G40">
            <v>0</v>
          </cell>
          <cell r="H40">
            <v>0</v>
          </cell>
          <cell r="I40">
            <v>0</v>
          </cell>
          <cell r="J40">
            <v>0</v>
          </cell>
          <cell r="K40">
            <v>0</v>
          </cell>
          <cell r="L40">
            <v>0</v>
          </cell>
          <cell r="M40">
            <v>0</v>
          </cell>
          <cell r="N40">
            <v>0</v>
          </cell>
          <cell r="O40">
            <v>0</v>
          </cell>
          <cell r="P40">
            <v>0</v>
          </cell>
        </row>
        <row r="41">
          <cell r="C41" t="str">
            <v>New Tariff 6</v>
          </cell>
          <cell r="D41" t="str">
            <v/>
          </cell>
          <cell r="E41">
            <v>0</v>
          </cell>
          <cell r="F41">
            <v>0</v>
          </cell>
          <cell r="G41">
            <v>0</v>
          </cell>
          <cell r="H41">
            <v>0</v>
          </cell>
          <cell r="I41">
            <v>0</v>
          </cell>
          <cell r="J41">
            <v>0</v>
          </cell>
          <cell r="K41">
            <v>0</v>
          </cell>
          <cell r="L41">
            <v>0</v>
          </cell>
          <cell r="M41">
            <v>0</v>
          </cell>
          <cell r="N41">
            <v>0</v>
          </cell>
          <cell r="O41">
            <v>0</v>
          </cell>
          <cell r="P41">
            <v>0</v>
          </cell>
        </row>
        <row r="42">
          <cell r="C42" t="str">
            <v>New Tariff 7</v>
          </cell>
          <cell r="D42" t="str">
            <v/>
          </cell>
          <cell r="E42">
            <v>0</v>
          </cell>
          <cell r="F42">
            <v>0</v>
          </cell>
          <cell r="G42">
            <v>0</v>
          </cell>
          <cell r="H42">
            <v>0</v>
          </cell>
          <cell r="I42">
            <v>0</v>
          </cell>
          <cell r="J42">
            <v>0</v>
          </cell>
          <cell r="K42">
            <v>0</v>
          </cell>
          <cell r="L42">
            <v>0</v>
          </cell>
          <cell r="M42">
            <v>0</v>
          </cell>
          <cell r="N42">
            <v>0</v>
          </cell>
          <cell r="O42">
            <v>0</v>
          </cell>
          <cell r="P42">
            <v>0</v>
          </cell>
        </row>
        <row r="43">
          <cell r="C43" t="str">
            <v>New Tariff 8</v>
          </cell>
          <cell r="D43" t="str">
            <v/>
          </cell>
          <cell r="E43">
            <v>0</v>
          </cell>
          <cell r="F43">
            <v>0</v>
          </cell>
          <cell r="G43">
            <v>0</v>
          </cell>
          <cell r="H43">
            <v>0</v>
          </cell>
          <cell r="I43">
            <v>0</v>
          </cell>
          <cell r="J43">
            <v>0</v>
          </cell>
          <cell r="K43">
            <v>0</v>
          </cell>
          <cell r="L43">
            <v>0</v>
          </cell>
          <cell r="M43">
            <v>0</v>
          </cell>
          <cell r="N43">
            <v>0</v>
          </cell>
          <cell r="O43">
            <v>0</v>
          </cell>
          <cell r="P43">
            <v>0</v>
          </cell>
        </row>
        <row r="44">
          <cell r="C44" t="str">
            <v>New Tariff 9</v>
          </cell>
          <cell r="D44" t="str">
            <v/>
          </cell>
          <cell r="E44">
            <v>0</v>
          </cell>
          <cell r="F44">
            <v>0</v>
          </cell>
          <cell r="G44">
            <v>0</v>
          </cell>
          <cell r="H44">
            <v>0</v>
          </cell>
          <cell r="I44">
            <v>0</v>
          </cell>
          <cell r="J44">
            <v>0</v>
          </cell>
          <cell r="K44">
            <v>0</v>
          </cell>
          <cell r="L44">
            <v>0</v>
          </cell>
          <cell r="M44">
            <v>0</v>
          </cell>
          <cell r="N44">
            <v>0</v>
          </cell>
          <cell r="O44">
            <v>0</v>
          </cell>
          <cell r="P44">
            <v>0</v>
          </cell>
        </row>
        <row r="45">
          <cell r="C45" t="str">
            <v>New Tariff 10</v>
          </cell>
          <cell r="D45" t="str">
            <v/>
          </cell>
          <cell r="E45">
            <v>0</v>
          </cell>
          <cell r="F45">
            <v>0</v>
          </cell>
          <cell r="G45">
            <v>0</v>
          </cell>
          <cell r="H45">
            <v>0</v>
          </cell>
          <cell r="I45">
            <v>0</v>
          </cell>
          <cell r="J45">
            <v>0</v>
          </cell>
          <cell r="K45">
            <v>0</v>
          </cell>
          <cell r="L45">
            <v>0</v>
          </cell>
          <cell r="M45">
            <v>0</v>
          </cell>
          <cell r="N45">
            <v>0</v>
          </cell>
          <cell r="O45">
            <v>0</v>
          </cell>
          <cell r="P45">
            <v>0</v>
          </cell>
        </row>
        <row r="46">
          <cell r="C46" t="str">
            <v>New Tariff 11</v>
          </cell>
          <cell r="D46" t="str">
            <v/>
          </cell>
          <cell r="E46">
            <v>0</v>
          </cell>
          <cell r="F46">
            <v>0</v>
          </cell>
          <cell r="G46">
            <v>0</v>
          </cell>
          <cell r="H46">
            <v>0</v>
          </cell>
          <cell r="I46">
            <v>0</v>
          </cell>
          <cell r="J46">
            <v>0</v>
          </cell>
          <cell r="K46">
            <v>0</v>
          </cell>
          <cell r="L46">
            <v>0</v>
          </cell>
          <cell r="M46">
            <v>0</v>
          </cell>
          <cell r="N46">
            <v>0</v>
          </cell>
          <cell r="O46">
            <v>0</v>
          </cell>
          <cell r="P46">
            <v>0</v>
          </cell>
        </row>
        <row r="47">
          <cell r="C47" t="str">
            <v>Dedicated circuit</v>
          </cell>
          <cell r="D47" t="str">
            <v>DD1</v>
          </cell>
          <cell r="E47">
            <v>182425.24863387979</v>
          </cell>
          <cell r="F47">
            <v>181513</v>
          </cell>
          <cell r="G47">
            <v>174338.28079696774</v>
          </cell>
          <cell r="H47">
            <v>162762.74094193088</v>
          </cell>
          <cell r="I47">
            <v>151826.90890511917</v>
          </cell>
          <cell r="J47">
            <v>141757.1783453688</v>
          </cell>
          <cell r="K47">
            <v>132419.40208776394</v>
          </cell>
          <cell r="L47">
            <v>123592.58604444277</v>
          </cell>
          <cell r="M47">
            <v>115259.11323277283</v>
          </cell>
          <cell r="N47">
            <v>107574.83463167935</v>
          </cell>
          <cell r="O47">
            <v>100402.86378624222</v>
          </cell>
          <cell r="P47">
            <v>93709.045344979473</v>
          </cell>
        </row>
        <row r="48">
          <cell r="C48" t="str">
            <v>Hot Water Interval</v>
          </cell>
          <cell r="D48" t="str">
            <v>D3.HW</v>
          </cell>
          <cell r="E48">
            <v>4229.3551912568309</v>
          </cell>
          <cell r="F48">
            <v>4962</v>
          </cell>
          <cell r="G48">
            <v>4764.7090698284201</v>
          </cell>
          <cell r="H48">
            <v>4448.7169644433934</v>
          </cell>
          <cell r="I48">
            <v>4149.6487180953791</v>
          </cell>
          <cell r="J48">
            <v>3880.2665266052318</v>
          </cell>
          <cell r="K48">
            <v>3617.8344895794739</v>
          </cell>
          <cell r="L48">
            <v>3378.2713544394146</v>
          </cell>
          <cell r="M48">
            <v>3094.6306820352438</v>
          </cell>
          <cell r="N48">
            <v>2888.3129023710399</v>
          </cell>
          <cell r="O48">
            <v>2695.7502458795861</v>
          </cell>
          <cell r="P48">
            <v>2516.0256640456969</v>
          </cell>
        </row>
        <row r="49">
          <cell r="C49" t="str">
            <v>Dedicated Circuit AMI - Slab Heat</v>
          </cell>
          <cell r="D49" t="str">
            <v>DCSH</v>
          </cell>
          <cell r="E49">
            <v>0</v>
          </cell>
          <cell r="F49">
            <v>0</v>
          </cell>
          <cell r="G49">
            <v>0</v>
          </cell>
          <cell r="H49">
            <v>0</v>
          </cell>
          <cell r="I49">
            <v>0</v>
          </cell>
          <cell r="J49">
            <v>0</v>
          </cell>
          <cell r="K49">
            <v>0</v>
          </cell>
          <cell r="L49">
            <v>0</v>
          </cell>
          <cell r="M49">
            <v>0.63518692160000889</v>
          </cell>
          <cell r="N49">
            <v>0.59283926567550072</v>
          </cell>
          <cell r="O49">
            <v>0.55331491089482465</v>
          </cell>
          <cell r="P49">
            <v>0.51642562890921517</v>
          </cell>
        </row>
        <row r="50">
          <cell r="C50" t="str">
            <v>Dedicated Circuit AMI - Hot Water</v>
          </cell>
          <cell r="D50" t="str">
            <v>DCHW</v>
          </cell>
          <cell r="E50">
            <v>0</v>
          </cell>
          <cell r="F50">
            <v>0</v>
          </cell>
          <cell r="G50">
            <v>0</v>
          </cell>
          <cell r="H50">
            <v>0</v>
          </cell>
          <cell r="I50">
            <v>0</v>
          </cell>
          <cell r="J50">
            <v>0</v>
          </cell>
          <cell r="K50">
            <v>0</v>
          </cell>
          <cell r="L50">
            <v>0</v>
          </cell>
          <cell r="M50">
            <v>0.63518692160000889</v>
          </cell>
          <cell r="N50">
            <v>0.59283926567550072</v>
          </cell>
          <cell r="O50">
            <v>0.55331491089482465</v>
          </cell>
          <cell r="P50">
            <v>0.51642562890921517</v>
          </cell>
        </row>
        <row r="51">
          <cell r="C51" t="str">
            <v>New Tariff 4</v>
          </cell>
          <cell r="D51" t="str">
            <v/>
          </cell>
          <cell r="E51">
            <v>0</v>
          </cell>
          <cell r="F51">
            <v>0</v>
          </cell>
          <cell r="G51">
            <v>0</v>
          </cell>
          <cell r="H51">
            <v>0</v>
          </cell>
          <cell r="I51">
            <v>0</v>
          </cell>
          <cell r="J51">
            <v>0</v>
          </cell>
          <cell r="K51">
            <v>0</v>
          </cell>
          <cell r="L51">
            <v>0</v>
          </cell>
          <cell r="M51">
            <v>0</v>
          </cell>
          <cell r="N51">
            <v>0</v>
          </cell>
          <cell r="O51">
            <v>0</v>
          </cell>
          <cell r="P51">
            <v>0</v>
          </cell>
        </row>
        <row r="52">
          <cell r="C52" t="str">
            <v>New Tariff 5</v>
          </cell>
          <cell r="D52" t="str">
            <v/>
          </cell>
          <cell r="E52">
            <v>0</v>
          </cell>
          <cell r="F52">
            <v>0</v>
          </cell>
          <cell r="G52">
            <v>0</v>
          </cell>
          <cell r="H52">
            <v>0</v>
          </cell>
          <cell r="I52">
            <v>0</v>
          </cell>
          <cell r="J52">
            <v>0</v>
          </cell>
          <cell r="K52">
            <v>0</v>
          </cell>
          <cell r="L52">
            <v>0</v>
          </cell>
          <cell r="M52">
            <v>0</v>
          </cell>
          <cell r="N52">
            <v>0</v>
          </cell>
          <cell r="O52">
            <v>0</v>
          </cell>
          <cell r="P52">
            <v>0</v>
          </cell>
        </row>
        <row r="53">
          <cell r="C53" t="str">
            <v>New Tariff 6</v>
          </cell>
          <cell r="D53" t="str">
            <v/>
          </cell>
          <cell r="E53">
            <v>0</v>
          </cell>
          <cell r="F53">
            <v>0</v>
          </cell>
          <cell r="G53">
            <v>0</v>
          </cell>
          <cell r="H53">
            <v>0</v>
          </cell>
          <cell r="I53">
            <v>0</v>
          </cell>
          <cell r="J53">
            <v>0</v>
          </cell>
          <cell r="K53">
            <v>0</v>
          </cell>
          <cell r="L53">
            <v>0</v>
          </cell>
          <cell r="M53">
            <v>0</v>
          </cell>
          <cell r="N53">
            <v>0</v>
          </cell>
          <cell r="O53">
            <v>0</v>
          </cell>
          <cell r="P53">
            <v>0</v>
          </cell>
        </row>
        <row r="54">
          <cell r="C54" t="str">
            <v>New Tariff 7</v>
          </cell>
          <cell r="D54" t="str">
            <v/>
          </cell>
          <cell r="E54">
            <v>0</v>
          </cell>
          <cell r="F54">
            <v>0</v>
          </cell>
          <cell r="G54">
            <v>0</v>
          </cell>
          <cell r="H54">
            <v>0</v>
          </cell>
          <cell r="I54">
            <v>0</v>
          </cell>
          <cell r="J54">
            <v>0</v>
          </cell>
          <cell r="K54">
            <v>0</v>
          </cell>
          <cell r="L54">
            <v>0</v>
          </cell>
          <cell r="M54">
            <v>0</v>
          </cell>
          <cell r="N54">
            <v>0</v>
          </cell>
          <cell r="O54">
            <v>0</v>
          </cell>
          <cell r="P54">
            <v>0</v>
          </cell>
        </row>
        <row r="55">
          <cell r="C55" t="str">
            <v>New Tariff 8</v>
          </cell>
          <cell r="D55" t="str">
            <v/>
          </cell>
          <cell r="E55">
            <v>0</v>
          </cell>
          <cell r="F55">
            <v>0</v>
          </cell>
          <cell r="G55">
            <v>0</v>
          </cell>
          <cell r="H55">
            <v>0</v>
          </cell>
          <cell r="I55">
            <v>0</v>
          </cell>
          <cell r="J55">
            <v>0</v>
          </cell>
          <cell r="K55">
            <v>0</v>
          </cell>
          <cell r="L55">
            <v>0</v>
          </cell>
          <cell r="M55">
            <v>0</v>
          </cell>
          <cell r="N55">
            <v>0</v>
          </cell>
          <cell r="O55">
            <v>0</v>
          </cell>
          <cell r="P55">
            <v>0</v>
          </cell>
        </row>
        <row r="56">
          <cell r="C56" t="str">
            <v>New Tariff 9</v>
          </cell>
          <cell r="D56" t="str">
            <v/>
          </cell>
          <cell r="E56">
            <v>0</v>
          </cell>
          <cell r="F56">
            <v>0</v>
          </cell>
          <cell r="G56">
            <v>0</v>
          </cell>
          <cell r="H56">
            <v>0</v>
          </cell>
          <cell r="I56">
            <v>0</v>
          </cell>
          <cell r="J56">
            <v>0</v>
          </cell>
          <cell r="K56">
            <v>0</v>
          </cell>
          <cell r="L56">
            <v>0</v>
          </cell>
          <cell r="M56">
            <v>0</v>
          </cell>
          <cell r="N56">
            <v>0</v>
          </cell>
          <cell r="O56">
            <v>0</v>
          </cell>
          <cell r="P56">
            <v>0</v>
          </cell>
        </row>
        <row r="57">
          <cell r="C57" t="str">
            <v>New Tariff 10</v>
          </cell>
          <cell r="D57" t="str">
            <v/>
          </cell>
          <cell r="E57">
            <v>0</v>
          </cell>
          <cell r="F57">
            <v>0</v>
          </cell>
          <cell r="G57">
            <v>0</v>
          </cell>
          <cell r="H57">
            <v>0</v>
          </cell>
          <cell r="I57">
            <v>0</v>
          </cell>
          <cell r="J57">
            <v>0</v>
          </cell>
          <cell r="K57">
            <v>0</v>
          </cell>
          <cell r="L57">
            <v>0</v>
          </cell>
          <cell r="M57">
            <v>0</v>
          </cell>
          <cell r="N57">
            <v>0</v>
          </cell>
          <cell r="O57">
            <v>0</v>
          </cell>
          <cell r="P57">
            <v>0</v>
          </cell>
        </row>
        <row r="58">
          <cell r="C58" t="str">
            <v>New Tariff 11</v>
          </cell>
          <cell r="D58" t="str">
            <v/>
          </cell>
          <cell r="E58">
            <v>0</v>
          </cell>
          <cell r="F58">
            <v>0</v>
          </cell>
          <cell r="G58">
            <v>0</v>
          </cell>
          <cell r="H58">
            <v>0</v>
          </cell>
          <cell r="I58">
            <v>0</v>
          </cell>
          <cell r="J58">
            <v>0</v>
          </cell>
          <cell r="K58">
            <v>0</v>
          </cell>
          <cell r="L58">
            <v>0</v>
          </cell>
          <cell r="M58">
            <v>0</v>
          </cell>
          <cell r="N58">
            <v>0</v>
          </cell>
          <cell r="O58">
            <v>0</v>
          </cell>
          <cell r="P58">
            <v>0</v>
          </cell>
        </row>
        <row r="59">
          <cell r="C59" t="str">
            <v>Non-Residential Single Rate</v>
          </cell>
          <cell r="D59" t="str">
            <v>ND1</v>
          </cell>
          <cell r="E59">
            <v>46824.647540983606</v>
          </cell>
          <cell r="F59">
            <v>46508</v>
          </cell>
          <cell r="G59">
            <v>45639.158346372824</v>
          </cell>
          <cell r="H59">
            <v>45098.827864196559</v>
          </cell>
          <cell r="I59">
            <v>44492.298364043898</v>
          </cell>
          <cell r="J59">
            <v>43712.279208961234</v>
          </cell>
          <cell r="K59">
            <v>42829.004715089482</v>
          </cell>
          <cell r="L59">
            <v>42034.496199154091</v>
          </cell>
          <cell r="M59">
            <v>41103.565089738826</v>
          </cell>
          <cell r="N59">
            <v>40268.57799858522</v>
          </cell>
          <cell r="O59">
            <v>39450.55302351257</v>
          </cell>
          <cell r="P59">
            <v>38649.145592269408</v>
          </cell>
        </row>
        <row r="60">
          <cell r="C60" t="str">
            <v>Non-Residential Single Rate (R)</v>
          </cell>
          <cell r="D60" t="str">
            <v>ND1.R</v>
          </cell>
          <cell r="E60">
            <v>0</v>
          </cell>
          <cell r="F60">
            <v>0</v>
          </cell>
          <cell r="G60">
            <v>0</v>
          </cell>
          <cell r="H60">
            <v>0</v>
          </cell>
          <cell r="I60">
            <v>0</v>
          </cell>
          <cell r="J60">
            <v>0</v>
          </cell>
          <cell r="K60">
            <v>0</v>
          </cell>
          <cell r="L60">
            <v>0</v>
          </cell>
          <cell r="M60">
            <v>0</v>
          </cell>
          <cell r="N60">
            <v>0</v>
          </cell>
          <cell r="O60">
            <v>0</v>
          </cell>
          <cell r="P60">
            <v>0</v>
          </cell>
        </row>
        <row r="61">
          <cell r="C61" t="str">
            <v>New Tariff 2</v>
          </cell>
          <cell r="D61" t="str">
            <v/>
          </cell>
          <cell r="E61">
            <v>0</v>
          </cell>
          <cell r="F61">
            <v>0</v>
          </cell>
          <cell r="G61">
            <v>0</v>
          </cell>
          <cell r="H61">
            <v>0</v>
          </cell>
          <cell r="I61">
            <v>0</v>
          </cell>
          <cell r="J61">
            <v>0</v>
          </cell>
          <cell r="K61">
            <v>0</v>
          </cell>
          <cell r="L61">
            <v>0</v>
          </cell>
          <cell r="M61">
            <v>0</v>
          </cell>
          <cell r="N61">
            <v>0</v>
          </cell>
          <cell r="O61">
            <v>0</v>
          </cell>
          <cell r="P61">
            <v>0</v>
          </cell>
        </row>
        <row r="62">
          <cell r="C62" t="str">
            <v>New Tariff 3</v>
          </cell>
          <cell r="D62" t="str">
            <v/>
          </cell>
          <cell r="E62">
            <v>0</v>
          </cell>
          <cell r="F62">
            <v>0</v>
          </cell>
          <cell r="G62">
            <v>0</v>
          </cell>
          <cell r="H62">
            <v>0</v>
          </cell>
          <cell r="I62">
            <v>0</v>
          </cell>
          <cell r="J62">
            <v>0</v>
          </cell>
          <cell r="K62">
            <v>0</v>
          </cell>
          <cell r="L62">
            <v>0</v>
          </cell>
          <cell r="M62">
            <v>0</v>
          </cell>
          <cell r="N62">
            <v>0</v>
          </cell>
          <cell r="O62">
            <v>0</v>
          </cell>
          <cell r="P62">
            <v>0</v>
          </cell>
        </row>
        <row r="63">
          <cell r="C63" t="str">
            <v>New Tariff 4</v>
          </cell>
          <cell r="D63" t="str">
            <v/>
          </cell>
          <cell r="E63">
            <v>0</v>
          </cell>
          <cell r="F63">
            <v>0</v>
          </cell>
          <cell r="G63">
            <v>0</v>
          </cell>
          <cell r="H63">
            <v>0</v>
          </cell>
          <cell r="I63">
            <v>0</v>
          </cell>
          <cell r="J63">
            <v>0</v>
          </cell>
          <cell r="K63">
            <v>0</v>
          </cell>
          <cell r="L63">
            <v>0</v>
          </cell>
          <cell r="M63">
            <v>0</v>
          </cell>
          <cell r="N63">
            <v>0</v>
          </cell>
          <cell r="O63">
            <v>0</v>
          </cell>
          <cell r="P63">
            <v>0</v>
          </cell>
        </row>
        <row r="64">
          <cell r="C64" t="str">
            <v>New Tariff 5</v>
          </cell>
          <cell r="D64" t="str">
            <v/>
          </cell>
          <cell r="E64">
            <v>0</v>
          </cell>
          <cell r="F64">
            <v>0</v>
          </cell>
          <cell r="G64">
            <v>0</v>
          </cell>
          <cell r="H64">
            <v>0</v>
          </cell>
          <cell r="I64">
            <v>0</v>
          </cell>
          <cell r="J64">
            <v>0</v>
          </cell>
          <cell r="K64">
            <v>0</v>
          </cell>
          <cell r="L64">
            <v>0</v>
          </cell>
          <cell r="M64">
            <v>0</v>
          </cell>
          <cell r="N64">
            <v>0</v>
          </cell>
          <cell r="O64">
            <v>0</v>
          </cell>
          <cell r="P64">
            <v>0</v>
          </cell>
        </row>
        <row r="65">
          <cell r="C65" t="str">
            <v>New Tariff 6</v>
          </cell>
          <cell r="D65" t="str">
            <v/>
          </cell>
          <cell r="E65">
            <v>0</v>
          </cell>
          <cell r="F65">
            <v>0</v>
          </cell>
          <cell r="G65">
            <v>0</v>
          </cell>
          <cell r="H65">
            <v>0</v>
          </cell>
          <cell r="I65">
            <v>0</v>
          </cell>
          <cell r="J65">
            <v>0</v>
          </cell>
          <cell r="K65">
            <v>0</v>
          </cell>
          <cell r="L65">
            <v>0</v>
          </cell>
          <cell r="M65">
            <v>0</v>
          </cell>
          <cell r="N65">
            <v>0</v>
          </cell>
          <cell r="O65">
            <v>0</v>
          </cell>
          <cell r="P65">
            <v>0</v>
          </cell>
        </row>
        <row r="66">
          <cell r="C66" t="str">
            <v>New Tariff 7</v>
          </cell>
          <cell r="D66" t="str">
            <v/>
          </cell>
          <cell r="E66">
            <v>0</v>
          </cell>
          <cell r="F66">
            <v>0</v>
          </cell>
          <cell r="G66">
            <v>0</v>
          </cell>
          <cell r="H66">
            <v>0</v>
          </cell>
          <cell r="I66">
            <v>0</v>
          </cell>
          <cell r="J66">
            <v>0</v>
          </cell>
          <cell r="K66">
            <v>0</v>
          </cell>
          <cell r="L66">
            <v>0</v>
          </cell>
          <cell r="M66">
            <v>0</v>
          </cell>
          <cell r="N66">
            <v>0</v>
          </cell>
          <cell r="O66">
            <v>0</v>
          </cell>
          <cell r="P66">
            <v>0</v>
          </cell>
        </row>
        <row r="67">
          <cell r="C67" t="str">
            <v>New Tariff 8</v>
          </cell>
          <cell r="D67" t="str">
            <v/>
          </cell>
          <cell r="E67">
            <v>0</v>
          </cell>
          <cell r="F67">
            <v>0</v>
          </cell>
          <cell r="G67">
            <v>0</v>
          </cell>
          <cell r="H67">
            <v>0</v>
          </cell>
          <cell r="I67">
            <v>0</v>
          </cell>
          <cell r="J67">
            <v>0</v>
          </cell>
          <cell r="K67">
            <v>0</v>
          </cell>
          <cell r="L67">
            <v>0</v>
          </cell>
          <cell r="M67">
            <v>0</v>
          </cell>
          <cell r="N67">
            <v>0</v>
          </cell>
          <cell r="O67">
            <v>0</v>
          </cell>
          <cell r="P67">
            <v>0</v>
          </cell>
        </row>
        <row r="68">
          <cell r="C68" t="str">
            <v>New Tariff 9</v>
          </cell>
          <cell r="D68" t="str">
            <v/>
          </cell>
          <cell r="E68">
            <v>0</v>
          </cell>
          <cell r="F68">
            <v>0</v>
          </cell>
          <cell r="G68">
            <v>0</v>
          </cell>
          <cell r="H68">
            <v>0</v>
          </cell>
          <cell r="I68">
            <v>0</v>
          </cell>
          <cell r="J68">
            <v>0</v>
          </cell>
          <cell r="K68">
            <v>0</v>
          </cell>
          <cell r="L68">
            <v>0</v>
          </cell>
          <cell r="M68">
            <v>0</v>
          </cell>
          <cell r="N68">
            <v>0</v>
          </cell>
          <cell r="O68">
            <v>0</v>
          </cell>
          <cell r="P68">
            <v>0</v>
          </cell>
        </row>
        <row r="69">
          <cell r="C69" t="str">
            <v>New Tariff 10</v>
          </cell>
          <cell r="D69" t="str">
            <v/>
          </cell>
          <cell r="E69">
            <v>0</v>
          </cell>
          <cell r="F69">
            <v>0</v>
          </cell>
          <cell r="G69">
            <v>0</v>
          </cell>
          <cell r="H69">
            <v>0</v>
          </cell>
          <cell r="I69">
            <v>0</v>
          </cell>
          <cell r="J69">
            <v>0</v>
          </cell>
          <cell r="K69">
            <v>0</v>
          </cell>
          <cell r="L69">
            <v>0</v>
          </cell>
          <cell r="M69">
            <v>0</v>
          </cell>
          <cell r="N69">
            <v>0</v>
          </cell>
          <cell r="O69">
            <v>0</v>
          </cell>
          <cell r="P69">
            <v>0</v>
          </cell>
        </row>
        <row r="70">
          <cell r="C70" t="str">
            <v>New Tariff 11</v>
          </cell>
          <cell r="D70" t="str">
            <v/>
          </cell>
          <cell r="E70">
            <v>0</v>
          </cell>
          <cell r="F70">
            <v>0</v>
          </cell>
          <cell r="G70">
            <v>0</v>
          </cell>
          <cell r="H70">
            <v>0</v>
          </cell>
          <cell r="I70">
            <v>0</v>
          </cell>
          <cell r="J70">
            <v>0</v>
          </cell>
          <cell r="K70">
            <v>0</v>
          </cell>
          <cell r="L70">
            <v>0</v>
          </cell>
          <cell r="M70">
            <v>0</v>
          </cell>
          <cell r="N70">
            <v>0</v>
          </cell>
          <cell r="O70">
            <v>0</v>
          </cell>
          <cell r="P70">
            <v>0</v>
          </cell>
        </row>
        <row r="71">
          <cell r="C71" t="str">
            <v>Non-Residential Two Rate 5d</v>
          </cell>
          <cell r="D71" t="str">
            <v>ND2</v>
          </cell>
          <cell r="E71">
            <v>35188.97267759563</v>
          </cell>
          <cell r="F71">
            <v>34847</v>
          </cell>
          <cell r="G71">
            <v>36203.852879336635</v>
          </cell>
          <cell r="H71">
            <v>37538.998419280855</v>
          </cell>
          <cell r="I71">
            <v>38734.990541541214</v>
          </cell>
          <cell r="J71">
            <v>40531.179870363951</v>
          </cell>
          <cell r="K71">
            <v>41529.577812759875</v>
          </cell>
          <cell r="L71">
            <v>43069.554886478509</v>
          </cell>
          <cell r="M71">
            <v>44225.41412447788</v>
          </cell>
          <cell r="N71">
            <v>45558.016893705222</v>
          </cell>
          <cell r="O71">
            <v>46930.773727641921</v>
          </cell>
          <cell r="P71">
            <v>48344.894550918121</v>
          </cell>
        </row>
        <row r="72">
          <cell r="C72" t="str">
            <v>Business Sunraysia</v>
          </cell>
          <cell r="D72">
            <v>0</v>
          </cell>
          <cell r="E72">
            <v>0</v>
          </cell>
          <cell r="F72">
            <v>0</v>
          </cell>
          <cell r="G72">
            <v>0</v>
          </cell>
          <cell r="H72">
            <v>0</v>
          </cell>
          <cell r="I72">
            <v>0</v>
          </cell>
          <cell r="J72">
            <v>0</v>
          </cell>
          <cell r="K72">
            <v>0</v>
          </cell>
          <cell r="L72">
            <v>0</v>
          </cell>
          <cell r="M72">
            <v>0</v>
          </cell>
          <cell r="N72">
            <v>0</v>
          </cell>
          <cell r="O72">
            <v>0</v>
          </cell>
          <cell r="P72">
            <v>0</v>
          </cell>
        </row>
        <row r="73">
          <cell r="C73" t="str">
            <v>Non-Residential Interval</v>
          </cell>
          <cell r="D73" t="str">
            <v>ND5</v>
          </cell>
          <cell r="E73">
            <v>4977.8497267759567</v>
          </cell>
          <cell r="F73">
            <v>6135</v>
          </cell>
          <cell r="G73">
            <v>6316.7028837948783</v>
          </cell>
          <cell r="H73">
            <v>6594.2403711991074</v>
          </cell>
          <cell r="I73">
            <v>6918.7722034805565</v>
          </cell>
          <cell r="J73">
            <v>7070.6273763143163</v>
          </cell>
          <cell r="K73">
            <v>7293.8366569035034</v>
          </cell>
          <cell r="L73">
            <v>7640.2739578910532</v>
          </cell>
          <cell r="M73">
            <v>7616.979631087298</v>
          </cell>
          <cell r="N73">
            <v>7846.4949075517679</v>
          </cell>
          <cell r="O73">
            <v>8082.9259517722085</v>
          </cell>
          <cell r="P73">
            <v>8326.4811500677861</v>
          </cell>
        </row>
        <row r="74">
          <cell r="C74" t="str">
            <v>Non-Residential AMI</v>
          </cell>
          <cell r="D74" t="str">
            <v>ND7</v>
          </cell>
          <cell r="E74">
            <v>0</v>
          </cell>
          <cell r="F74">
            <v>0</v>
          </cell>
          <cell r="G74">
            <v>0</v>
          </cell>
          <cell r="H74">
            <v>0</v>
          </cell>
          <cell r="I74">
            <v>0</v>
          </cell>
          <cell r="J74">
            <v>0</v>
          </cell>
          <cell r="K74">
            <v>0</v>
          </cell>
          <cell r="L74">
            <v>0</v>
          </cell>
          <cell r="M74">
            <v>0</v>
          </cell>
          <cell r="N74">
            <v>0</v>
          </cell>
          <cell r="O74">
            <v>0</v>
          </cell>
          <cell r="P74">
            <v>0</v>
          </cell>
        </row>
        <row r="75">
          <cell r="C75" t="str">
            <v>New Tariff 4</v>
          </cell>
          <cell r="D75" t="str">
            <v/>
          </cell>
          <cell r="E75">
            <v>0</v>
          </cell>
          <cell r="F75">
            <v>0</v>
          </cell>
          <cell r="G75">
            <v>0</v>
          </cell>
          <cell r="H75">
            <v>0</v>
          </cell>
          <cell r="I75">
            <v>0</v>
          </cell>
          <cell r="J75">
            <v>0</v>
          </cell>
          <cell r="K75">
            <v>0</v>
          </cell>
          <cell r="L75">
            <v>0</v>
          </cell>
          <cell r="M75">
            <v>0</v>
          </cell>
          <cell r="N75">
            <v>0</v>
          </cell>
          <cell r="O75">
            <v>0</v>
          </cell>
          <cell r="P75">
            <v>0</v>
          </cell>
        </row>
        <row r="76">
          <cell r="C76" t="str">
            <v>New Tariff 5</v>
          </cell>
          <cell r="D76" t="str">
            <v/>
          </cell>
          <cell r="E76">
            <v>0</v>
          </cell>
          <cell r="F76">
            <v>0</v>
          </cell>
          <cell r="G76">
            <v>0</v>
          </cell>
          <cell r="H76">
            <v>0</v>
          </cell>
          <cell r="I76">
            <v>0</v>
          </cell>
          <cell r="J76">
            <v>0</v>
          </cell>
          <cell r="K76">
            <v>0</v>
          </cell>
          <cell r="L76">
            <v>0</v>
          </cell>
          <cell r="M76">
            <v>0</v>
          </cell>
          <cell r="N76">
            <v>0</v>
          </cell>
          <cell r="O76">
            <v>0</v>
          </cell>
          <cell r="P76">
            <v>0</v>
          </cell>
        </row>
        <row r="77">
          <cell r="C77" t="str">
            <v>New Tariff 6</v>
          </cell>
          <cell r="D77" t="str">
            <v/>
          </cell>
          <cell r="E77">
            <v>0</v>
          </cell>
          <cell r="F77">
            <v>0</v>
          </cell>
          <cell r="G77">
            <v>0</v>
          </cell>
          <cell r="H77">
            <v>0</v>
          </cell>
          <cell r="I77">
            <v>0</v>
          </cell>
          <cell r="J77">
            <v>0</v>
          </cell>
          <cell r="K77">
            <v>0</v>
          </cell>
          <cell r="L77">
            <v>0</v>
          </cell>
          <cell r="M77">
            <v>0</v>
          </cell>
          <cell r="N77">
            <v>0</v>
          </cell>
          <cell r="O77">
            <v>0</v>
          </cell>
          <cell r="P77">
            <v>0</v>
          </cell>
        </row>
        <row r="78">
          <cell r="C78" t="str">
            <v>New Tariff 7</v>
          </cell>
          <cell r="D78" t="str">
            <v/>
          </cell>
          <cell r="E78">
            <v>0</v>
          </cell>
          <cell r="F78">
            <v>0</v>
          </cell>
          <cell r="G78">
            <v>0</v>
          </cell>
          <cell r="H78">
            <v>0</v>
          </cell>
          <cell r="I78">
            <v>0</v>
          </cell>
          <cell r="J78">
            <v>0</v>
          </cell>
          <cell r="K78">
            <v>0</v>
          </cell>
          <cell r="L78">
            <v>0</v>
          </cell>
          <cell r="M78">
            <v>0</v>
          </cell>
          <cell r="N78">
            <v>0</v>
          </cell>
          <cell r="O78">
            <v>0</v>
          </cell>
          <cell r="P78">
            <v>0</v>
          </cell>
        </row>
        <row r="79">
          <cell r="C79" t="str">
            <v>New Tariff 8</v>
          </cell>
          <cell r="D79" t="str">
            <v/>
          </cell>
          <cell r="E79">
            <v>0</v>
          </cell>
          <cell r="F79">
            <v>0</v>
          </cell>
          <cell r="G79">
            <v>0</v>
          </cell>
          <cell r="H79">
            <v>0</v>
          </cell>
          <cell r="I79">
            <v>0</v>
          </cell>
          <cell r="J79">
            <v>0</v>
          </cell>
          <cell r="K79">
            <v>0</v>
          </cell>
          <cell r="L79">
            <v>0</v>
          </cell>
          <cell r="M79">
            <v>0</v>
          </cell>
          <cell r="N79">
            <v>0</v>
          </cell>
          <cell r="O79">
            <v>0</v>
          </cell>
          <cell r="P79">
            <v>0</v>
          </cell>
        </row>
        <row r="80">
          <cell r="C80" t="str">
            <v>New Tariff 9</v>
          </cell>
          <cell r="D80" t="str">
            <v/>
          </cell>
          <cell r="E80">
            <v>0</v>
          </cell>
          <cell r="F80">
            <v>0</v>
          </cell>
          <cell r="G80">
            <v>0</v>
          </cell>
          <cell r="H80">
            <v>0</v>
          </cell>
          <cell r="I80">
            <v>0</v>
          </cell>
          <cell r="J80">
            <v>0</v>
          </cell>
          <cell r="K80">
            <v>0</v>
          </cell>
          <cell r="L80">
            <v>0</v>
          </cell>
          <cell r="M80">
            <v>0</v>
          </cell>
          <cell r="N80">
            <v>0</v>
          </cell>
          <cell r="O80">
            <v>0</v>
          </cell>
          <cell r="P80">
            <v>0</v>
          </cell>
        </row>
        <row r="81">
          <cell r="C81" t="str">
            <v>New Tariff 10</v>
          </cell>
          <cell r="D81" t="str">
            <v/>
          </cell>
          <cell r="E81">
            <v>0</v>
          </cell>
          <cell r="F81">
            <v>0</v>
          </cell>
          <cell r="G81">
            <v>0</v>
          </cell>
          <cell r="H81">
            <v>0</v>
          </cell>
          <cell r="I81">
            <v>0</v>
          </cell>
          <cell r="J81">
            <v>0</v>
          </cell>
          <cell r="K81">
            <v>0</v>
          </cell>
          <cell r="L81">
            <v>0</v>
          </cell>
          <cell r="M81">
            <v>0</v>
          </cell>
          <cell r="N81">
            <v>0</v>
          </cell>
          <cell r="O81">
            <v>0</v>
          </cell>
          <cell r="P81">
            <v>0</v>
          </cell>
        </row>
        <row r="82">
          <cell r="C82" t="str">
            <v>New Tariff 11</v>
          </cell>
          <cell r="D82" t="str">
            <v/>
          </cell>
          <cell r="E82">
            <v>0</v>
          </cell>
          <cell r="F82">
            <v>0</v>
          </cell>
          <cell r="G82">
            <v>0</v>
          </cell>
          <cell r="H82">
            <v>0</v>
          </cell>
          <cell r="I82">
            <v>0</v>
          </cell>
          <cell r="J82">
            <v>0</v>
          </cell>
          <cell r="K82">
            <v>0</v>
          </cell>
          <cell r="L82">
            <v>0</v>
          </cell>
          <cell r="M82">
            <v>0</v>
          </cell>
          <cell r="N82">
            <v>0</v>
          </cell>
          <cell r="O82">
            <v>0</v>
          </cell>
          <cell r="P82">
            <v>0</v>
          </cell>
        </row>
        <row r="83">
          <cell r="C83" t="str">
            <v>Non-Residential Two Rate 7d</v>
          </cell>
          <cell r="D83" t="str">
            <v>ND3</v>
          </cell>
          <cell r="E83">
            <v>9842.4617486338793</v>
          </cell>
          <cell r="F83">
            <v>9740</v>
          </cell>
          <cell r="G83">
            <v>9565.77083909459</v>
          </cell>
          <cell r="H83">
            <v>9461.1642318549602</v>
          </cell>
          <cell r="I83">
            <v>9288.4765429580548</v>
          </cell>
          <cell r="J83">
            <v>9131.786825203335</v>
          </cell>
          <cell r="K83">
            <v>8960.4434162848283</v>
          </cell>
          <cell r="L83">
            <v>8712.0602026854449</v>
          </cell>
          <cell r="M83">
            <v>8595.3764262375553</v>
          </cell>
          <cell r="N83">
            <v>8419.1151004361345</v>
          </cell>
          <cell r="O83">
            <v>8246.4682824157171</v>
          </cell>
          <cell r="P83">
            <v>8077.3618511719369</v>
          </cell>
        </row>
        <row r="84">
          <cell r="C84" t="str">
            <v>New Tariff  1</v>
          </cell>
          <cell r="D84" t="str">
            <v/>
          </cell>
          <cell r="E84">
            <v>0</v>
          </cell>
          <cell r="F84">
            <v>0</v>
          </cell>
          <cell r="G84">
            <v>0</v>
          </cell>
          <cell r="H84">
            <v>0</v>
          </cell>
          <cell r="I84">
            <v>0</v>
          </cell>
          <cell r="J84">
            <v>0</v>
          </cell>
          <cell r="K84">
            <v>0</v>
          </cell>
          <cell r="L84">
            <v>0</v>
          </cell>
          <cell r="M84">
            <v>0</v>
          </cell>
          <cell r="N84">
            <v>0</v>
          </cell>
          <cell r="O84">
            <v>0</v>
          </cell>
          <cell r="P84">
            <v>0</v>
          </cell>
        </row>
        <row r="85">
          <cell r="C85" t="str">
            <v>New Tariff  2</v>
          </cell>
          <cell r="D85" t="str">
            <v/>
          </cell>
          <cell r="E85">
            <v>0</v>
          </cell>
          <cell r="F85">
            <v>0</v>
          </cell>
          <cell r="G85">
            <v>0</v>
          </cell>
          <cell r="H85">
            <v>0</v>
          </cell>
          <cell r="I85">
            <v>0</v>
          </cell>
          <cell r="J85">
            <v>0</v>
          </cell>
          <cell r="K85">
            <v>0</v>
          </cell>
          <cell r="L85">
            <v>0</v>
          </cell>
          <cell r="M85">
            <v>0</v>
          </cell>
          <cell r="N85">
            <v>0</v>
          </cell>
          <cell r="O85">
            <v>0</v>
          </cell>
          <cell r="P85">
            <v>0</v>
          </cell>
        </row>
        <row r="86">
          <cell r="C86" t="str">
            <v>New Tariff  3</v>
          </cell>
          <cell r="D86" t="str">
            <v/>
          </cell>
          <cell r="E86">
            <v>0</v>
          </cell>
          <cell r="F86">
            <v>0</v>
          </cell>
          <cell r="G86">
            <v>0</v>
          </cell>
          <cell r="H86">
            <v>0</v>
          </cell>
          <cell r="I86">
            <v>0</v>
          </cell>
          <cell r="J86">
            <v>0</v>
          </cell>
          <cell r="K86">
            <v>0</v>
          </cell>
          <cell r="L86">
            <v>0</v>
          </cell>
          <cell r="M86">
            <v>0</v>
          </cell>
          <cell r="N86">
            <v>0</v>
          </cell>
          <cell r="O86">
            <v>0</v>
          </cell>
          <cell r="P86">
            <v>0</v>
          </cell>
        </row>
        <row r="87">
          <cell r="C87" t="str">
            <v>New Tariff  4</v>
          </cell>
          <cell r="D87" t="str">
            <v/>
          </cell>
          <cell r="E87">
            <v>0</v>
          </cell>
          <cell r="F87">
            <v>0</v>
          </cell>
          <cell r="G87">
            <v>0</v>
          </cell>
          <cell r="H87">
            <v>0</v>
          </cell>
          <cell r="I87">
            <v>0</v>
          </cell>
          <cell r="J87">
            <v>0</v>
          </cell>
          <cell r="K87">
            <v>0</v>
          </cell>
          <cell r="L87">
            <v>0</v>
          </cell>
          <cell r="M87">
            <v>0</v>
          </cell>
          <cell r="N87">
            <v>0</v>
          </cell>
          <cell r="O87">
            <v>0</v>
          </cell>
          <cell r="P87">
            <v>0</v>
          </cell>
        </row>
        <row r="88">
          <cell r="C88" t="str">
            <v>New Tariff  5</v>
          </cell>
          <cell r="D88" t="str">
            <v/>
          </cell>
          <cell r="E88">
            <v>0</v>
          </cell>
          <cell r="F88">
            <v>0</v>
          </cell>
          <cell r="G88">
            <v>0</v>
          </cell>
          <cell r="H88">
            <v>0</v>
          </cell>
          <cell r="I88">
            <v>0</v>
          </cell>
          <cell r="J88">
            <v>0</v>
          </cell>
          <cell r="K88">
            <v>0</v>
          </cell>
          <cell r="L88">
            <v>0</v>
          </cell>
          <cell r="M88">
            <v>0</v>
          </cell>
          <cell r="N88">
            <v>0</v>
          </cell>
          <cell r="O88">
            <v>0</v>
          </cell>
          <cell r="P88">
            <v>0</v>
          </cell>
        </row>
        <row r="89">
          <cell r="C89" t="str">
            <v>New Tariff  6</v>
          </cell>
          <cell r="D89" t="str">
            <v/>
          </cell>
          <cell r="E89">
            <v>0</v>
          </cell>
          <cell r="F89">
            <v>0</v>
          </cell>
          <cell r="G89">
            <v>0</v>
          </cell>
          <cell r="H89">
            <v>0</v>
          </cell>
          <cell r="I89">
            <v>0</v>
          </cell>
          <cell r="J89">
            <v>0</v>
          </cell>
          <cell r="K89">
            <v>0</v>
          </cell>
          <cell r="L89">
            <v>0</v>
          </cell>
          <cell r="M89">
            <v>0</v>
          </cell>
          <cell r="N89">
            <v>0</v>
          </cell>
          <cell r="O89">
            <v>0</v>
          </cell>
          <cell r="P89">
            <v>0</v>
          </cell>
        </row>
        <row r="90">
          <cell r="C90" t="str">
            <v>New Tariff  7</v>
          </cell>
          <cell r="D90" t="str">
            <v/>
          </cell>
          <cell r="E90">
            <v>0</v>
          </cell>
          <cell r="F90">
            <v>0</v>
          </cell>
          <cell r="G90">
            <v>0</v>
          </cell>
          <cell r="H90">
            <v>0</v>
          </cell>
          <cell r="I90">
            <v>0</v>
          </cell>
          <cell r="J90">
            <v>0</v>
          </cell>
          <cell r="K90">
            <v>0</v>
          </cell>
          <cell r="L90">
            <v>0</v>
          </cell>
          <cell r="M90">
            <v>0</v>
          </cell>
          <cell r="N90">
            <v>0</v>
          </cell>
          <cell r="O90">
            <v>0</v>
          </cell>
          <cell r="P90">
            <v>0</v>
          </cell>
        </row>
        <row r="91">
          <cell r="C91" t="str">
            <v>New Tariff  8</v>
          </cell>
          <cell r="D91" t="str">
            <v/>
          </cell>
          <cell r="E91">
            <v>0</v>
          </cell>
          <cell r="F91">
            <v>0</v>
          </cell>
          <cell r="G91">
            <v>0</v>
          </cell>
          <cell r="H91">
            <v>0</v>
          </cell>
          <cell r="I91">
            <v>0</v>
          </cell>
          <cell r="J91">
            <v>0</v>
          </cell>
          <cell r="K91">
            <v>0</v>
          </cell>
          <cell r="L91">
            <v>0</v>
          </cell>
          <cell r="M91">
            <v>0</v>
          </cell>
          <cell r="N91">
            <v>0</v>
          </cell>
          <cell r="O91">
            <v>0</v>
          </cell>
          <cell r="P91">
            <v>0</v>
          </cell>
        </row>
        <row r="92">
          <cell r="C92" t="str">
            <v>New Tariff  9</v>
          </cell>
          <cell r="D92" t="str">
            <v/>
          </cell>
          <cell r="E92">
            <v>0</v>
          </cell>
          <cell r="F92">
            <v>0</v>
          </cell>
          <cell r="G92">
            <v>0</v>
          </cell>
          <cell r="H92">
            <v>0</v>
          </cell>
          <cell r="I92">
            <v>0</v>
          </cell>
          <cell r="J92">
            <v>0</v>
          </cell>
          <cell r="K92">
            <v>0</v>
          </cell>
          <cell r="L92">
            <v>0</v>
          </cell>
          <cell r="M92">
            <v>0</v>
          </cell>
          <cell r="N92">
            <v>0</v>
          </cell>
          <cell r="O92">
            <v>0</v>
          </cell>
          <cell r="P92">
            <v>0</v>
          </cell>
        </row>
        <row r="93">
          <cell r="C93" t="str">
            <v>New Tariff  10</v>
          </cell>
          <cell r="D93" t="str">
            <v/>
          </cell>
          <cell r="E93">
            <v>0</v>
          </cell>
          <cell r="F93">
            <v>0</v>
          </cell>
          <cell r="G93">
            <v>0</v>
          </cell>
          <cell r="H93">
            <v>0</v>
          </cell>
          <cell r="I93">
            <v>0</v>
          </cell>
          <cell r="J93">
            <v>0</v>
          </cell>
          <cell r="K93">
            <v>0</v>
          </cell>
          <cell r="L93">
            <v>0</v>
          </cell>
          <cell r="M93">
            <v>0</v>
          </cell>
          <cell r="N93">
            <v>0</v>
          </cell>
          <cell r="O93">
            <v>0</v>
          </cell>
          <cell r="P93">
            <v>0</v>
          </cell>
        </row>
        <row r="94">
          <cell r="C94" t="str">
            <v>New Tariff  11</v>
          </cell>
          <cell r="D94" t="str">
            <v/>
          </cell>
          <cell r="E94">
            <v>0</v>
          </cell>
          <cell r="F94">
            <v>0</v>
          </cell>
          <cell r="G94">
            <v>0</v>
          </cell>
          <cell r="H94">
            <v>0</v>
          </cell>
          <cell r="I94">
            <v>0</v>
          </cell>
          <cell r="J94">
            <v>0</v>
          </cell>
          <cell r="K94">
            <v>0</v>
          </cell>
          <cell r="L94">
            <v>0</v>
          </cell>
          <cell r="M94">
            <v>0</v>
          </cell>
          <cell r="N94">
            <v>0</v>
          </cell>
          <cell r="O94">
            <v>0</v>
          </cell>
          <cell r="P94">
            <v>0</v>
          </cell>
        </row>
        <row r="95">
          <cell r="C95" t="str">
            <v>Unmetered supplies</v>
          </cell>
          <cell r="D95" t="str">
            <v>PL2</v>
          </cell>
          <cell r="E95">
            <v>6255.2076502732243</v>
          </cell>
          <cell r="F95">
            <v>6291</v>
          </cell>
          <cell r="G95">
            <v>6350.3072319222565</v>
          </cell>
          <cell r="H95">
            <v>6435.5428360666301</v>
          </cell>
          <cell r="I95">
            <v>6477.6312693888203</v>
          </cell>
          <cell r="J95">
            <v>6538.1609380944283</v>
          </cell>
          <cell r="K95">
            <v>6622.7442047615868</v>
          </cell>
          <cell r="L95">
            <v>6669.0160278564408</v>
          </cell>
          <cell r="M95">
            <v>6736.6041569173321</v>
          </cell>
          <cell r="N95">
            <v>6800.1377228354695</v>
          </cell>
          <cell r="O95">
            <v>6864.2704799639332</v>
          </cell>
          <cell r="P95">
            <v>6929.0080793330308</v>
          </cell>
        </row>
        <row r="96">
          <cell r="C96" t="str">
            <v>New Tariff 1</v>
          </cell>
          <cell r="D96">
            <v>0</v>
          </cell>
          <cell r="E96">
            <v>0</v>
          </cell>
          <cell r="F96">
            <v>0</v>
          </cell>
          <cell r="G96">
            <v>0</v>
          </cell>
          <cell r="H96">
            <v>0</v>
          </cell>
          <cell r="I96">
            <v>0</v>
          </cell>
          <cell r="J96">
            <v>0</v>
          </cell>
          <cell r="K96">
            <v>0</v>
          </cell>
          <cell r="L96">
            <v>0</v>
          </cell>
          <cell r="M96">
            <v>0</v>
          </cell>
          <cell r="N96">
            <v>0</v>
          </cell>
          <cell r="O96">
            <v>0</v>
          </cell>
          <cell r="P96">
            <v>0</v>
          </cell>
        </row>
        <row r="97">
          <cell r="C97" t="str">
            <v>New Tariff 2</v>
          </cell>
          <cell r="D97" t="str">
            <v/>
          </cell>
          <cell r="E97">
            <v>0</v>
          </cell>
          <cell r="F97">
            <v>0</v>
          </cell>
          <cell r="G97">
            <v>0</v>
          </cell>
          <cell r="H97">
            <v>0</v>
          </cell>
          <cell r="I97">
            <v>0</v>
          </cell>
          <cell r="J97">
            <v>0</v>
          </cell>
          <cell r="K97">
            <v>0</v>
          </cell>
          <cell r="L97">
            <v>0</v>
          </cell>
          <cell r="M97">
            <v>0</v>
          </cell>
          <cell r="N97">
            <v>0</v>
          </cell>
          <cell r="O97">
            <v>0</v>
          </cell>
          <cell r="P97">
            <v>0</v>
          </cell>
        </row>
        <row r="98">
          <cell r="C98" t="str">
            <v>Large Low Voltage Demand (kVa)</v>
          </cell>
          <cell r="D98" t="str">
            <v>DLk</v>
          </cell>
          <cell r="E98">
            <v>0</v>
          </cell>
          <cell r="F98">
            <v>0</v>
          </cell>
          <cell r="G98">
            <v>0</v>
          </cell>
          <cell r="H98">
            <v>0</v>
          </cell>
          <cell r="I98">
            <v>0</v>
          </cell>
          <cell r="J98">
            <v>0</v>
          </cell>
          <cell r="K98">
            <v>0</v>
          </cell>
          <cell r="L98">
            <v>0</v>
          </cell>
          <cell r="M98">
            <v>1.0909119527594675</v>
          </cell>
          <cell r="N98">
            <v>1.0975157233886099</v>
          </cell>
          <cell r="O98">
            <v>1.1041594695505275</v>
          </cell>
          <cell r="P98">
            <v>1.1108434332347303</v>
          </cell>
        </row>
        <row r="99">
          <cell r="C99" t="str">
            <v>Large Low Voltage Demand Docklands (kVa)</v>
          </cell>
          <cell r="D99" t="str">
            <v>DLDKk</v>
          </cell>
          <cell r="E99">
            <v>0</v>
          </cell>
          <cell r="F99">
            <v>0</v>
          </cell>
          <cell r="G99">
            <v>0</v>
          </cell>
          <cell r="H99">
            <v>0</v>
          </cell>
          <cell r="I99">
            <v>0</v>
          </cell>
          <cell r="J99">
            <v>0</v>
          </cell>
          <cell r="K99">
            <v>0</v>
          </cell>
          <cell r="L99">
            <v>0</v>
          </cell>
          <cell r="M99">
            <v>1.0909119527594675</v>
          </cell>
          <cell r="N99">
            <v>1.0975157233886099</v>
          </cell>
          <cell r="O99">
            <v>1.1041594695505275</v>
          </cell>
          <cell r="P99">
            <v>1.1108434332347303</v>
          </cell>
        </row>
        <row r="100">
          <cell r="C100" t="str">
            <v>Large Low Voltage Demand CXX (kVa)</v>
          </cell>
          <cell r="D100" t="str">
            <v>DLCXXk</v>
          </cell>
          <cell r="E100">
            <v>0</v>
          </cell>
          <cell r="F100">
            <v>0</v>
          </cell>
          <cell r="G100">
            <v>0</v>
          </cell>
          <cell r="H100">
            <v>0</v>
          </cell>
          <cell r="I100">
            <v>0</v>
          </cell>
          <cell r="J100">
            <v>0</v>
          </cell>
          <cell r="K100">
            <v>0</v>
          </cell>
          <cell r="L100">
            <v>0</v>
          </cell>
          <cell r="M100">
            <v>1.0909119527594675</v>
          </cell>
          <cell r="N100">
            <v>1.0975157233886099</v>
          </cell>
          <cell r="O100">
            <v>1.1041594695505275</v>
          </cell>
          <cell r="P100">
            <v>1.1108434332347303</v>
          </cell>
        </row>
        <row r="101">
          <cell r="C101" t="str">
            <v>New Tariff 6</v>
          </cell>
          <cell r="D101" t="str">
            <v/>
          </cell>
          <cell r="E101">
            <v>0</v>
          </cell>
          <cell r="F101">
            <v>0</v>
          </cell>
          <cell r="G101">
            <v>0</v>
          </cell>
          <cell r="H101">
            <v>0</v>
          </cell>
          <cell r="I101">
            <v>0</v>
          </cell>
          <cell r="J101">
            <v>0</v>
          </cell>
          <cell r="K101">
            <v>0</v>
          </cell>
          <cell r="L101">
            <v>0</v>
          </cell>
          <cell r="M101">
            <v>0</v>
          </cell>
          <cell r="N101">
            <v>0</v>
          </cell>
          <cell r="O101">
            <v>0</v>
          </cell>
          <cell r="P101">
            <v>0</v>
          </cell>
        </row>
        <row r="102">
          <cell r="C102" t="str">
            <v>New Tariff 7</v>
          </cell>
          <cell r="D102" t="str">
            <v/>
          </cell>
          <cell r="E102">
            <v>0</v>
          </cell>
          <cell r="F102">
            <v>0</v>
          </cell>
          <cell r="G102">
            <v>0</v>
          </cell>
          <cell r="H102">
            <v>0</v>
          </cell>
          <cell r="I102">
            <v>0</v>
          </cell>
          <cell r="J102">
            <v>0</v>
          </cell>
          <cell r="K102">
            <v>0</v>
          </cell>
          <cell r="L102">
            <v>0</v>
          </cell>
          <cell r="M102">
            <v>0</v>
          </cell>
          <cell r="N102">
            <v>0</v>
          </cell>
          <cell r="O102">
            <v>0</v>
          </cell>
          <cell r="P102">
            <v>0</v>
          </cell>
        </row>
        <row r="103">
          <cell r="C103" t="str">
            <v>New Tariff 8</v>
          </cell>
          <cell r="D103" t="str">
            <v/>
          </cell>
          <cell r="E103">
            <v>0</v>
          </cell>
          <cell r="F103">
            <v>0</v>
          </cell>
          <cell r="G103">
            <v>0</v>
          </cell>
          <cell r="H103">
            <v>0</v>
          </cell>
          <cell r="I103">
            <v>0</v>
          </cell>
          <cell r="J103">
            <v>0</v>
          </cell>
          <cell r="K103">
            <v>0</v>
          </cell>
          <cell r="L103">
            <v>0</v>
          </cell>
          <cell r="M103">
            <v>0</v>
          </cell>
          <cell r="N103">
            <v>0</v>
          </cell>
          <cell r="O103">
            <v>0</v>
          </cell>
          <cell r="P103">
            <v>0</v>
          </cell>
        </row>
        <row r="104">
          <cell r="C104" t="str">
            <v>New Tariff 9</v>
          </cell>
          <cell r="D104" t="str">
            <v/>
          </cell>
          <cell r="E104">
            <v>0</v>
          </cell>
          <cell r="F104">
            <v>0</v>
          </cell>
          <cell r="G104">
            <v>0</v>
          </cell>
          <cell r="H104">
            <v>0</v>
          </cell>
          <cell r="I104">
            <v>0</v>
          </cell>
          <cell r="J104">
            <v>0</v>
          </cell>
          <cell r="K104">
            <v>0</v>
          </cell>
          <cell r="L104">
            <v>0</v>
          </cell>
          <cell r="M104">
            <v>0</v>
          </cell>
          <cell r="N104">
            <v>0</v>
          </cell>
          <cell r="O104">
            <v>0</v>
          </cell>
          <cell r="P104">
            <v>0</v>
          </cell>
        </row>
        <row r="105">
          <cell r="C105" t="str">
            <v>New Tariff 10</v>
          </cell>
          <cell r="D105" t="str">
            <v/>
          </cell>
          <cell r="E105">
            <v>0</v>
          </cell>
          <cell r="F105">
            <v>0</v>
          </cell>
          <cell r="G105">
            <v>0</v>
          </cell>
          <cell r="H105">
            <v>0</v>
          </cell>
          <cell r="I105">
            <v>0</v>
          </cell>
          <cell r="J105">
            <v>0</v>
          </cell>
          <cell r="K105">
            <v>0</v>
          </cell>
          <cell r="L105">
            <v>0</v>
          </cell>
          <cell r="M105">
            <v>0</v>
          </cell>
          <cell r="N105">
            <v>0</v>
          </cell>
          <cell r="O105">
            <v>0</v>
          </cell>
          <cell r="P105">
            <v>0</v>
          </cell>
        </row>
        <row r="106">
          <cell r="C106" t="str">
            <v>New Tariff 11</v>
          </cell>
          <cell r="D106" t="str">
            <v/>
          </cell>
          <cell r="E106">
            <v>0</v>
          </cell>
          <cell r="F106">
            <v>0</v>
          </cell>
          <cell r="G106">
            <v>0</v>
          </cell>
          <cell r="H106">
            <v>0</v>
          </cell>
          <cell r="I106">
            <v>0</v>
          </cell>
          <cell r="J106">
            <v>0</v>
          </cell>
          <cell r="K106">
            <v>0</v>
          </cell>
          <cell r="L106">
            <v>0</v>
          </cell>
          <cell r="M106">
            <v>0</v>
          </cell>
          <cell r="N106">
            <v>0</v>
          </cell>
          <cell r="O106">
            <v>0</v>
          </cell>
          <cell r="P106">
            <v>0</v>
          </cell>
        </row>
        <row r="107">
          <cell r="C107" t="str">
            <v>Large Low Voltage Demand</v>
          </cell>
          <cell r="D107" t="str">
            <v>DL</v>
          </cell>
          <cell r="E107">
            <v>711.39617486338796</v>
          </cell>
          <cell r="F107">
            <v>729</v>
          </cell>
          <cell r="G107">
            <v>737.94315968935666</v>
          </cell>
          <cell r="H107">
            <v>756.83765347843189</v>
          </cell>
          <cell r="I107">
            <v>758.95835211157771</v>
          </cell>
          <cell r="J107">
            <v>778.56537811723967</v>
          </cell>
          <cell r="K107">
            <v>795.40104173489328</v>
          </cell>
          <cell r="L107">
            <v>799.68840429972443</v>
          </cell>
          <cell r="M107">
            <v>790.91116575061403</v>
          </cell>
          <cell r="N107">
            <v>795.6988994567422</v>
          </cell>
          <cell r="O107">
            <v>800.51561542413231</v>
          </cell>
          <cell r="P107">
            <v>805.36148909517942</v>
          </cell>
        </row>
        <row r="108">
          <cell r="C108" t="str">
            <v>Large Low Voltage Demand A</v>
          </cell>
          <cell r="D108" t="str">
            <v>DL.A</v>
          </cell>
          <cell r="E108">
            <v>1.8306010928961749</v>
          </cell>
          <cell r="F108">
            <v>1</v>
          </cell>
          <cell r="G108">
            <v>0.99607004966250778</v>
          </cell>
          <cell r="H108">
            <v>1.0465893748870114</v>
          </cell>
          <cell r="I108">
            <v>1.0625670349547611</v>
          </cell>
          <cell r="J108">
            <v>1.0718825186700247</v>
          </cell>
          <cell r="K108">
            <v>1.0825346299989507</v>
          </cell>
          <cell r="L108">
            <v>1.0880100476714902</v>
          </cell>
          <cell r="M108">
            <v>1.0909119527594668</v>
          </cell>
          <cell r="N108">
            <v>1.0975157233886088</v>
          </cell>
          <cell r="O108">
            <v>1.1041594695505259</v>
          </cell>
          <cell r="P108">
            <v>1.1108434332347286</v>
          </cell>
        </row>
        <row r="109">
          <cell r="C109" t="str">
            <v>Large Low Voltage Demand C</v>
          </cell>
          <cell r="D109" t="str">
            <v>DL.C</v>
          </cell>
          <cell r="E109">
            <v>464.43715846994536</v>
          </cell>
          <cell r="F109">
            <v>471</v>
          </cell>
          <cell r="G109">
            <v>480.39961435002596</v>
          </cell>
          <cell r="H109">
            <v>487.47115608532192</v>
          </cell>
          <cell r="I109">
            <v>493.88333658377587</v>
          </cell>
          <cell r="J109">
            <v>504.71486793292729</v>
          </cell>
          <cell r="K109">
            <v>510.89324374742637</v>
          </cell>
          <cell r="L109">
            <v>510.19980736679207</v>
          </cell>
          <cell r="M109">
            <v>517.09226560798766</v>
          </cell>
          <cell r="N109">
            <v>520.22245288620115</v>
          </cell>
          <cell r="O109">
            <v>523.37158856694998</v>
          </cell>
          <cell r="P109">
            <v>526.53978735326211</v>
          </cell>
        </row>
        <row r="110">
          <cell r="C110" t="str">
            <v>Large Low Voltage Demand S</v>
          </cell>
          <cell r="D110" t="str">
            <v>DL.S</v>
          </cell>
          <cell r="E110">
            <v>62.07377049180328</v>
          </cell>
          <cell r="F110">
            <v>60</v>
          </cell>
          <cell r="G110">
            <v>60.591759871642125</v>
          </cell>
          <cell r="H110">
            <v>61.867542532534983</v>
          </cell>
          <cell r="I110">
            <v>63.108853930857002</v>
          </cell>
          <cell r="J110">
            <v>63.946189401579794</v>
          </cell>
          <cell r="K110">
            <v>65.024484747592638</v>
          </cell>
          <cell r="L110">
            <v>65.362461425482294</v>
          </cell>
          <cell r="M110">
            <v>65.454717165568084</v>
          </cell>
          <cell r="N110">
            <v>65.850943403316634</v>
          </cell>
          <cell r="O110">
            <v>66.24956817303169</v>
          </cell>
          <cell r="P110">
            <v>66.650605994083875</v>
          </cell>
        </row>
        <row r="111">
          <cell r="C111" t="str">
            <v>Large Low Voltage Demand Docklands</v>
          </cell>
          <cell r="D111" t="str">
            <v>DL.DK</v>
          </cell>
          <cell r="E111">
            <v>8</v>
          </cell>
          <cell r="F111">
            <v>8</v>
          </cell>
          <cell r="G111">
            <v>8.0902303894380498</v>
          </cell>
          <cell r="H111">
            <v>8.3426232641511699</v>
          </cell>
          <cell r="I111">
            <v>8.3727113992474926</v>
          </cell>
          <cell r="J111">
            <v>8.6149676084865412</v>
          </cell>
          <cell r="K111">
            <v>8.7058541646523331</v>
          </cell>
          <cell r="L111">
            <v>8.7264317367735131</v>
          </cell>
          <cell r="M111">
            <v>8.7272956220757347</v>
          </cell>
          <cell r="N111">
            <v>8.7801257871088705</v>
          </cell>
          <cell r="O111">
            <v>8.8332757564042073</v>
          </cell>
          <cell r="P111">
            <v>8.8867474658778285</v>
          </cell>
        </row>
        <row r="112">
          <cell r="C112" t="str">
            <v>Large Low Voltage Demand CXX</v>
          </cell>
          <cell r="D112" t="str">
            <v>DL.CXX</v>
          </cell>
          <cell r="E112">
            <v>638.77868852459017</v>
          </cell>
          <cell r="F112">
            <v>706</v>
          </cell>
          <cell r="G112">
            <v>717.15136197867309</v>
          </cell>
          <cell r="H112">
            <v>717.85362526989627</v>
          </cell>
          <cell r="I112">
            <v>733.05412702141905</v>
          </cell>
          <cell r="J112">
            <v>745.24707011177895</v>
          </cell>
          <cell r="K112">
            <v>759.29955068291781</v>
          </cell>
          <cell r="L112">
            <v>767.57438137153224</v>
          </cell>
          <cell r="M112">
            <v>761.45654302610831</v>
          </cell>
          <cell r="N112">
            <v>766.06597492524963</v>
          </cell>
          <cell r="O112">
            <v>770.70330974626802</v>
          </cell>
          <cell r="P112">
            <v>775.36871639784158</v>
          </cell>
        </row>
        <row r="113">
          <cell r="C113" t="str">
            <v>Large Low Voltage Demand EN.R</v>
          </cell>
          <cell r="D113" t="str">
            <v>DL.R</v>
          </cell>
          <cell r="E113">
            <v>0</v>
          </cell>
          <cell r="F113">
            <v>0</v>
          </cell>
          <cell r="G113">
            <v>0</v>
          </cell>
          <cell r="H113">
            <v>0</v>
          </cell>
          <cell r="I113">
            <v>0</v>
          </cell>
          <cell r="J113">
            <v>0</v>
          </cell>
          <cell r="K113">
            <v>0</v>
          </cell>
          <cell r="L113">
            <v>0</v>
          </cell>
          <cell r="M113">
            <v>0</v>
          </cell>
          <cell r="N113">
            <v>0</v>
          </cell>
          <cell r="O113">
            <v>0</v>
          </cell>
          <cell r="P113">
            <v>0</v>
          </cell>
        </row>
        <row r="114">
          <cell r="C114" t="str">
            <v>Large Low Voltage Demand EN.NR</v>
          </cell>
          <cell r="D114" t="str">
            <v>DL.NR</v>
          </cell>
          <cell r="E114">
            <v>8.0081967213114762</v>
          </cell>
          <cell r="F114">
            <v>10</v>
          </cell>
          <cell r="G114">
            <v>10.089243534785099</v>
          </cell>
          <cell r="H114">
            <v>10.280534337499292</v>
          </cell>
          <cell r="I114">
            <v>10.573938325020533</v>
          </cell>
          <cell r="J114">
            <v>10.627813128113667</v>
          </cell>
          <cell r="K114">
            <v>10.782790527389785</v>
          </cell>
          <cell r="L114">
            <v>10.828511056161913</v>
          </cell>
          <cell r="M114">
            <v>9.8182075748351991</v>
          </cell>
          <cell r="N114">
            <v>9.8776415104974777</v>
          </cell>
          <cell r="O114">
            <v>9.9374352259547329</v>
          </cell>
          <cell r="P114">
            <v>9.9975908991125575</v>
          </cell>
        </row>
        <row r="115">
          <cell r="C115" t="str">
            <v>Large Low Voltage Demand EN.R CXX</v>
          </cell>
          <cell r="D115" t="str">
            <v>DL.CXXR</v>
          </cell>
          <cell r="E115">
            <v>0</v>
          </cell>
          <cell r="F115">
            <v>1</v>
          </cell>
          <cell r="G115">
            <v>1.0144148434080362</v>
          </cell>
          <cell r="H115">
            <v>1.0214629636284454</v>
          </cell>
          <cell r="I115">
            <v>1.0453893583853129</v>
          </cell>
          <cell r="J115">
            <v>1.0752115050043893</v>
          </cell>
          <cell r="K115">
            <v>1.0807536548212699</v>
          </cell>
          <cell r="L115">
            <v>1.0868173725120589</v>
          </cell>
          <cell r="M115">
            <v>1.0909119527594675</v>
          </cell>
          <cell r="N115">
            <v>1.0975157233886099</v>
          </cell>
          <cell r="O115">
            <v>1.1041594695505275</v>
          </cell>
          <cell r="P115">
            <v>1.1108434332347303</v>
          </cell>
        </row>
        <row r="116">
          <cell r="C116" t="str">
            <v>Large Low Voltage Demand EN.NR CXX</v>
          </cell>
          <cell r="D116" t="str">
            <v>DL.CXXNR</v>
          </cell>
          <cell r="E116">
            <v>0</v>
          </cell>
          <cell r="F116">
            <v>0</v>
          </cell>
          <cell r="G116">
            <v>0</v>
          </cell>
          <cell r="H116">
            <v>0</v>
          </cell>
          <cell r="I116">
            <v>0</v>
          </cell>
          <cell r="J116">
            <v>0</v>
          </cell>
          <cell r="K116">
            <v>0</v>
          </cell>
          <cell r="L116">
            <v>0</v>
          </cell>
          <cell r="M116">
            <v>0</v>
          </cell>
          <cell r="N116">
            <v>0</v>
          </cell>
          <cell r="O116">
            <v>0</v>
          </cell>
          <cell r="P116">
            <v>0</v>
          </cell>
        </row>
        <row r="117">
          <cell r="C117" t="str">
            <v>New Tariff 10</v>
          </cell>
          <cell r="D117">
            <v>0</v>
          </cell>
          <cell r="E117">
            <v>0</v>
          </cell>
          <cell r="F117">
            <v>0</v>
          </cell>
          <cell r="G117">
            <v>0</v>
          </cell>
          <cell r="H117">
            <v>0</v>
          </cell>
          <cell r="I117">
            <v>0</v>
          </cell>
          <cell r="J117">
            <v>0</v>
          </cell>
          <cell r="K117">
            <v>0</v>
          </cell>
          <cell r="L117">
            <v>0</v>
          </cell>
          <cell r="M117">
            <v>0</v>
          </cell>
          <cell r="N117">
            <v>0</v>
          </cell>
          <cell r="O117">
            <v>0</v>
          </cell>
          <cell r="P117">
            <v>0</v>
          </cell>
        </row>
        <row r="118">
          <cell r="C118" t="str">
            <v>New Tariff 11</v>
          </cell>
          <cell r="D118" t="str">
            <v/>
          </cell>
          <cell r="E118">
            <v>0</v>
          </cell>
          <cell r="F118">
            <v>0</v>
          </cell>
          <cell r="G118">
            <v>0</v>
          </cell>
          <cell r="H118">
            <v>0</v>
          </cell>
          <cell r="I118">
            <v>0</v>
          </cell>
          <cell r="J118">
            <v>0</v>
          </cell>
          <cell r="K118">
            <v>0</v>
          </cell>
          <cell r="L118">
            <v>0</v>
          </cell>
          <cell r="M118">
            <v>0</v>
          </cell>
          <cell r="N118">
            <v>0</v>
          </cell>
          <cell r="O118">
            <v>0</v>
          </cell>
          <cell r="P118">
            <v>0</v>
          </cell>
        </row>
        <row r="119">
          <cell r="C119" t="str">
            <v>High Voltage Demand</v>
          </cell>
          <cell r="D119" t="str">
            <v>DH</v>
          </cell>
          <cell r="E119">
            <v>100.99726775956285</v>
          </cell>
          <cell r="F119">
            <v>101</v>
          </cell>
          <cell r="G119">
            <v>100.74235997661907</v>
          </cell>
          <cell r="H119">
            <v>103.66573187234287</v>
          </cell>
          <cell r="I119">
            <v>102.76137286861584</v>
          </cell>
          <cell r="J119">
            <v>104.02860213532016</v>
          </cell>
          <cell r="K119">
            <v>103.69143885187019</v>
          </cell>
          <cell r="L119">
            <v>103.7734907133671</v>
          </cell>
          <cell r="M119">
            <v>102.25911229595262</v>
          </cell>
          <cell r="N119">
            <v>102.12489721106418</v>
          </cell>
          <cell r="O119">
            <v>101.99085828347465</v>
          </cell>
          <cell r="P119">
            <v>101.85699528197759</v>
          </cell>
        </row>
        <row r="120">
          <cell r="C120" t="str">
            <v>High Voltage Demand A</v>
          </cell>
          <cell r="D120" t="str">
            <v>DH.A</v>
          </cell>
          <cell r="E120">
            <v>3</v>
          </cell>
          <cell r="F120">
            <v>3</v>
          </cell>
          <cell r="G120">
            <v>2.991562595034376</v>
          </cell>
          <cell r="H120">
            <v>2.9898304509620091</v>
          </cell>
          <cell r="I120">
            <v>3.0621799982506035</v>
          </cell>
          <cell r="J120">
            <v>3.0395050038043547</v>
          </cell>
          <cell r="K120">
            <v>3.0712804575126107</v>
          </cell>
          <cell r="L120">
            <v>3.0264385243124678</v>
          </cell>
          <cell r="M120">
            <v>2.0451822459190518</v>
          </cell>
          <cell r="N120">
            <v>2.0424979442212829</v>
          </cell>
          <cell r="O120">
            <v>2.0398171656694926</v>
          </cell>
          <cell r="P120">
            <v>2.0371399056395512</v>
          </cell>
        </row>
        <row r="121">
          <cell r="C121" t="str">
            <v>High Voltage Demand C</v>
          </cell>
          <cell r="D121" t="str">
            <v>DH.C</v>
          </cell>
          <cell r="E121">
            <v>46.587431693989068</v>
          </cell>
          <cell r="F121">
            <v>47</v>
          </cell>
          <cell r="G121">
            <v>47.638877326360301</v>
          </cell>
          <cell r="H121">
            <v>47.609720030177428</v>
          </cell>
          <cell r="I121">
            <v>49.061061918760196</v>
          </cell>
          <cell r="J121">
            <v>47.770294589972423</v>
          </cell>
          <cell r="K121">
            <v>46.973184000612946</v>
          </cell>
          <cell r="L121">
            <v>48.445856623856308</v>
          </cell>
          <cell r="M121">
            <v>48.061782779097726</v>
          </cell>
          <cell r="N121">
            <v>47.998701689200153</v>
          </cell>
          <cell r="O121">
            <v>47.935703393233069</v>
          </cell>
          <cell r="P121">
            <v>47.872787782529443</v>
          </cell>
        </row>
        <row r="122">
          <cell r="C122" t="str">
            <v>High Voltage Demand D1</v>
          </cell>
          <cell r="D122" t="str">
            <v>DH.D1</v>
          </cell>
          <cell r="E122">
            <v>1</v>
          </cell>
          <cell r="F122">
            <v>1</v>
          </cell>
          <cell r="G122">
            <v>1.0139190267444795</v>
          </cell>
          <cell r="H122">
            <v>1.0376555296442409</v>
          </cell>
          <cell r="I122">
            <v>1.0395945594546934</v>
          </cell>
          <cell r="J122">
            <v>1.007011008926225</v>
          </cell>
          <cell r="K122">
            <v>1.0100405901546936</v>
          </cell>
          <cell r="L122">
            <v>1.01559421523132</v>
          </cell>
          <cell r="M122">
            <v>1.0225911229595261</v>
          </cell>
          <cell r="N122">
            <v>1.0212489721106417</v>
          </cell>
          <cell r="O122">
            <v>1.0199085828347465</v>
          </cell>
          <cell r="P122">
            <v>1.0185699528197758</v>
          </cell>
        </row>
        <row r="123">
          <cell r="C123" t="str">
            <v>High Voltage Demand D2</v>
          </cell>
          <cell r="D123" t="str">
            <v>DH.D2</v>
          </cell>
          <cell r="E123">
            <v>1</v>
          </cell>
          <cell r="F123">
            <v>1</v>
          </cell>
          <cell r="G123">
            <v>0.99634920293618001</v>
          </cell>
          <cell r="H123">
            <v>1.0189629212770475</v>
          </cell>
          <cell r="I123">
            <v>1.0292922257231139</v>
          </cell>
          <cell r="J123">
            <v>1.0409704531109256</v>
          </cell>
          <cell r="K123">
            <v>1.0199299677072573</v>
          </cell>
          <cell r="L123">
            <v>1.0044854262474865</v>
          </cell>
          <cell r="M123">
            <v>1.0225911229595261</v>
          </cell>
          <cell r="N123">
            <v>1.0212489721106417</v>
          </cell>
          <cell r="O123">
            <v>1.0199085828347465</v>
          </cell>
          <cell r="P123">
            <v>1.0185699528197758</v>
          </cell>
        </row>
        <row r="124">
          <cell r="C124" t="str">
            <v>High Voltage Demand Docklands</v>
          </cell>
          <cell r="D124" t="str">
            <v>DH.DK</v>
          </cell>
          <cell r="E124">
            <v>1</v>
          </cell>
          <cell r="F124">
            <v>1</v>
          </cell>
          <cell r="G124">
            <v>1.0122117204713788</v>
          </cell>
          <cell r="H124">
            <v>1.0205182212046628</v>
          </cell>
          <cell r="I124">
            <v>1.015606987385955</v>
          </cell>
          <cell r="J124">
            <v>1.0313070680784915</v>
          </cell>
          <cell r="K124">
            <v>1.0195345628999408</v>
          </cell>
          <cell r="L124">
            <v>1.0380717121823619</v>
          </cell>
          <cell r="M124">
            <v>1.0225911229595261</v>
          </cell>
          <cell r="N124">
            <v>1.0212489721106417</v>
          </cell>
          <cell r="O124">
            <v>1.0199085828347465</v>
          </cell>
          <cell r="P124">
            <v>1.0185699528197758</v>
          </cell>
        </row>
        <row r="125">
          <cell r="C125" t="str">
            <v>High Voltage Demand D3</v>
          </cell>
          <cell r="D125" t="str">
            <v>DH.D3</v>
          </cell>
          <cell r="E125">
            <v>1</v>
          </cell>
          <cell r="F125">
            <v>1</v>
          </cell>
          <cell r="G125">
            <v>0.99158582713792964</v>
          </cell>
          <cell r="H125">
            <v>1.0045155871775746</v>
          </cell>
          <cell r="I125">
            <v>1.0188956436314676</v>
          </cell>
          <cell r="J125">
            <v>1.020977633098529</v>
          </cell>
          <cell r="K125">
            <v>1.0243257472308989</v>
          </cell>
          <cell r="L125">
            <v>1.0206246668483754</v>
          </cell>
          <cell r="M125">
            <v>1.0225911229595261</v>
          </cell>
          <cell r="N125">
            <v>1.0212489721106417</v>
          </cell>
          <cell r="O125">
            <v>1.0199085828347465</v>
          </cell>
          <cell r="P125">
            <v>1.0185699528197758</v>
          </cell>
        </row>
        <row r="126">
          <cell r="C126" t="str">
            <v>High Voltage Demand D4</v>
          </cell>
          <cell r="D126" t="str">
            <v>DH.D4</v>
          </cell>
          <cell r="E126">
            <v>1</v>
          </cell>
          <cell r="F126">
            <v>1</v>
          </cell>
          <cell r="G126">
            <v>1.0043980632039413</v>
          </cell>
          <cell r="H126">
            <v>1.0159065606894919</v>
          </cell>
          <cell r="I126">
            <v>1.0257345213572155</v>
          </cell>
          <cell r="J126">
            <v>1.0193502035591089</v>
          </cell>
          <cell r="K126">
            <v>1.0435023160372601</v>
          </cell>
          <cell r="L126">
            <v>1.0092515516527263</v>
          </cell>
          <cell r="M126">
            <v>1.0225911229595261</v>
          </cell>
          <cell r="N126">
            <v>1.0212489721106417</v>
          </cell>
          <cell r="O126">
            <v>1.0199085828347465</v>
          </cell>
          <cell r="P126">
            <v>1.0185699528197758</v>
          </cell>
        </row>
        <row r="127">
          <cell r="C127" t="str">
            <v>High Voltage Demand D5</v>
          </cell>
          <cell r="D127">
            <v>0</v>
          </cell>
          <cell r="E127">
            <v>0</v>
          </cell>
          <cell r="F127">
            <v>0</v>
          </cell>
          <cell r="G127">
            <v>0</v>
          </cell>
          <cell r="H127">
            <v>0</v>
          </cell>
          <cell r="I127">
            <v>0</v>
          </cell>
          <cell r="J127">
            <v>0</v>
          </cell>
          <cell r="K127">
            <v>0</v>
          </cell>
          <cell r="L127">
            <v>0</v>
          </cell>
          <cell r="M127">
            <v>0</v>
          </cell>
          <cell r="N127">
            <v>0</v>
          </cell>
          <cell r="O127">
            <v>0</v>
          </cell>
          <cell r="P127">
            <v>0</v>
          </cell>
        </row>
        <row r="128">
          <cell r="C128" t="str">
            <v>High Voltage Demand EN.R</v>
          </cell>
          <cell r="D128">
            <v>0</v>
          </cell>
          <cell r="E128">
            <v>0</v>
          </cell>
          <cell r="F128">
            <v>0</v>
          </cell>
          <cell r="G128">
            <v>0</v>
          </cell>
          <cell r="H128">
            <v>0</v>
          </cell>
          <cell r="I128">
            <v>0</v>
          </cell>
          <cell r="J128">
            <v>0</v>
          </cell>
          <cell r="K128">
            <v>0</v>
          </cell>
          <cell r="L128">
            <v>0</v>
          </cell>
          <cell r="M128">
            <v>0</v>
          </cell>
          <cell r="N128">
            <v>0</v>
          </cell>
          <cell r="O128">
            <v>0</v>
          </cell>
          <cell r="P128">
            <v>0</v>
          </cell>
        </row>
        <row r="129">
          <cell r="C129" t="str">
            <v>High Voltage Demand EN.NR</v>
          </cell>
          <cell r="D129">
            <v>0</v>
          </cell>
          <cell r="E129">
            <v>0</v>
          </cell>
          <cell r="F129">
            <v>0</v>
          </cell>
          <cell r="G129">
            <v>0</v>
          </cell>
          <cell r="H129">
            <v>0</v>
          </cell>
          <cell r="I129">
            <v>0</v>
          </cell>
          <cell r="J129">
            <v>0</v>
          </cell>
          <cell r="K129">
            <v>0</v>
          </cell>
          <cell r="L129">
            <v>0</v>
          </cell>
          <cell r="M129">
            <v>0</v>
          </cell>
          <cell r="N129">
            <v>0</v>
          </cell>
          <cell r="O129">
            <v>0</v>
          </cell>
          <cell r="P129">
            <v>0</v>
          </cell>
        </row>
        <row r="130">
          <cell r="C130" t="str">
            <v>New Tariff 11</v>
          </cell>
          <cell r="D130" t="str">
            <v/>
          </cell>
          <cell r="E130">
            <v>0</v>
          </cell>
          <cell r="F130">
            <v>0</v>
          </cell>
          <cell r="G130">
            <v>0</v>
          </cell>
          <cell r="H130">
            <v>0</v>
          </cell>
          <cell r="I130">
            <v>0</v>
          </cell>
          <cell r="J130">
            <v>0</v>
          </cell>
          <cell r="K130">
            <v>0</v>
          </cell>
          <cell r="L130">
            <v>0</v>
          </cell>
          <cell r="M130">
            <v>0</v>
          </cell>
          <cell r="N130">
            <v>0</v>
          </cell>
          <cell r="O130">
            <v>0</v>
          </cell>
          <cell r="P130">
            <v>0</v>
          </cell>
        </row>
        <row r="131">
          <cell r="C131" t="str">
            <v>New Tariff 1</v>
          </cell>
          <cell r="D131" t="str">
            <v/>
          </cell>
          <cell r="E131">
            <v>0</v>
          </cell>
          <cell r="F131">
            <v>0</v>
          </cell>
          <cell r="G131">
            <v>0</v>
          </cell>
          <cell r="H131">
            <v>0</v>
          </cell>
          <cell r="I131">
            <v>0</v>
          </cell>
          <cell r="J131">
            <v>0</v>
          </cell>
          <cell r="K131">
            <v>0</v>
          </cell>
          <cell r="L131">
            <v>0</v>
          </cell>
          <cell r="M131">
            <v>0</v>
          </cell>
          <cell r="N131">
            <v>0</v>
          </cell>
          <cell r="O131">
            <v>0</v>
          </cell>
          <cell r="P131">
            <v>0</v>
          </cell>
        </row>
        <row r="132">
          <cell r="C132" t="str">
            <v>New Tariff 2</v>
          </cell>
          <cell r="D132" t="str">
            <v/>
          </cell>
          <cell r="E132">
            <v>0</v>
          </cell>
          <cell r="F132">
            <v>0</v>
          </cell>
          <cell r="G132">
            <v>0</v>
          </cell>
          <cell r="H132">
            <v>0</v>
          </cell>
          <cell r="I132">
            <v>0</v>
          </cell>
          <cell r="J132">
            <v>0</v>
          </cell>
          <cell r="K132">
            <v>0</v>
          </cell>
          <cell r="L132">
            <v>0</v>
          </cell>
          <cell r="M132">
            <v>0</v>
          </cell>
          <cell r="N132">
            <v>0</v>
          </cell>
          <cell r="O132">
            <v>0</v>
          </cell>
          <cell r="P132">
            <v>0</v>
          </cell>
        </row>
        <row r="133">
          <cell r="C133" t="str">
            <v>High Voltage Demand (kVa)</v>
          </cell>
          <cell r="D133" t="str">
            <v>DHk</v>
          </cell>
          <cell r="E133">
            <v>0</v>
          </cell>
          <cell r="F133">
            <v>0</v>
          </cell>
          <cell r="G133">
            <v>0</v>
          </cell>
          <cell r="H133">
            <v>0</v>
          </cell>
          <cell r="I133">
            <v>0</v>
          </cell>
          <cell r="J133">
            <v>0</v>
          </cell>
          <cell r="K133">
            <v>0</v>
          </cell>
          <cell r="L133">
            <v>0</v>
          </cell>
          <cell r="M133">
            <v>1.0225911229595261</v>
          </cell>
          <cell r="N133">
            <v>1.0212489721106417</v>
          </cell>
          <cell r="O133">
            <v>1.0199085828347465</v>
          </cell>
          <cell r="P133">
            <v>1.0185699528197758</v>
          </cell>
        </row>
        <row r="134">
          <cell r="C134" t="str">
            <v>High Voltage Demand Docklands (kVa)</v>
          </cell>
          <cell r="D134" t="str">
            <v>DHDKk</v>
          </cell>
          <cell r="E134">
            <v>0</v>
          </cell>
          <cell r="F134">
            <v>0</v>
          </cell>
          <cell r="G134">
            <v>0</v>
          </cell>
          <cell r="H134">
            <v>0</v>
          </cell>
          <cell r="I134">
            <v>0</v>
          </cell>
          <cell r="J134">
            <v>0</v>
          </cell>
          <cell r="K134">
            <v>0</v>
          </cell>
          <cell r="L134">
            <v>0</v>
          </cell>
          <cell r="M134">
            <v>1.0225911229595261</v>
          </cell>
          <cell r="N134">
            <v>1.0212489721106417</v>
          </cell>
          <cell r="O134">
            <v>1.0199085828347465</v>
          </cell>
          <cell r="P134">
            <v>1.0185699528197758</v>
          </cell>
        </row>
        <row r="135">
          <cell r="C135" t="str">
            <v>New Tariff 5</v>
          </cell>
          <cell r="D135" t="str">
            <v/>
          </cell>
          <cell r="E135">
            <v>0</v>
          </cell>
          <cell r="F135">
            <v>0</v>
          </cell>
          <cell r="G135">
            <v>0</v>
          </cell>
          <cell r="H135">
            <v>0</v>
          </cell>
          <cell r="I135">
            <v>0</v>
          </cell>
          <cell r="J135">
            <v>0</v>
          </cell>
          <cell r="K135">
            <v>0</v>
          </cell>
          <cell r="L135">
            <v>0</v>
          </cell>
          <cell r="M135">
            <v>0</v>
          </cell>
          <cell r="N135">
            <v>0</v>
          </cell>
          <cell r="O135">
            <v>0</v>
          </cell>
          <cell r="P135">
            <v>0</v>
          </cell>
        </row>
        <row r="136">
          <cell r="C136" t="str">
            <v>New Tariff 6</v>
          </cell>
          <cell r="D136" t="str">
            <v/>
          </cell>
          <cell r="E136">
            <v>0</v>
          </cell>
          <cell r="F136">
            <v>0</v>
          </cell>
          <cell r="G136">
            <v>0</v>
          </cell>
          <cell r="H136">
            <v>0</v>
          </cell>
          <cell r="I136">
            <v>0</v>
          </cell>
          <cell r="J136">
            <v>0</v>
          </cell>
          <cell r="K136">
            <v>0</v>
          </cell>
          <cell r="L136">
            <v>0</v>
          </cell>
          <cell r="M136">
            <v>0</v>
          </cell>
          <cell r="N136">
            <v>0</v>
          </cell>
          <cell r="O136">
            <v>0</v>
          </cell>
          <cell r="P136">
            <v>0</v>
          </cell>
        </row>
        <row r="137">
          <cell r="C137" t="str">
            <v>New Tariff 7</v>
          </cell>
          <cell r="D137" t="str">
            <v/>
          </cell>
          <cell r="E137">
            <v>0</v>
          </cell>
          <cell r="F137">
            <v>0</v>
          </cell>
          <cell r="G137">
            <v>0</v>
          </cell>
          <cell r="H137">
            <v>0</v>
          </cell>
          <cell r="I137">
            <v>0</v>
          </cell>
          <cell r="J137">
            <v>0</v>
          </cell>
          <cell r="K137">
            <v>0</v>
          </cell>
          <cell r="L137">
            <v>0</v>
          </cell>
          <cell r="M137">
            <v>0</v>
          </cell>
          <cell r="N137">
            <v>0</v>
          </cell>
          <cell r="O137">
            <v>0</v>
          </cell>
          <cell r="P137">
            <v>0</v>
          </cell>
        </row>
        <row r="138">
          <cell r="C138" t="str">
            <v>New Tariff 8</v>
          </cell>
          <cell r="D138" t="str">
            <v/>
          </cell>
          <cell r="E138">
            <v>0</v>
          </cell>
          <cell r="F138">
            <v>0</v>
          </cell>
          <cell r="G138">
            <v>0</v>
          </cell>
          <cell r="H138">
            <v>0</v>
          </cell>
          <cell r="I138">
            <v>0</v>
          </cell>
          <cell r="J138">
            <v>0</v>
          </cell>
          <cell r="K138">
            <v>0</v>
          </cell>
          <cell r="L138">
            <v>0</v>
          </cell>
          <cell r="M138">
            <v>0</v>
          </cell>
          <cell r="N138">
            <v>0</v>
          </cell>
          <cell r="O138">
            <v>0</v>
          </cell>
          <cell r="P138">
            <v>0</v>
          </cell>
        </row>
        <row r="139">
          <cell r="C139" t="str">
            <v>New Tariff 9</v>
          </cell>
          <cell r="D139" t="str">
            <v/>
          </cell>
          <cell r="E139">
            <v>0</v>
          </cell>
          <cell r="F139">
            <v>0</v>
          </cell>
          <cell r="G139">
            <v>0</v>
          </cell>
          <cell r="H139">
            <v>0</v>
          </cell>
          <cell r="I139">
            <v>0</v>
          </cell>
          <cell r="J139">
            <v>0</v>
          </cell>
          <cell r="K139">
            <v>0</v>
          </cell>
          <cell r="L139">
            <v>0</v>
          </cell>
          <cell r="M139">
            <v>0</v>
          </cell>
          <cell r="N139">
            <v>0</v>
          </cell>
          <cell r="O139">
            <v>0</v>
          </cell>
          <cell r="P139">
            <v>0</v>
          </cell>
        </row>
        <row r="140">
          <cell r="C140" t="str">
            <v>New Tariff 10</v>
          </cell>
          <cell r="D140" t="str">
            <v/>
          </cell>
          <cell r="E140">
            <v>0</v>
          </cell>
          <cell r="F140">
            <v>0</v>
          </cell>
          <cell r="G140">
            <v>0</v>
          </cell>
          <cell r="H140">
            <v>0</v>
          </cell>
          <cell r="I140">
            <v>0</v>
          </cell>
          <cell r="J140">
            <v>0</v>
          </cell>
          <cell r="K140">
            <v>0</v>
          </cell>
          <cell r="L140">
            <v>0</v>
          </cell>
          <cell r="M140">
            <v>0</v>
          </cell>
          <cell r="N140">
            <v>0</v>
          </cell>
          <cell r="O140">
            <v>0</v>
          </cell>
          <cell r="P140">
            <v>0</v>
          </cell>
        </row>
        <row r="141">
          <cell r="C141" t="str">
            <v>New Tariff 11</v>
          </cell>
          <cell r="D141" t="str">
            <v/>
          </cell>
          <cell r="E141">
            <v>0</v>
          </cell>
          <cell r="F141">
            <v>0</v>
          </cell>
          <cell r="G141">
            <v>0</v>
          </cell>
          <cell r="H141">
            <v>0</v>
          </cell>
          <cell r="I141">
            <v>0</v>
          </cell>
          <cell r="J141">
            <v>0</v>
          </cell>
          <cell r="K141">
            <v>0</v>
          </cell>
          <cell r="L141">
            <v>0</v>
          </cell>
          <cell r="M141">
            <v>0</v>
          </cell>
          <cell r="N141">
            <v>0</v>
          </cell>
          <cell r="O141">
            <v>0</v>
          </cell>
          <cell r="P141">
            <v>0</v>
          </cell>
        </row>
        <row r="142">
          <cell r="C142" t="str">
            <v>New Tariff 12</v>
          </cell>
          <cell r="D142" t="str">
            <v/>
          </cell>
          <cell r="E142">
            <v>0</v>
          </cell>
          <cell r="F142">
            <v>0</v>
          </cell>
          <cell r="G142">
            <v>0</v>
          </cell>
          <cell r="H142">
            <v>0</v>
          </cell>
          <cell r="I142">
            <v>0</v>
          </cell>
          <cell r="J142">
            <v>0</v>
          </cell>
          <cell r="K142">
            <v>0</v>
          </cell>
          <cell r="L142">
            <v>0</v>
          </cell>
          <cell r="M142">
            <v>0</v>
          </cell>
          <cell r="N142">
            <v>0</v>
          </cell>
          <cell r="O142">
            <v>0</v>
          </cell>
          <cell r="P142">
            <v>0</v>
          </cell>
        </row>
        <row r="143">
          <cell r="C143" t="str">
            <v>New Tariff 1</v>
          </cell>
          <cell r="D143" t="str">
            <v/>
          </cell>
          <cell r="E143">
            <v>0</v>
          </cell>
          <cell r="F143">
            <v>0</v>
          </cell>
          <cell r="G143">
            <v>0</v>
          </cell>
          <cell r="H143">
            <v>0</v>
          </cell>
          <cell r="I143">
            <v>0</v>
          </cell>
          <cell r="J143">
            <v>0</v>
          </cell>
          <cell r="K143">
            <v>0</v>
          </cell>
          <cell r="L143">
            <v>0</v>
          </cell>
          <cell r="M143">
            <v>0</v>
          </cell>
          <cell r="N143">
            <v>0</v>
          </cell>
          <cell r="O143">
            <v>0</v>
          </cell>
          <cell r="P143">
            <v>0</v>
          </cell>
        </row>
        <row r="144">
          <cell r="C144" t="str">
            <v>Subtransmission Demand A</v>
          </cell>
          <cell r="D144" t="str">
            <v>DS.A</v>
          </cell>
          <cell r="E144">
            <v>3</v>
          </cell>
          <cell r="F144">
            <v>3</v>
          </cell>
          <cell r="G144">
            <v>3.0074424839247258</v>
          </cell>
          <cell r="H144">
            <v>3.0055171763996889</v>
          </cell>
          <cell r="I144">
            <v>3.0004040696526366</v>
          </cell>
          <cell r="J144">
            <v>3.0038912700258082</v>
          </cell>
          <cell r="K144">
            <v>2.9906591860031968</v>
          </cell>
          <cell r="L144">
            <v>3.0098499048163503</v>
          </cell>
          <cell r="M144">
            <v>3</v>
          </cell>
          <cell r="N144">
            <v>3</v>
          </cell>
          <cell r="O144">
            <v>3</v>
          </cell>
          <cell r="P144">
            <v>3</v>
          </cell>
        </row>
        <row r="145">
          <cell r="C145" t="str">
            <v>Subtransmission Demand G</v>
          </cell>
          <cell r="D145" t="str">
            <v>DS.G</v>
          </cell>
          <cell r="E145">
            <v>3.5027322404371586</v>
          </cell>
          <cell r="F145">
            <v>4</v>
          </cell>
          <cell r="G145">
            <v>3.9952712300346698</v>
          </cell>
          <cell r="H145">
            <v>3.9852948711076599</v>
          </cell>
          <cell r="I145">
            <v>3.9941644791239375</v>
          </cell>
          <cell r="J145">
            <v>3.9917886383695018</v>
          </cell>
          <cell r="K145">
            <v>3.9996393205383289</v>
          </cell>
          <cell r="L145">
            <v>4.0055226054263908</v>
          </cell>
          <cell r="M145">
            <v>4</v>
          </cell>
          <cell r="N145">
            <v>4</v>
          </cell>
          <cell r="O145">
            <v>4</v>
          </cell>
          <cell r="P145">
            <v>4</v>
          </cell>
        </row>
        <row r="146">
          <cell r="C146" t="str">
            <v>Subtransmission Demand S</v>
          </cell>
          <cell r="D146" t="str">
            <v>DS.S</v>
          </cell>
          <cell r="E146">
            <v>2</v>
          </cell>
          <cell r="F146">
            <v>2</v>
          </cell>
          <cell r="G146">
            <v>1.9937097092294334</v>
          </cell>
          <cell r="H146">
            <v>1.9996592342780704</v>
          </cell>
          <cell r="I146">
            <v>2.0025471422222934</v>
          </cell>
          <cell r="J146">
            <v>2.0042202933679709</v>
          </cell>
          <cell r="K146">
            <v>2.0025286993909277</v>
          </cell>
          <cell r="L146">
            <v>1.9989094310815387</v>
          </cell>
          <cell r="M146">
            <v>2</v>
          </cell>
          <cell r="N146">
            <v>2</v>
          </cell>
          <cell r="O146">
            <v>2</v>
          </cell>
          <cell r="P146">
            <v>2</v>
          </cell>
        </row>
        <row r="147">
          <cell r="C147" t="str">
            <v>Subtransmission Demand (kVa)</v>
          </cell>
          <cell r="D147" t="str">
            <v>DSk</v>
          </cell>
          <cell r="E147">
            <v>0</v>
          </cell>
          <cell r="F147">
            <v>0</v>
          </cell>
          <cell r="G147">
            <v>0</v>
          </cell>
          <cell r="H147">
            <v>0</v>
          </cell>
          <cell r="I147">
            <v>0</v>
          </cell>
          <cell r="J147">
            <v>0</v>
          </cell>
          <cell r="K147">
            <v>0</v>
          </cell>
          <cell r="L147">
            <v>0</v>
          </cell>
          <cell r="M147">
            <v>1</v>
          </cell>
          <cell r="N147">
            <v>1</v>
          </cell>
          <cell r="O147">
            <v>1</v>
          </cell>
          <cell r="P147">
            <v>1</v>
          </cell>
        </row>
        <row r="148">
          <cell r="C148" t="str">
            <v>New Tariff 5</v>
          </cell>
          <cell r="D148" t="str">
            <v/>
          </cell>
          <cell r="E148">
            <v>0</v>
          </cell>
          <cell r="F148">
            <v>0</v>
          </cell>
          <cell r="G148">
            <v>0</v>
          </cell>
          <cell r="H148">
            <v>0</v>
          </cell>
          <cell r="I148">
            <v>0</v>
          </cell>
          <cell r="J148">
            <v>0</v>
          </cell>
          <cell r="K148">
            <v>0</v>
          </cell>
          <cell r="L148">
            <v>0</v>
          </cell>
          <cell r="M148">
            <v>0</v>
          </cell>
          <cell r="N148">
            <v>0</v>
          </cell>
          <cell r="O148">
            <v>0</v>
          </cell>
          <cell r="P148">
            <v>0</v>
          </cell>
        </row>
        <row r="149">
          <cell r="C149" t="str">
            <v>New Tariff 6</v>
          </cell>
          <cell r="D149" t="str">
            <v/>
          </cell>
          <cell r="E149">
            <v>0</v>
          </cell>
          <cell r="F149">
            <v>0</v>
          </cell>
          <cell r="G149">
            <v>0</v>
          </cell>
          <cell r="H149">
            <v>0</v>
          </cell>
          <cell r="I149">
            <v>0</v>
          </cell>
          <cell r="J149">
            <v>0</v>
          </cell>
          <cell r="K149">
            <v>0</v>
          </cell>
          <cell r="L149">
            <v>0</v>
          </cell>
          <cell r="M149">
            <v>0</v>
          </cell>
          <cell r="N149">
            <v>0</v>
          </cell>
          <cell r="O149">
            <v>0</v>
          </cell>
          <cell r="P149">
            <v>0</v>
          </cell>
        </row>
        <row r="150">
          <cell r="C150" t="str">
            <v>New Tariff 7</v>
          </cell>
          <cell r="D150" t="str">
            <v/>
          </cell>
          <cell r="E150">
            <v>0</v>
          </cell>
          <cell r="F150">
            <v>0</v>
          </cell>
          <cell r="G150">
            <v>0</v>
          </cell>
          <cell r="H150">
            <v>0</v>
          </cell>
          <cell r="I150">
            <v>0</v>
          </cell>
          <cell r="J150">
            <v>0</v>
          </cell>
          <cell r="K150">
            <v>0</v>
          </cell>
          <cell r="L150">
            <v>0</v>
          </cell>
          <cell r="M150">
            <v>0</v>
          </cell>
          <cell r="N150">
            <v>0</v>
          </cell>
          <cell r="O150">
            <v>0</v>
          </cell>
          <cell r="P150">
            <v>0</v>
          </cell>
        </row>
        <row r="151">
          <cell r="C151" t="str">
            <v>New Tariff 8</v>
          </cell>
          <cell r="D151" t="str">
            <v/>
          </cell>
          <cell r="E151">
            <v>0</v>
          </cell>
          <cell r="F151">
            <v>0</v>
          </cell>
          <cell r="G151">
            <v>0</v>
          </cell>
          <cell r="H151">
            <v>0</v>
          </cell>
          <cell r="I151">
            <v>0</v>
          </cell>
          <cell r="J151">
            <v>0</v>
          </cell>
          <cell r="K151">
            <v>0</v>
          </cell>
          <cell r="L151">
            <v>0</v>
          </cell>
          <cell r="M151">
            <v>0</v>
          </cell>
          <cell r="N151">
            <v>0</v>
          </cell>
          <cell r="O151">
            <v>0</v>
          </cell>
          <cell r="P151">
            <v>0</v>
          </cell>
        </row>
        <row r="152">
          <cell r="C152" t="str">
            <v>New Tariff 9</v>
          </cell>
          <cell r="D152" t="str">
            <v/>
          </cell>
          <cell r="E152">
            <v>0</v>
          </cell>
          <cell r="F152">
            <v>0</v>
          </cell>
          <cell r="G152">
            <v>0</v>
          </cell>
          <cell r="H152">
            <v>0</v>
          </cell>
          <cell r="I152">
            <v>0</v>
          </cell>
          <cell r="J152">
            <v>0</v>
          </cell>
          <cell r="K152">
            <v>0</v>
          </cell>
          <cell r="L152">
            <v>0</v>
          </cell>
          <cell r="M152">
            <v>0</v>
          </cell>
          <cell r="N152">
            <v>0</v>
          </cell>
          <cell r="O152">
            <v>0</v>
          </cell>
          <cell r="P152">
            <v>0</v>
          </cell>
        </row>
        <row r="153">
          <cell r="C153" t="str">
            <v>New Tariff 10</v>
          </cell>
          <cell r="D153" t="str">
            <v/>
          </cell>
          <cell r="E153">
            <v>0</v>
          </cell>
          <cell r="F153">
            <v>0</v>
          </cell>
          <cell r="G153">
            <v>0</v>
          </cell>
          <cell r="H153">
            <v>0</v>
          </cell>
          <cell r="I153">
            <v>0</v>
          </cell>
          <cell r="J153">
            <v>0</v>
          </cell>
          <cell r="K153">
            <v>0</v>
          </cell>
          <cell r="L153">
            <v>0</v>
          </cell>
          <cell r="M153">
            <v>0</v>
          </cell>
          <cell r="N153">
            <v>0</v>
          </cell>
          <cell r="O153">
            <v>0</v>
          </cell>
          <cell r="P153">
            <v>0</v>
          </cell>
        </row>
        <row r="154">
          <cell r="C154" t="str">
            <v>New Tariff 11</v>
          </cell>
          <cell r="D154" t="str">
            <v/>
          </cell>
          <cell r="E154">
            <v>0</v>
          </cell>
          <cell r="F154">
            <v>0</v>
          </cell>
          <cell r="G154">
            <v>0</v>
          </cell>
          <cell r="H154">
            <v>0</v>
          </cell>
          <cell r="I154">
            <v>0</v>
          </cell>
          <cell r="J154">
            <v>0</v>
          </cell>
          <cell r="K154">
            <v>0</v>
          </cell>
          <cell r="L154">
            <v>0</v>
          </cell>
          <cell r="M154">
            <v>0</v>
          </cell>
          <cell r="N154">
            <v>0</v>
          </cell>
          <cell r="O154">
            <v>0</v>
          </cell>
          <cell r="P154">
            <v>0</v>
          </cell>
        </row>
        <row r="155">
          <cell r="C155" t="str">
            <v>Total</v>
          </cell>
          <cell r="E155">
            <v>681345.61202185799</v>
          </cell>
          <cell r="F155">
            <v>685179</v>
          </cell>
          <cell r="G155">
            <v>698685.89853342972</v>
          </cell>
          <cell r="H155">
            <v>713772.80431856378</v>
          </cell>
          <cell r="I155">
            <v>729599.05420697434</v>
          </cell>
          <cell r="J155">
            <v>744566.10116056271</v>
          </cell>
          <cell r="K155">
            <v>758615.83607176773</v>
          </cell>
          <cell r="L155">
            <v>773079.31493695849</v>
          </cell>
          <cell r="M155">
            <v>787968.19811307767</v>
          </cell>
          <cell r="N155">
            <v>803294.61592889449</v>
          </cell>
          <cell r="O155">
            <v>819071.18943064881</v>
          </cell>
          <cell r="P155">
            <v>835311.05219109275</v>
          </cell>
        </row>
        <row r="164">
          <cell r="C164" t="str">
            <v>Network Tariffs</v>
          </cell>
          <cell r="D164" t="str">
            <v>Code</v>
          </cell>
          <cell r="E164">
            <v>2008</v>
          </cell>
          <cell r="F164">
            <v>2009</v>
          </cell>
          <cell r="G164">
            <v>2010</v>
          </cell>
          <cell r="H164">
            <v>2011</v>
          </cell>
          <cell r="I164">
            <v>2012</v>
          </cell>
          <cell r="J164">
            <v>2013</v>
          </cell>
          <cell r="K164">
            <v>2014</v>
          </cell>
          <cell r="L164">
            <v>2015</v>
          </cell>
          <cell r="M164">
            <v>2016</v>
          </cell>
          <cell r="N164">
            <v>2017</v>
          </cell>
          <cell r="O164">
            <v>2018</v>
          </cell>
          <cell r="P164">
            <v>2019</v>
          </cell>
        </row>
        <row r="165">
          <cell r="E165" t="str">
            <v>kWh</v>
          </cell>
          <cell r="F165" t="str">
            <v>kWh</v>
          </cell>
          <cell r="G165" t="str">
            <v>kWh</v>
          </cell>
          <cell r="H165" t="str">
            <v>kWh</v>
          </cell>
          <cell r="I165" t="str">
            <v>kWh</v>
          </cell>
          <cell r="J165" t="str">
            <v>kWh</v>
          </cell>
          <cell r="K165" t="str">
            <v>kWh</v>
          </cell>
          <cell r="L165" t="str">
            <v>kWh</v>
          </cell>
          <cell r="M165" t="str">
            <v>kWh</v>
          </cell>
          <cell r="N165" t="str">
            <v>kWh</v>
          </cell>
          <cell r="O165" t="str">
            <v>kWh</v>
          </cell>
          <cell r="P165" t="str">
            <v>kWh</v>
          </cell>
        </row>
        <row r="166">
          <cell r="C166" t="str">
            <v>Residential Single Rate</v>
          </cell>
          <cell r="D166" t="str">
            <v>D1</v>
          </cell>
          <cell r="E166">
            <v>2410779183.8328128</v>
          </cell>
          <cell r="F166">
            <v>2547889077.6472316</v>
          </cell>
          <cell r="G166">
            <v>2549423757.4562445</v>
          </cell>
          <cell r="H166">
            <v>2552866204.9481435</v>
          </cell>
          <cell r="I166">
            <v>2548344695.8394732</v>
          </cell>
          <cell r="J166">
            <v>2523555885.1153412</v>
          </cell>
          <cell r="K166">
            <v>2497307159.1525073</v>
          </cell>
          <cell r="L166">
            <v>2502541469.4373012</v>
          </cell>
          <cell r="M166">
            <v>2537266837.1266379</v>
          </cell>
          <cell r="N166">
            <v>2587710346.6932158</v>
          </cell>
          <cell r="O166">
            <v>2643139521.482429</v>
          </cell>
          <cell r="P166">
            <v>2699755998.1741681</v>
          </cell>
        </row>
        <row r="167">
          <cell r="C167" t="str">
            <v>ClimateSaver</v>
          </cell>
          <cell r="D167" t="str">
            <v>D1.CS</v>
          </cell>
          <cell r="E167">
            <v>42482846.810000002</v>
          </cell>
          <cell r="F167">
            <v>38594490.956992589</v>
          </cell>
          <cell r="G167">
            <v>38594490.956992589</v>
          </cell>
          <cell r="H167">
            <v>38594490.956992589</v>
          </cell>
          <cell r="I167">
            <v>38594490.956992589</v>
          </cell>
          <cell r="J167">
            <v>38594490.956992589</v>
          </cell>
          <cell r="K167">
            <v>38594490.956992589</v>
          </cell>
          <cell r="L167">
            <v>38594490.956992589</v>
          </cell>
          <cell r="M167">
            <v>38594490.956992589</v>
          </cell>
          <cell r="N167">
            <v>38594490.956992589</v>
          </cell>
          <cell r="O167">
            <v>38594490.956992589</v>
          </cell>
          <cell r="P167">
            <v>38594490.956992589</v>
          </cell>
        </row>
        <row r="168">
          <cell r="C168" t="str">
            <v>ClimateSaver Interval</v>
          </cell>
          <cell r="D168" t="str">
            <v>D3.CS</v>
          </cell>
          <cell r="E168">
            <v>7318676.0900000008</v>
          </cell>
          <cell r="F168">
            <v>12615596.63265869</v>
          </cell>
          <cell r="G168">
            <v>12615596.63265869</v>
          </cell>
          <cell r="H168">
            <v>12615596.63265869</v>
          </cell>
          <cell r="I168">
            <v>12615596.63265869</v>
          </cell>
          <cell r="J168">
            <v>12615596.63265869</v>
          </cell>
          <cell r="K168">
            <v>12615596.63265869</v>
          </cell>
          <cell r="L168">
            <v>12615596.63265869</v>
          </cell>
          <cell r="M168">
            <v>12615596.63265869</v>
          </cell>
          <cell r="N168">
            <v>12615596.63265869</v>
          </cell>
          <cell r="O168">
            <v>12615596.63265869</v>
          </cell>
          <cell r="P168">
            <v>12615596.63265869</v>
          </cell>
        </row>
        <row r="169">
          <cell r="C169" t="str">
            <v>New Tariff 3</v>
          </cell>
          <cell r="D169" t="str">
            <v/>
          </cell>
          <cell r="E169">
            <v>0</v>
          </cell>
          <cell r="F169">
            <v>0</v>
          </cell>
          <cell r="G169">
            <v>0</v>
          </cell>
          <cell r="H169">
            <v>0</v>
          </cell>
          <cell r="I169">
            <v>0</v>
          </cell>
          <cell r="J169">
            <v>0</v>
          </cell>
          <cell r="K169">
            <v>0</v>
          </cell>
          <cell r="L169">
            <v>0</v>
          </cell>
          <cell r="M169">
            <v>0</v>
          </cell>
          <cell r="N169">
            <v>0</v>
          </cell>
          <cell r="O169">
            <v>0</v>
          </cell>
          <cell r="P169">
            <v>0</v>
          </cell>
        </row>
        <row r="170">
          <cell r="C170" t="str">
            <v>New Tariff 4</v>
          </cell>
          <cell r="D170" t="str">
            <v/>
          </cell>
          <cell r="E170">
            <v>0</v>
          </cell>
          <cell r="F170">
            <v>0</v>
          </cell>
          <cell r="G170">
            <v>0</v>
          </cell>
          <cell r="H170">
            <v>0</v>
          </cell>
          <cell r="I170">
            <v>0</v>
          </cell>
          <cell r="J170">
            <v>0</v>
          </cell>
          <cell r="K170">
            <v>0</v>
          </cell>
          <cell r="L170">
            <v>0</v>
          </cell>
          <cell r="M170">
            <v>0</v>
          </cell>
          <cell r="N170">
            <v>0</v>
          </cell>
          <cell r="O170">
            <v>0</v>
          </cell>
          <cell r="P170">
            <v>0</v>
          </cell>
        </row>
        <row r="171">
          <cell r="C171" t="str">
            <v>New Tariff 5</v>
          </cell>
          <cell r="D171" t="str">
            <v/>
          </cell>
          <cell r="E171">
            <v>0</v>
          </cell>
          <cell r="F171">
            <v>0</v>
          </cell>
          <cell r="G171">
            <v>0</v>
          </cell>
          <cell r="H171">
            <v>0</v>
          </cell>
          <cell r="I171">
            <v>0</v>
          </cell>
          <cell r="J171">
            <v>0</v>
          </cell>
          <cell r="K171">
            <v>0</v>
          </cell>
          <cell r="L171">
            <v>0</v>
          </cell>
          <cell r="M171">
            <v>0</v>
          </cell>
          <cell r="N171">
            <v>0</v>
          </cell>
          <cell r="O171">
            <v>0</v>
          </cell>
          <cell r="P171">
            <v>0</v>
          </cell>
        </row>
        <row r="172">
          <cell r="C172" t="str">
            <v>New Tariff 6</v>
          </cell>
          <cell r="D172" t="str">
            <v/>
          </cell>
          <cell r="E172">
            <v>0</v>
          </cell>
          <cell r="F172">
            <v>0</v>
          </cell>
          <cell r="G172">
            <v>0</v>
          </cell>
          <cell r="H172">
            <v>0</v>
          </cell>
          <cell r="I172">
            <v>0</v>
          </cell>
          <cell r="J172">
            <v>0</v>
          </cell>
          <cell r="K172">
            <v>0</v>
          </cell>
          <cell r="L172">
            <v>0</v>
          </cell>
          <cell r="M172">
            <v>0</v>
          </cell>
          <cell r="N172">
            <v>0</v>
          </cell>
          <cell r="O172">
            <v>0</v>
          </cell>
          <cell r="P172">
            <v>0</v>
          </cell>
        </row>
        <row r="173">
          <cell r="C173" t="str">
            <v>New Tariff 7</v>
          </cell>
          <cell r="D173" t="str">
            <v/>
          </cell>
          <cell r="E173">
            <v>0</v>
          </cell>
          <cell r="F173">
            <v>0</v>
          </cell>
          <cell r="G173">
            <v>0</v>
          </cell>
          <cell r="H173">
            <v>0</v>
          </cell>
          <cell r="I173">
            <v>0</v>
          </cell>
          <cell r="J173">
            <v>0</v>
          </cell>
          <cell r="K173">
            <v>0</v>
          </cell>
          <cell r="L173">
            <v>0</v>
          </cell>
          <cell r="M173">
            <v>0</v>
          </cell>
          <cell r="N173">
            <v>0</v>
          </cell>
          <cell r="O173">
            <v>0</v>
          </cell>
          <cell r="P173">
            <v>0</v>
          </cell>
        </row>
        <row r="174">
          <cell r="C174" t="str">
            <v>New Tariff 8</v>
          </cell>
          <cell r="D174" t="str">
            <v/>
          </cell>
          <cell r="E174">
            <v>0</v>
          </cell>
          <cell r="F174">
            <v>0</v>
          </cell>
          <cell r="G174">
            <v>0</v>
          </cell>
          <cell r="H174">
            <v>0</v>
          </cell>
          <cell r="I174">
            <v>0</v>
          </cell>
          <cell r="J174">
            <v>0</v>
          </cell>
          <cell r="K174">
            <v>0</v>
          </cell>
          <cell r="L174">
            <v>0</v>
          </cell>
          <cell r="M174">
            <v>0</v>
          </cell>
          <cell r="N174">
            <v>0</v>
          </cell>
          <cell r="O174">
            <v>0</v>
          </cell>
          <cell r="P174">
            <v>0</v>
          </cell>
        </row>
        <row r="175">
          <cell r="C175" t="str">
            <v>New Tariff 9</v>
          </cell>
          <cell r="D175" t="str">
            <v/>
          </cell>
          <cell r="E175">
            <v>0</v>
          </cell>
          <cell r="F175">
            <v>0</v>
          </cell>
          <cell r="G175">
            <v>0</v>
          </cell>
          <cell r="H175">
            <v>0</v>
          </cell>
          <cell r="I175">
            <v>0</v>
          </cell>
          <cell r="J175">
            <v>0</v>
          </cell>
          <cell r="K175">
            <v>0</v>
          </cell>
          <cell r="L175">
            <v>0</v>
          </cell>
          <cell r="M175">
            <v>0</v>
          </cell>
          <cell r="N175">
            <v>0</v>
          </cell>
          <cell r="O175">
            <v>0</v>
          </cell>
          <cell r="P175">
            <v>0</v>
          </cell>
        </row>
        <row r="176">
          <cell r="C176" t="str">
            <v>New Tariff 10</v>
          </cell>
          <cell r="D176" t="str">
            <v/>
          </cell>
          <cell r="E176">
            <v>0</v>
          </cell>
          <cell r="F176">
            <v>0</v>
          </cell>
          <cell r="G176">
            <v>0</v>
          </cell>
          <cell r="H176">
            <v>0</v>
          </cell>
          <cell r="I176">
            <v>0</v>
          </cell>
          <cell r="J176">
            <v>0</v>
          </cell>
          <cell r="K176">
            <v>0</v>
          </cell>
          <cell r="L176">
            <v>0</v>
          </cell>
          <cell r="M176">
            <v>0</v>
          </cell>
          <cell r="N176">
            <v>0</v>
          </cell>
          <cell r="O176">
            <v>0</v>
          </cell>
          <cell r="P176">
            <v>0</v>
          </cell>
        </row>
        <row r="177">
          <cell r="C177" t="str">
            <v>New Tariff 11</v>
          </cell>
          <cell r="D177" t="str">
            <v/>
          </cell>
          <cell r="E177">
            <v>0</v>
          </cell>
          <cell r="F177">
            <v>0</v>
          </cell>
          <cell r="G177">
            <v>0</v>
          </cell>
          <cell r="H177">
            <v>0</v>
          </cell>
          <cell r="I177">
            <v>0</v>
          </cell>
          <cell r="J177">
            <v>0</v>
          </cell>
          <cell r="K177">
            <v>0</v>
          </cell>
          <cell r="L177">
            <v>0</v>
          </cell>
          <cell r="M177">
            <v>0</v>
          </cell>
          <cell r="N177">
            <v>0</v>
          </cell>
          <cell r="O177">
            <v>0</v>
          </cell>
          <cell r="P177">
            <v>0</v>
          </cell>
        </row>
        <row r="178">
          <cell r="C178" t="str">
            <v>Residential Two Rate 5d</v>
          </cell>
          <cell r="D178" t="str">
            <v>D2</v>
          </cell>
          <cell r="E178">
            <v>441583437.5193615</v>
          </cell>
          <cell r="F178">
            <v>437393285.49641371</v>
          </cell>
          <cell r="G178">
            <v>436273122.00592101</v>
          </cell>
          <cell r="H178">
            <v>427181947.54596138</v>
          </cell>
          <cell r="I178">
            <v>416480131.05015475</v>
          </cell>
          <cell r="J178">
            <v>403043027.47832167</v>
          </cell>
          <cell r="K178">
            <v>389851528.35675365</v>
          </cell>
          <cell r="L178">
            <v>381500762.63858151</v>
          </cell>
          <cell r="M178">
            <v>376529196.47163916</v>
          </cell>
          <cell r="N178">
            <v>372893496.77465618</v>
          </cell>
          <cell r="O178">
            <v>369553501.18652278</v>
          </cell>
          <cell r="P178">
            <v>366329316.13504392</v>
          </cell>
        </row>
        <row r="179">
          <cell r="C179" t="str">
            <v>Docklands Two Rate 5d</v>
          </cell>
          <cell r="D179" t="str">
            <v>D2.DK</v>
          </cell>
          <cell r="E179">
            <v>4583390.96</v>
          </cell>
          <cell r="F179">
            <v>4995829.3519479278</v>
          </cell>
          <cell r="G179">
            <v>5028978.7864280026</v>
          </cell>
          <cell r="H179">
            <v>5074955.7040280718</v>
          </cell>
          <cell r="I179">
            <v>5120178.0174002647</v>
          </cell>
          <cell r="J179">
            <v>5143978.6082505099</v>
          </cell>
          <cell r="K179">
            <v>5161486.8613460157</v>
          </cell>
          <cell r="L179">
            <v>5176808.2684389753</v>
          </cell>
          <cell r="M179">
            <v>5209420.5136593059</v>
          </cell>
          <cell r="N179">
            <v>5244411.6272079349</v>
          </cell>
          <cell r="O179">
            <v>5286475.0753815658</v>
          </cell>
          <cell r="P179">
            <v>5328875.8987229578</v>
          </cell>
        </row>
        <row r="180">
          <cell r="C180" t="str">
            <v>Residential Interval</v>
          </cell>
          <cell r="D180" t="str">
            <v>D3</v>
          </cell>
          <cell r="E180">
            <v>76412343.010000005</v>
          </cell>
          <cell r="F180">
            <v>93846689.370693922</v>
          </cell>
          <cell r="G180">
            <v>94469409.082779348</v>
          </cell>
          <cell r="H180">
            <v>95333088.696068138</v>
          </cell>
          <cell r="I180">
            <v>96182574.44946304</v>
          </cell>
          <cell r="J180">
            <v>96629679.318298548</v>
          </cell>
          <cell r="K180">
            <v>96958547.012660265</v>
          </cell>
          <cell r="L180">
            <v>97246373.302734256</v>
          </cell>
          <cell r="M180">
            <v>97858983.221047848</v>
          </cell>
          <cell r="N180">
            <v>98516317.123637661</v>
          </cell>
          <cell r="O180">
            <v>99306483.546728805</v>
          </cell>
          <cell r="P180">
            <v>100102987.63244657</v>
          </cell>
        </row>
        <row r="181">
          <cell r="C181" t="str">
            <v>Residential AMI</v>
          </cell>
          <cell r="D181" t="str">
            <v>D4</v>
          </cell>
          <cell r="E181">
            <v>0</v>
          </cell>
          <cell r="F181">
            <v>0</v>
          </cell>
          <cell r="G181">
            <v>5769050.9379841033</v>
          </cell>
          <cell r="H181">
            <v>13160583.886910044</v>
          </cell>
          <cell r="I181">
            <v>20857293.540649466</v>
          </cell>
          <cell r="J181">
            <v>25879950.967293695</v>
          </cell>
          <cell r="K181">
            <v>30173176.696851797</v>
          </cell>
          <cell r="L181">
            <v>34073589.681285515</v>
          </cell>
          <cell r="M181">
            <v>40819191.337837577</v>
          </cell>
          <cell r="N181">
            <v>48158184.589762866</v>
          </cell>
          <cell r="O181">
            <v>57240737.982011765</v>
          </cell>
          <cell r="P181">
            <v>67153463.564963251</v>
          </cell>
        </row>
        <row r="182">
          <cell r="C182" t="str">
            <v>Residential Docklands AMI</v>
          </cell>
          <cell r="D182" t="str">
            <v>D4.DK</v>
          </cell>
          <cell r="E182">
            <v>0</v>
          </cell>
          <cell r="F182">
            <v>0</v>
          </cell>
          <cell r="G182">
            <v>0</v>
          </cell>
          <cell r="H182">
            <v>0</v>
          </cell>
          <cell r="I182">
            <v>0</v>
          </cell>
          <cell r="J182">
            <v>0</v>
          </cell>
          <cell r="K182">
            <v>0</v>
          </cell>
          <cell r="L182">
            <v>0</v>
          </cell>
          <cell r="M182">
            <v>0</v>
          </cell>
          <cell r="N182">
            <v>0</v>
          </cell>
          <cell r="O182">
            <v>0</v>
          </cell>
          <cell r="P182">
            <v>0</v>
          </cell>
        </row>
        <row r="183">
          <cell r="C183" t="str">
            <v>New Tariff 5</v>
          </cell>
          <cell r="D183" t="str">
            <v/>
          </cell>
          <cell r="E183">
            <v>0</v>
          </cell>
          <cell r="F183">
            <v>0</v>
          </cell>
          <cell r="G183">
            <v>0</v>
          </cell>
          <cell r="H183">
            <v>0</v>
          </cell>
          <cell r="I183">
            <v>0</v>
          </cell>
          <cell r="J183">
            <v>0</v>
          </cell>
          <cell r="K183">
            <v>0</v>
          </cell>
          <cell r="L183">
            <v>0</v>
          </cell>
          <cell r="M183">
            <v>0</v>
          </cell>
          <cell r="N183">
            <v>0</v>
          </cell>
          <cell r="O183">
            <v>0</v>
          </cell>
          <cell r="P183">
            <v>0</v>
          </cell>
        </row>
        <row r="184">
          <cell r="C184" t="str">
            <v>New Tariff 6</v>
          </cell>
          <cell r="D184" t="str">
            <v/>
          </cell>
          <cell r="E184">
            <v>0</v>
          </cell>
          <cell r="F184">
            <v>0</v>
          </cell>
          <cell r="G184">
            <v>0</v>
          </cell>
          <cell r="H184">
            <v>0</v>
          </cell>
          <cell r="I184">
            <v>0</v>
          </cell>
          <cell r="J184">
            <v>0</v>
          </cell>
          <cell r="K184">
            <v>0</v>
          </cell>
          <cell r="L184">
            <v>0</v>
          </cell>
          <cell r="M184">
            <v>0</v>
          </cell>
          <cell r="N184">
            <v>0</v>
          </cell>
          <cell r="O184">
            <v>0</v>
          </cell>
          <cell r="P184">
            <v>0</v>
          </cell>
        </row>
        <row r="185">
          <cell r="C185" t="str">
            <v>New Tariff 7</v>
          </cell>
          <cell r="D185" t="str">
            <v/>
          </cell>
          <cell r="E185">
            <v>0</v>
          </cell>
          <cell r="F185">
            <v>0</v>
          </cell>
          <cell r="G185">
            <v>0</v>
          </cell>
          <cell r="H185">
            <v>0</v>
          </cell>
          <cell r="I185">
            <v>0</v>
          </cell>
          <cell r="J185">
            <v>0</v>
          </cell>
          <cell r="K185">
            <v>0</v>
          </cell>
          <cell r="L185">
            <v>0</v>
          </cell>
          <cell r="M185">
            <v>0</v>
          </cell>
          <cell r="N185">
            <v>0</v>
          </cell>
          <cell r="O185">
            <v>0</v>
          </cell>
          <cell r="P185">
            <v>0</v>
          </cell>
        </row>
        <row r="186">
          <cell r="C186" t="str">
            <v>New Tariff 8</v>
          </cell>
          <cell r="D186" t="str">
            <v/>
          </cell>
          <cell r="E186">
            <v>0</v>
          </cell>
          <cell r="F186">
            <v>0</v>
          </cell>
          <cell r="G186">
            <v>0</v>
          </cell>
          <cell r="H186">
            <v>0</v>
          </cell>
          <cell r="I186">
            <v>0</v>
          </cell>
          <cell r="J186">
            <v>0</v>
          </cell>
          <cell r="K186">
            <v>0</v>
          </cell>
          <cell r="L186">
            <v>0</v>
          </cell>
          <cell r="M186">
            <v>0</v>
          </cell>
          <cell r="N186">
            <v>0</v>
          </cell>
          <cell r="O186">
            <v>0</v>
          </cell>
          <cell r="P186">
            <v>0</v>
          </cell>
        </row>
        <row r="187">
          <cell r="C187" t="str">
            <v>New Tariff 9</v>
          </cell>
          <cell r="D187" t="str">
            <v/>
          </cell>
          <cell r="E187">
            <v>0</v>
          </cell>
          <cell r="F187">
            <v>0</v>
          </cell>
          <cell r="G187">
            <v>0</v>
          </cell>
          <cell r="H187">
            <v>0</v>
          </cell>
          <cell r="I187">
            <v>0</v>
          </cell>
          <cell r="J187">
            <v>0</v>
          </cell>
          <cell r="K187">
            <v>0</v>
          </cell>
          <cell r="L187">
            <v>0</v>
          </cell>
          <cell r="M187">
            <v>0</v>
          </cell>
          <cell r="N187">
            <v>0</v>
          </cell>
          <cell r="O187">
            <v>0</v>
          </cell>
          <cell r="P187">
            <v>0</v>
          </cell>
        </row>
        <row r="188">
          <cell r="C188" t="str">
            <v>New Tariff 10</v>
          </cell>
          <cell r="D188" t="str">
            <v/>
          </cell>
          <cell r="E188">
            <v>0</v>
          </cell>
          <cell r="F188">
            <v>0</v>
          </cell>
          <cell r="G188">
            <v>0</v>
          </cell>
          <cell r="H188">
            <v>0</v>
          </cell>
          <cell r="I188">
            <v>0</v>
          </cell>
          <cell r="J188">
            <v>0</v>
          </cell>
          <cell r="K188">
            <v>0</v>
          </cell>
          <cell r="L188">
            <v>0</v>
          </cell>
          <cell r="M188">
            <v>0</v>
          </cell>
          <cell r="N188">
            <v>0</v>
          </cell>
          <cell r="O188">
            <v>0</v>
          </cell>
          <cell r="P188">
            <v>0</v>
          </cell>
        </row>
        <row r="189">
          <cell r="C189" t="str">
            <v>New Tariff 11</v>
          </cell>
          <cell r="D189" t="str">
            <v/>
          </cell>
          <cell r="E189">
            <v>0</v>
          </cell>
          <cell r="F189">
            <v>0</v>
          </cell>
          <cell r="G189">
            <v>0</v>
          </cell>
          <cell r="H189">
            <v>0</v>
          </cell>
          <cell r="I189">
            <v>0</v>
          </cell>
          <cell r="J189">
            <v>0</v>
          </cell>
          <cell r="K189">
            <v>0</v>
          </cell>
          <cell r="L189">
            <v>0</v>
          </cell>
          <cell r="M189">
            <v>0</v>
          </cell>
          <cell r="N189">
            <v>0</v>
          </cell>
          <cell r="O189">
            <v>0</v>
          </cell>
          <cell r="P189">
            <v>0</v>
          </cell>
        </row>
        <row r="190">
          <cell r="C190" t="str">
            <v>Dedicated circuit</v>
          </cell>
          <cell r="D190" t="str">
            <v>DD1</v>
          </cell>
          <cell r="E190">
            <v>531626403.27353764</v>
          </cell>
          <cell r="F190">
            <v>528407246.2858817</v>
          </cell>
          <cell r="G190">
            <v>506958245.76200157</v>
          </cell>
          <cell r="H190">
            <v>473164353.25831503</v>
          </cell>
          <cell r="I190">
            <v>441614080.05628961</v>
          </cell>
          <cell r="J190">
            <v>412167823.17715526</v>
          </cell>
          <cell r="K190">
            <v>384695951.28348267</v>
          </cell>
          <cell r="L190">
            <v>359048889.75516111</v>
          </cell>
          <cell r="M190">
            <v>335106978.89610201</v>
          </cell>
          <cell r="N190">
            <v>312770502.29289818</v>
          </cell>
          <cell r="O190">
            <v>291909828.60812026</v>
          </cell>
          <cell r="P190">
            <v>272440487.23694801</v>
          </cell>
        </row>
        <row r="191">
          <cell r="C191" t="str">
            <v>Hot Water Interval</v>
          </cell>
          <cell r="D191" t="str">
            <v>D3.HW</v>
          </cell>
          <cell r="E191">
            <v>7559695.7499999991</v>
          </cell>
          <cell r="F191">
            <v>13356907.064783052</v>
          </cell>
          <cell r="G191">
            <v>12814726.183192814</v>
          </cell>
          <cell r="H191">
            <v>11960495.124285646</v>
          </cell>
          <cell r="I191">
            <v>11162977.54671637</v>
          </cell>
          <cell r="J191">
            <v>10418644.611646181</v>
          </cell>
          <cell r="K191">
            <v>9724219.5401533376</v>
          </cell>
          <cell r="L191">
            <v>9075921.4334819764</v>
          </cell>
          <cell r="M191">
            <v>8470725.572627414</v>
          </cell>
          <cell r="N191">
            <v>7906111.3584190765</v>
          </cell>
          <cell r="O191">
            <v>7378802.0119352173</v>
          </cell>
          <cell r="P191">
            <v>6886662.3126121126</v>
          </cell>
        </row>
        <row r="192">
          <cell r="C192" t="str">
            <v>Dedicated Circuit AMI - Slab Heat</v>
          </cell>
          <cell r="D192" t="str">
            <v>DCSH</v>
          </cell>
          <cell r="E192">
            <v>1</v>
          </cell>
          <cell r="F192">
            <v>1</v>
          </cell>
          <cell r="G192">
            <v>0.95940820139268934</v>
          </cell>
          <cell r="H192">
            <v>0.89545394500952991</v>
          </cell>
          <cell r="I192">
            <v>0.83574569266479215</v>
          </cell>
          <cell r="J192">
            <v>0.78001924855164084</v>
          </cell>
          <cell r="K192">
            <v>0.7280292879923006</v>
          </cell>
          <cell r="L192">
            <v>0.67949274405087656</v>
          </cell>
          <cell r="M192">
            <v>0.63418316317865298</v>
          </cell>
          <cell r="N192">
            <v>0.59191183408503334</v>
          </cell>
          <cell r="O192">
            <v>0.55243343209224205</v>
          </cell>
          <cell r="P192">
            <v>0.51558809829332053</v>
          </cell>
        </row>
        <row r="193">
          <cell r="C193" t="str">
            <v>Dedicated Circuit AMI - Hot Water</v>
          </cell>
          <cell r="D193" t="str">
            <v>DCHW</v>
          </cell>
          <cell r="E193">
            <v>1</v>
          </cell>
          <cell r="F193">
            <v>1</v>
          </cell>
          <cell r="G193">
            <v>0.95940820139268934</v>
          </cell>
          <cell r="H193">
            <v>0.89545394500952991</v>
          </cell>
          <cell r="I193">
            <v>0.83574569266479215</v>
          </cell>
          <cell r="J193">
            <v>0.78001924855164084</v>
          </cell>
          <cell r="K193">
            <v>0.7280292879923006</v>
          </cell>
          <cell r="L193">
            <v>0.67949274405087656</v>
          </cell>
          <cell r="M193">
            <v>0.63418316317865298</v>
          </cell>
          <cell r="N193">
            <v>0.59191183408503334</v>
          </cell>
          <cell r="O193">
            <v>0.55243343209224205</v>
          </cell>
          <cell r="P193">
            <v>0.51558809829332053</v>
          </cell>
        </row>
        <row r="194">
          <cell r="C194" t="str">
            <v>New Tariff 4</v>
          </cell>
          <cell r="D194" t="str">
            <v/>
          </cell>
          <cell r="E194">
            <v>0</v>
          </cell>
          <cell r="F194">
            <v>0</v>
          </cell>
          <cell r="G194">
            <v>0</v>
          </cell>
          <cell r="H194">
            <v>0</v>
          </cell>
          <cell r="I194">
            <v>0</v>
          </cell>
          <cell r="J194">
            <v>0</v>
          </cell>
          <cell r="K194">
            <v>0</v>
          </cell>
          <cell r="L194">
            <v>0</v>
          </cell>
          <cell r="M194">
            <v>0</v>
          </cell>
          <cell r="N194">
            <v>0</v>
          </cell>
          <cell r="O194">
            <v>0</v>
          </cell>
          <cell r="P194">
            <v>0</v>
          </cell>
        </row>
        <row r="195">
          <cell r="C195" t="str">
            <v>New Tariff 5</v>
          </cell>
          <cell r="D195" t="str">
            <v/>
          </cell>
          <cell r="E195">
            <v>0</v>
          </cell>
          <cell r="F195">
            <v>0</v>
          </cell>
          <cell r="G195">
            <v>0</v>
          </cell>
          <cell r="H195">
            <v>0</v>
          </cell>
          <cell r="I195">
            <v>0</v>
          </cell>
          <cell r="J195">
            <v>0</v>
          </cell>
          <cell r="K195">
            <v>0</v>
          </cell>
          <cell r="L195">
            <v>0</v>
          </cell>
          <cell r="M195">
            <v>0</v>
          </cell>
          <cell r="N195">
            <v>0</v>
          </cell>
          <cell r="O195">
            <v>0</v>
          </cell>
          <cell r="P195">
            <v>0</v>
          </cell>
        </row>
        <row r="196">
          <cell r="C196" t="str">
            <v>New Tariff 6</v>
          </cell>
          <cell r="D196" t="str">
            <v/>
          </cell>
          <cell r="E196">
            <v>0</v>
          </cell>
          <cell r="F196">
            <v>0</v>
          </cell>
          <cell r="G196">
            <v>0</v>
          </cell>
          <cell r="H196">
            <v>0</v>
          </cell>
          <cell r="I196">
            <v>0</v>
          </cell>
          <cell r="J196">
            <v>0</v>
          </cell>
          <cell r="K196">
            <v>0</v>
          </cell>
          <cell r="L196">
            <v>0</v>
          </cell>
          <cell r="M196">
            <v>0</v>
          </cell>
          <cell r="N196">
            <v>0</v>
          </cell>
          <cell r="O196">
            <v>0</v>
          </cell>
          <cell r="P196">
            <v>0</v>
          </cell>
        </row>
        <row r="197">
          <cell r="C197" t="str">
            <v>New Tariff 7</v>
          </cell>
          <cell r="D197" t="str">
            <v/>
          </cell>
          <cell r="E197">
            <v>0</v>
          </cell>
          <cell r="F197">
            <v>0</v>
          </cell>
          <cell r="G197">
            <v>0</v>
          </cell>
          <cell r="H197">
            <v>0</v>
          </cell>
          <cell r="I197">
            <v>0</v>
          </cell>
          <cell r="J197">
            <v>0</v>
          </cell>
          <cell r="K197">
            <v>0</v>
          </cell>
          <cell r="L197">
            <v>0</v>
          </cell>
          <cell r="M197">
            <v>0</v>
          </cell>
          <cell r="N197">
            <v>0</v>
          </cell>
          <cell r="O197">
            <v>0</v>
          </cell>
          <cell r="P197">
            <v>0</v>
          </cell>
        </row>
        <row r="198">
          <cell r="C198" t="str">
            <v>New Tariff 8</v>
          </cell>
          <cell r="D198" t="str">
            <v/>
          </cell>
          <cell r="E198">
            <v>0</v>
          </cell>
          <cell r="F198">
            <v>0</v>
          </cell>
          <cell r="G198">
            <v>0</v>
          </cell>
          <cell r="H198">
            <v>0</v>
          </cell>
          <cell r="I198">
            <v>0</v>
          </cell>
          <cell r="J198">
            <v>0</v>
          </cell>
          <cell r="K198">
            <v>0</v>
          </cell>
          <cell r="L198">
            <v>0</v>
          </cell>
          <cell r="M198">
            <v>0</v>
          </cell>
          <cell r="N198">
            <v>0</v>
          </cell>
          <cell r="O198">
            <v>0</v>
          </cell>
          <cell r="P198">
            <v>0</v>
          </cell>
        </row>
        <row r="199">
          <cell r="C199" t="str">
            <v>New Tariff 9</v>
          </cell>
          <cell r="D199" t="str">
            <v/>
          </cell>
          <cell r="E199">
            <v>0</v>
          </cell>
          <cell r="F199">
            <v>0</v>
          </cell>
          <cell r="G199">
            <v>0</v>
          </cell>
          <cell r="H199">
            <v>0</v>
          </cell>
          <cell r="I199">
            <v>0</v>
          </cell>
          <cell r="J199">
            <v>0</v>
          </cell>
          <cell r="K199">
            <v>0</v>
          </cell>
          <cell r="L199">
            <v>0</v>
          </cell>
          <cell r="M199">
            <v>0</v>
          </cell>
          <cell r="N199">
            <v>0</v>
          </cell>
          <cell r="O199">
            <v>0</v>
          </cell>
          <cell r="P199">
            <v>0</v>
          </cell>
        </row>
        <row r="200">
          <cell r="C200" t="str">
            <v>New Tariff 10</v>
          </cell>
          <cell r="D200" t="str">
            <v/>
          </cell>
          <cell r="E200">
            <v>0</v>
          </cell>
          <cell r="F200">
            <v>0</v>
          </cell>
          <cell r="G200">
            <v>0</v>
          </cell>
          <cell r="H200">
            <v>0</v>
          </cell>
          <cell r="I200">
            <v>0</v>
          </cell>
          <cell r="J200">
            <v>0</v>
          </cell>
          <cell r="K200">
            <v>0</v>
          </cell>
          <cell r="L200">
            <v>0</v>
          </cell>
          <cell r="M200">
            <v>0</v>
          </cell>
          <cell r="N200">
            <v>0</v>
          </cell>
          <cell r="O200">
            <v>0</v>
          </cell>
          <cell r="P200">
            <v>0</v>
          </cell>
        </row>
        <row r="201">
          <cell r="C201" t="str">
            <v>New Tariff 11</v>
          </cell>
          <cell r="D201" t="str">
            <v/>
          </cell>
          <cell r="E201">
            <v>0</v>
          </cell>
          <cell r="F201">
            <v>0</v>
          </cell>
          <cell r="G201">
            <v>0</v>
          </cell>
          <cell r="H201">
            <v>0</v>
          </cell>
          <cell r="I201">
            <v>0</v>
          </cell>
          <cell r="J201">
            <v>0</v>
          </cell>
          <cell r="K201">
            <v>0</v>
          </cell>
          <cell r="L201">
            <v>0</v>
          </cell>
          <cell r="M201">
            <v>0</v>
          </cell>
          <cell r="N201">
            <v>0</v>
          </cell>
          <cell r="O201">
            <v>0</v>
          </cell>
          <cell r="P201">
            <v>0</v>
          </cell>
        </row>
        <row r="202">
          <cell r="C202" t="str">
            <v>Non-Residential Single Rate</v>
          </cell>
          <cell r="D202" t="str">
            <v>ND1</v>
          </cell>
          <cell r="E202">
            <v>293099735.83946121</v>
          </cell>
          <cell r="F202">
            <v>293155297.76441979</v>
          </cell>
          <cell r="G202">
            <v>289180449.58394039</v>
          </cell>
          <cell r="H202">
            <v>290942495.68456525</v>
          </cell>
          <cell r="I202">
            <v>294569032.4265489</v>
          </cell>
          <cell r="J202">
            <v>293688009.3762365</v>
          </cell>
          <cell r="K202">
            <v>288063804.08993983</v>
          </cell>
          <cell r="L202">
            <v>281558575.75333071</v>
          </cell>
          <cell r="M202">
            <v>277317371.76694298</v>
          </cell>
          <cell r="N202">
            <v>275381169.94707042</v>
          </cell>
          <cell r="O202">
            <v>274100613.18789536</v>
          </cell>
          <cell r="P202">
            <v>272826011.17723775</v>
          </cell>
        </row>
        <row r="203">
          <cell r="C203" t="str">
            <v>Non-Residential Single Rate (R)</v>
          </cell>
          <cell r="D203" t="str">
            <v>ND1.R</v>
          </cell>
          <cell r="E203">
            <v>1</v>
          </cell>
          <cell r="F203">
            <v>1</v>
          </cell>
          <cell r="G203">
            <v>1</v>
          </cell>
          <cell r="H203">
            <v>1</v>
          </cell>
          <cell r="I203">
            <v>1</v>
          </cell>
          <cell r="J203">
            <v>1</v>
          </cell>
          <cell r="K203">
            <v>1</v>
          </cell>
          <cell r="L203">
            <v>1</v>
          </cell>
          <cell r="M203">
            <v>1</v>
          </cell>
          <cell r="N203">
            <v>1</v>
          </cell>
          <cell r="O203">
            <v>1</v>
          </cell>
          <cell r="P203">
            <v>1</v>
          </cell>
        </row>
        <row r="204">
          <cell r="C204" t="str">
            <v>New Tariff 2</v>
          </cell>
          <cell r="D204" t="str">
            <v/>
          </cell>
          <cell r="E204">
            <v>0</v>
          </cell>
          <cell r="F204">
            <v>0</v>
          </cell>
          <cell r="G204">
            <v>0</v>
          </cell>
          <cell r="H204">
            <v>0</v>
          </cell>
          <cell r="I204">
            <v>0</v>
          </cell>
          <cell r="J204">
            <v>0</v>
          </cell>
          <cell r="K204">
            <v>0</v>
          </cell>
          <cell r="L204">
            <v>0</v>
          </cell>
          <cell r="M204">
            <v>0</v>
          </cell>
          <cell r="N204">
            <v>0</v>
          </cell>
          <cell r="O204">
            <v>0</v>
          </cell>
          <cell r="P204">
            <v>0</v>
          </cell>
        </row>
        <row r="205">
          <cell r="C205" t="str">
            <v>New Tariff 3</v>
          </cell>
          <cell r="D205" t="str">
            <v/>
          </cell>
          <cell r="E205">
            <v>0</v>
          </cell>
          <cell r="F205">
            <v>0</v>
          </cell>
          <cell r="G205">
            <v>0</v>
          </cell>
          <cell r="H205">
            <v>0</v>
          </cell>
          <cell r="I205">
            <v>0</v>
          </cell>
          <cell r="J205">
            <v>0</v>
          </cell>
          <cell r="K205">
            <v>0</v>
          </cell>
          <cell r="L205">
            <v>0</v>
          </cell>
          <cell r="M205">
            <v>0</v>
          </cell>
          <cell r="N205">
            <v>0</v>
          </cell>
          <cell r="O205">
            <v>0</v>
          </cell>
          <cell r="P205">
            <v>0</v>
          </cell>
        </row>
        <row r="206">
          <cell r="C206" t="str">
            <v>New Tariff 4</v>
          </cell>
          <cell r="D206" t="str">
            <v/>
          </cell>
          <cell r="E206">
            <v>0</v>
          </cell>
          <cell r="F206">
            <v>0</v>
          </cell>
          <cell r="G206">
            <v>0</v>
          </cell>
          <cell r="H206">
            <v>0</v>
          </cell>
          <cell r="I206">
            <v>0</v>
          </cell>
          <cell r="J206">
            <v>0</v>
          </cell>
          <cell r="K206">
            <v>0</v>
          </cell>
          <cell r="L206">
            <v>0</v>
          </cell>
          <cell r="M206">
            <v>0</v>
          </cell>
          <cell r="N206">
            <v>0</v>
          </cell>
          <cell r="O206">
            <v>0</v>
          </cell>
          <cell r="P206">
            <v>0</v>
          </cell>
        </row>
        <row r="207">
          <cell r="C207" t="str">
            <v>New Tariff 5</v>
          </cell>
          <cell r="D207" t="str">
            <v/>
          </cell>
          <cell r="E207">
            <v>0</v>
          </cell>
          <cell r="F207">
            <v>0</v>
          </cell>
          <cell r="G207">
            <v>0</v>
          </cell>
          <cell r="H207">
            <v>0</v>
          </cell>
          <cell r="I207">
            <v>0</v>
          </cell>
          <cell r="J207">
            <v>0</v>
          </cell>
          <cell r="K207">
            <v>0</v>
          </cell>
          <cell r="L207">
            <v>0</v>
          </cell>
          <cell r="M207">
            <v>0</v>
          </cell>
          <cell r="N207">
            <v>0</v>
          </cell>
          <cell r="O207">
            <v>0</v>
          </cell>
          <cell r="P207">
            <v>0</v>
          </cell>
        </row>
        <row r="208">
          <cell r="C208" t="str">
            <v>New Tariff 6</v>
          </cell>
          <cell r="D208" t="str">
            <v/>
          </cell>
          <cell r="E208">
            <v>0</v>
          </cell>
          <cell r="F208">
            <v>0</v>
          </cell>
          <cell r="G208">
            <v>0</v>
          </cell>
          <cell r="H208">
            <v>0</v>
          </cell>
          <cell r="I208">
            <v>0</v>
          </cell>
          <cell r="J208">
            <v>0</v>
          </cell>
          <cell r="K208">
            <v>0</v>
          </cell>
          <cell r="L208">
            <v>0</v>
          </cell>
          <cell r="M208">
            <v>0</v>
          </cell>
          <cell r="N208">
            <v>0</v>
          </cell>
          <cell r="O208">
            <v>0</v>
          </cell>
          <cell r="P208">
            <v>0</v>
          </cell>
        </row>
        <row r="209">
          <cell r="C209" t="str">
            <v>New Tariff 7</v>
          </cell>
          <cell r="D209" t="str">
            <v/>
          </cell>
          <cell r="E209">
            <v>0</v>
          </cell>
          <cell r="F209">
            <v>0</v>
          </cell>
          <cell r="G209">
            <v>0</v>
          </cell>
          <cell r="H209">
            <v>0</v>
          </cell>
          <cell r="I209">
            <v>0</v>
          </cell>
          <cell r="J209">
            <v>0</v>
          </cell>
          <cell r="K209">
            <v>0</v>
          </cell>
          <cell r="L209">
            <v>0</v>
          </cell>
          <cell r="M209">
            <v>0</v>
          </cell>
          <cell r="N209">
            <v>0</v>
          </cell>
          <cell r="O209">
            <v>0</v>
          </cell>
          <cell r="P209">
            <v>0</v>
          </cell>
        </row>
        <row r="210">
          <cell r="C210" t="str">
            <v>New Tariff 8</v>
          </cell>
          <cell r="D210" t="str">
            <v/>
          </cell>
          <cell r="E210">
            <v>0</v>
          </cell>
          <cell r="F210">
            <v>0</v>
          </cell>
          <cell r="G210">
            <v>0</v>
          </cell>
          <cell r="H210">
            <v>0</v>
          </cell>
          <cell r="I210">
            <v>0</v>
          </cell>
          <cell r="J210">
            <v>0</v>
          </cell>
          <cell r="K210">
            <v>0</v>
          </cell>
          <cell r="L210">
            <v>0</v>
          </cell>
          <cell r="M210">
            <v>0</v>
          </cell>
          <cell r="N210">
            <v>0</v>
          </cell>
          <cell r="O210">
            <v>0</v>
          </cell>
          <cell r="P210">
            <v>0</v>
          </cell>
        </row>
        <row r="211">
          <cell r="C211" t="str">
            <v>New Tariff 9</v>
          </cell>
          <cell r="D211" t="str">
            <v/>
          </cell>
          <cell r="E211">
            <v>0</v>
          </cell>
          <cell r="F211">
            <v>0</v>
          </cell>
          <cell r="G211">
            <v>0</v>
          </cell>
          <cell r="H211">
            <v>0</v>
          </cell>
          <cell r="I211">
            <v>0</v>
          </cell>
          <cell r="J211">
            <v>0</v>
          </cell>
          <cell r="K211">
            <v>0</v>
          </cell>
          <cell r="L211">
            <v>0</v>
          </cell>
          <cell r="M211">
            <v>0</v>
          </cell>
          <cell r="N211">
            <v>0</v>
          </cell>
          <cell r="O211">
            <v>0</v>
          </cell>
          <cell r="P211">
            <v>0</v>
          </cell>
        </row>
        <row r="212">
          <cell r="C212" t="str">
            <v>New Tariff 10</v>
          </cell>
          <cell r="D212" t="str">
            <v/>
          </cell>
          <cell r="E212">
            <v>0</v>
          </cell>
          <cell r="F212">
            <v>0</v>
          </cell>
          <cell r="G212">
            <v>0</v>
          </cell>
          <cell r="H212">
            <v>0</v>
          </cell>
          <cell r="I212">
            <v>0</v>
          </cell>
          <cell r="J212">
            <v>0</v>
          </cell>
          <cell r="K212">
            <v>0</v>
          </cell>
          <cell r="L212">
            <v>0</v>
          </cell>
          <cell r="M212">
            <v>0</v>
          </cell>
          <cell r="N212">
            <v>0</v>
          </cell>
          <cell r="O212">
            <v>0</v>
          </cell>
          <cell r="P212">
            <v>0</v>
          </cell>
        </row>
        <row r="213">
          <cell r="C213" t="str">
            <v>New Tariff 11</v>
          </cell>
          <cell r="D213" t="str">
            <v/>
          </cell>
          <cell r="E213">
            <v>0</v>
          </cell>
          <cell r="F213">
            <v>0</v>
          </cell>
          <cell r="G213">
            <v>0</v>
          </cell>
          <cell r="H213">
            <v>0</v>
          </cell>
          <cell r="I213">
            <v>0</v>
          </cell>
          <cell r="J213">
            <v>0</v>
          </cell>
          <cell r="K213">
            <v>0</v>
          </cell>
          <cell r="L213">
            <v>0</v>
          </cell>
          <cell r="M213">
            <v>0</v>
          </cell>
          <cell r="N213">
            <v>0</v>
          </cell>
          <cell r="O213">
            <v>0</v>
          </cell>
          <cell r="P213">
            <v>0</v>
          </cell>
        </row>
        <row r="214">
          <cell r="C214" t="str">
            <v>Non-Residential Two Rate 5d</v>
          </cell>
          <cell r="D214" t="str">
            <v>ND2</v>
          </cell>
          <cell r="E214">
            <v>1336620984.980294</v>
          </cell>
          <cell r="F214">
            <v>1359815043.5184796</v>
          </cell>
          <cell r="G214">
            <v>1400126789.603471</v>
          </cell>
          <cell r="H214">
            <v>1471690647.1610439</v>
          </cell>
          <cell r="I214">
            <v>1556750819.0328784</v>
          </cell>
          <cell r="J214">
            <v>1620250722.5114188</v>
          </cell>
          <cell r="K214">
            <v>1658205595.3842969</v>
          </cell>
          <cell r="L214">
            <v>1690997048.4302075</v>
          </cell>
          <cell r="M214">
            <v>1738644444.408658</v>
          </cell>
          <cell r="N214">
            <v>1802868095.8966577</v>
          </cell>
          <cell r="O214">
            <v>1874066271.3023009</v>
          </cell>
          <cell r="P214">
            <v>1948107966.6007643</v>
          </cell>
        </row>
        <row r="215">
          <cell r="C215" t="str">
            <v>Business Sunraysia</v>
          </cell>
          <cell r="D215">
            <v>0</v>
          </cell>
          <cell r="E215">
            <v>1</v>
          </cell>
          <cell r="F215">
            <v>1</v>
          </cell>
          <cell r="G215">
            <v>1</v>
          </cell>
          <cell r="H215">
            <v>1</v>
          </cell>
          <cell r="I215">
            <v>1</v>
          </cell>
          <cell r="J215">
            <v>1</v>
          </cell>
          <cell r="K215">
            <v>1</v>
          </cell>
          <cell r="L215">
            <v>1</v>
          </cell>
          <cell r="M215">
            <v>1</v>
          </cell>
          <cell r="N215">
            <v>1</v>
          </cell>
          <cell r="O215">
            <v>1</v>
          </cell>
          <cell r="P215">
            <v>1</v>
          </cell>
        </row>
        <row r="216">
          <cell r="C216" t="str">
            <v>Non-Residential Interval</v>
          </cell>
          <cell r="D216" t="str">
            <v>ND5</v>
          </cell>
          <cell r="E216">
            <v>137268716.09999999</v>
          </cell>
          <cell r="F216">
            <v>192841126.09807789</v>
          </cell>
          <cell r="G216">
            <v>198553352.10119703</v>
          </cell>
          <cell r="H216">
            <v>208693574.06440854</v>
          </cell>
          <cell r="I216">
            <v>220745479.19259894</v>
          </cell>
          <cell r="J216">
            <v>229742106.8371911</v>
          </cell>
          <cell r="K216">
            <v>235119453.35734069</v>
          </cell>
          <cell r="L216">
            <v>239765198.24797952</v>
          </cell>
          <cell r="M216">
            <v>246515750.15902811</v>
          </cell>
          <cell r="N216">
            <v>255614383.88779753</v>
          </cell>
          <cell r="O216">
            <v>265700876.08825314</v>
          </cell>
          <cell r="P216">
            <v>276189880.53168362</v>
          </cell>
        </row>
        <row r="217">
          <cell r="C217" t="str">
            <v>Non-Residential AMI</v>
          </cell>
          <cell r="D217" t="str">
            <v>ND7</v>
          </cell>
          <cell r="E217">
            <v>0</v>
          </cell>
          <cell r="F217">
            <v>0</v>
          </cell>
          <cell r="G217">
            <v>0</v>
          </cell>
          <cell r="H217">
            <v>0</v>
          </cell>
          <cell r="I217">
            <v>0</v>
          </cell>
          <cell r="J217">
            <v>0</v>
          </cell>
          <cell r="K217">
            <v>0</v>
          </cell>
          <cell r="L217">
            <v>0</v>
          </cell>
          <cell r="M217">
            <v>0</v>
          </cell>
          <cell r="N217">
            <v>0</v>
          </cell>
          <cell r="O217">
            <v>0</v>
          </cell>
          <cell r="P217">
            <v>0</v>
          </cell>
        </row>
        <row r="218">
          <cell r="C218" t="str">
            <v>New Tariff 4</v>
          </cell>
          <cell r="D218" t="str">
            <v/>
          </cell>
          <cell r="E218">
            <v>0</v>
          </cell>
          <cell r="F218">
            <v>0</v>
          </cell>
          <cell r="G218">
            <v>0</v>
          </cell>
          <cell r="H218">
            <v>0</v>
          </cell>
          <cell r="I218">
            <v>0</v>
          </cell>
          <cell r="J218">
            <v>0</v>
          </cell>
          <cell r="K218">
            <v>0</v>
          </cell>
          <cell r="L218">
            <v>0</v>
          </cell>
          <cell r="M218">
            <v>0</v>
          </cell>
          <cell r="N218">
            <v>0</v>
          </cell>
          <cell r="O218">
            <v>0</v>
          </cell>
          <cell r="P218">
            <v>0</v>
          </cell>
        </row>
        <row r="219">
          <cell r="C219" t="str">
            <v>New Tariff 5</v>
          </cell>
          <cell r="D219" t="str">
            <v/>
          </cell>
          <cell r="E219">
            <v>0</v>
          </cell>
          <cell r="F219">
            <v>0</v>
          </cell>
          <cell r="G219">
            <v>0</v>
          </cell>
          <cell r="H219">
            <v>0</v>
          </cell>
          <cell r="I219">
            <v>0</v>
          </cell>
          <cell r="J219">
            <v>0</v>
          </cell>
          <cell r="K219">
            <v>0</v>
          </cell>
          <cell r="L219">
            <v>0</v>
          </cell>
          <cell r="M219">
            <v>0</v>
          </cell>
          <cell r="N219">
            <v>0</v>
          </cell>
          <cell r="O219">
            <v>0</v>
          </cell>
          <cell r="P219">
            <v>0</v>
          </cell>
        </row>
        <row r="220">
          <cell r="C220" t="str">
            <v>New Tariff 6</v>
          </cell>
          <cell r="D220" t="str">
            <v/>
          </cell>
          <cell r="E220">
            <v>0</v>
          </cell>
          <cell r="F220">
            <v>0</v>
          </cell>
          <cell r="G220">
            <v>0</v>
          </cell>
          <cell r="H220">
            <v>0</v>
          </cell>
          <cell r="I220">
            <v>0</v>
          </cell>
          <cell r="J220">
            <v>0</v>
          </cell>
          <cell r="K220">
            <v>0</v>
          </cell>
          <cell r="L220">
            <v>0</v>
          </cell>
          <cell r="M220">
            <v>0</v>
          </cell>
          <cell r="N220">
            <v>0</v>
          </cell>
          <cell r="O220">
            <v>0</v>
          </cell>
          <cell r="P220">
            <v>0</v>
          </cell>
        </row>
        <row r="221">
          <cell r="C221" t="str">
            <v>New Tariff 7</v>
          </cell>
          <cell r="D221" t="str">
            <v/>
          </cell>
          <cell r="E221">
            <v>0</v>
          </cell>
          <cell r="F221">
            <v>0</v>
          </cell>
          <cell r="G221">
            <v>0</v>
          </cell>
          <cell r="H221">
            <v>0</v>
          </cell>
          <cell r="I221">
            <v>0</v>
          </cell>
          <cell r="J221">
            <v>0</v>
          </cell>
          <cell r="K221">
            <v>0</v>
          </cell>
          <cell r="L221">
            <v>0</v>
          </cell>
          <cell r="M221">
            <v>0</v>
          </cell>
          <cell r="N221">
            <v>0</v>
          </cell>
          <cell r="O221">
            <v>0</v>
          </cell>
          <cell r="P221">
            <v>0</v>
          </cell>
        </row>
        <row r="222">
          <cell r="C222" t="str">
            <v>New Tariff 8</v>
          </cell>
          <cell r="D222" t="str">
            <v/>
          </cell>
          <cell r="E222">
            <v>0</v>
          </cell>
          <cell r="F222">
            <v>0</v>
          </cell>
          <cell r="G222">
            <v>0</v>
          </cell>
          <cell r="H222">
            <v>0</v>
          </cell>
          <cell r="I222">
            <v>0</v>
          </cell>
          <cell r="J222">
            <v>0</v>
          </cell>
          <cell r="K222">
            <v>0</v>
          </cell>
          <cell r="L222">
            <v>0</v>
          </cell>
          <cell r="M222">
            <v>0</v>
          </cell>
          <cell r="N222">
            <v>0</v>
          </cell>
          <cell r="O222">
            <v>0</v>
          </cell>
          <cell r="P222">
            <v>0</v>
          </cell>
        </row>
        <row r="223">
          <cell r="C223" t="str">
            <v>New Tariff 9</v>
          </cell>
          <cell r="D223" t="str">
            <v/>
          </cell>
          <cell r="E223">
            <v>0</v>
          </cell>
          <cell r="F223">
            <v>0</v>
          </cell>
          <cell r="G223">
            <v>0</v>
          </cell>
          <cell r="H223">
            <v>0</v>
          </cell>
          <cell r="I223">
            <v>0</v>
          </cell>
          <cell r="J223">
            <v>0</v>
          </cell>
          <cell r="K223">
            <v>0</v>
          </cell>
          <cell r="L223">
            <v>0</v>
          </cell>
          <cell r="M223">
            <v>0</v>
          </cell>
          <cell r="N223">
            <v>0</v>
          </cell>
          <cell r="O223">
            <v>0</v>
          </cell>
          <cell r="P223">
            <v>0</v>
          </cell>
        </row>
        <row r="224">
          <cell r="C224" t="str">
            <v>New Tariff 10</v>
          </cell>
          <cell r="D224" t="str">
            <v/>
          </cell>
          <cell r="E224">
            <v>0</v>
          </cell>
          <cell r="F224">
            <v>0</v>
          </cell>
          <cell r="G224">
            <v>0</v>
          </cell>
          <cell r="H224">
            <v>0</v>
          </cell>
          <cell r="I224">
            <v>0</v>
          </cell>
          <cell r="J224">
            <v>0</v>
          </cell>
          <cell r="K224">
            <v>0</v>
          </cell>
          <cell r="L224">
            <v>0</v>
          </cell>
          <cell r="M224">
            <v>0</v>
          </cell>
          <cell r="N224">
            <v>0</v>
          </cell>
          <cell r="O224">
            <v>0</v>
          </cell>
          <cell r="P224">
            <v>0</v>
          </cell>
        </row>
        <row r="225">
          <cell r="C225" t="str">
            <v>New Tariff 11</v>
          </cell>
          <cell r="D225" t="str">
            <v/>
          </cell>
          <cell r="E225">
            <v>0</v>
          </cell>
          <cell r="F225">
            <v>0</v>
          </cell>
          <cell r="G225">
            <v>0</v>
          </cell>
          <cell r="H225">
            <v>0</v>
          </cell>
          <cell r="I225">
            <v>0</v>
          </cell>
          <cell r="J225">
            <v>0</v>
          </cell>
          <cell r="K225">
            <v>0</v>
          </cell>
          <cell r="L225">
            <v>0</v>
          </cell>
          <cell r="M225">
            <v>0</v>
          </cell>
          <cell r="N225">
            <v>0</v>
          </cell>
          <cell r="O225">
            <v>0</v>
          </cell>
          <cell r="P225">
            <v>0</v>
          </cell>
        </row>
        <row r="226">
          <cell r="C226" t="str">
            <v>Non-Residential Two Rate 7d</v>
          </cell>
          <cell r="D226" t="str">
            <v>ND3</v>
          </cell>
          <cell r="E226">
            <v>221602251.23697174</v>
          </cell>
          <cell r="F226">
            <v>212165728.16254994</v>
          </cell>
          <cell r="G226">
            <v>202566386.51472628</v>
          </cell>
          <cell r="H226">
            <v>197145081.96665835</v>
          </cell>
          <cell r="I226">
            <v>193187701.82022339</v>
          </cell>
          <cell r="J226">
            <v>186685713.71388555</v>
          </cell>
          <cell r="K226">
            <v>177446577.89406255</v>
          </cell>
          <cell r="L226">
            <v>168055088.62721741</v>
          </cell>
          <cell r="M226">
            <v>160238219.97142598</v>
          </cell>
          <cell r="N226">
            <v>154066849.56230906</v>
          </cell>
          <cell r="O226">
            <v>148440200.68831658</v>
          </cell>
          <cell r="P226">
            <v>143023397.40553361</v>
          </cell>
        </row>
        <row r="227">
          <cell r="C227" t="str">
            <v>New Tariff  1</v>
          </cell>
          <cell r="D227" t="str">
            <v/>
          </cell>
          <cell r="E227">
            <v>0</v>
          </cell>
          <cell r="F227">
            <v>0</v>
          </cell>
          <cell r="G227">
            <v>0</v>
          </cell>
          <cell r="H227">
            <v>0</v>
          </cell>
          <cell r="I227">
            <v>0</v>
          </cell>
          <cell r="J227">
            <v>0</v>
          </cell>
          <cell r="K227">
            <v>0</v>
          </cell>
          <cell r="L227">
            <v>0</v>
          </cell>
          <cell r="M227">
            <v>0</v>
          </cell>
          <cell r="N227">
            <v>0</v>
          </cell>
          <cell r="O227">
            <v>0</v>
          </cell>
          <cell r="P227">
            <v>0</v>
          </cell>
        </row>
        <row r="228">
          <cell r="C228" t="str">
            <v>New Tariff  2</v>
          </cell>
          <cell r="D228" t="str">
            <v/>
          </cell>
          <cell r="E228">
            <v>0</v>
          </cell>
          <cell r="F228">
            <v>0</v>
          </cell>
          <cell r="G228">
            <v>0</v>
          </cell>
          <cell r="H228">
            <v>0</v>
          </cell>
          <cell r="I228">
            <v>0</v>
          </cell>
          <cell r="J228">
            <v>0</v>
          </cell>
          <cell r="K228">
            <v>0</v>
          </cell>
          <cell r="L228">
            <v>0</v>
          </cell>
          <cell r="M228">
            <v>0</v>
          </cell>
          <cell r="N228">
            <v>0</v>
          </cell>
          <cell r="O228">
            <v>0</v>
          </cell>
          <cell r="P228">
            <v>0</v>
          </cell>
        </row>
        <row r="229">
          <cell r="C229" t="str">
            <v>New Tariff  3</v>
          </cell>
          <cell r="D229" t="str">
            <v/>
          </cell>
          <cell r="E229">
            <v>0</v>
          </cell>
          <cell r="F229">
            <v>0</v>
          </cell>
          <cell r="G229">
            <v>0</v>
          </cell>
          <cell r="H229">
            <v>0</v>
          </cell>
          <cell r="I229">
            <v>0</v>
          </cell>
          <cell r="J229">
            <v>0</v>
          </cell>
          <cell r="K229">
            <v>0</v>
          </cell>
          <cell r="L229">
            <v>0</v>
          </cell>
          <cell r="M229">
            <v>0</v>
          </cell>
          <cell r="N229">
            <v>0</v>
          </cell>
          <cell r="O229">
            <v>0</v>
          </cell>
          <cell r="P229">
            <v>0</v>
          </cell>
        </row>
        <row r="230">
          <cell r="C230" t="str">
            <v>New Tariff  4</v>
          </cell>
          <cell r="D230" t="str">
            <v/>
          </cell>
          <cell r="E230">
            <v>0</v>
          </cell>
          <cell r="F230">
            <v>0</v>
          </cell>
          <cell r="G230">
            <v>0</v>
          </cell>
          <cell r="H230">
            <v>0</v>
          </cell>
          <cell r="I230">
            <v>0</v>
          </cell>
          <cell r="J230">
            <v>0</v>
          </cell>
          <cell r="K230">
            <v>0</v>
          </cell>
          <cell r="L230">
            <v>0</v>
          </cell>
          <cell r="M230">
            <v>0</v>
          </cell>
          <cell r="N230">
            <v>0</v>
          </cell>
          <cell r="O230">
            <v>0</v>
          </cell>
          <cell r="P230">
            <v>0</v>
          </cell>
        </row>
        <row r="231">
          <cell r="C231" t="str">
            <v>New Tariff  5</v>
          </cell>
          <cell r="D231" t="str">
            <v/>
          </cell>
          <cell r="E231">
            <v>0</v>
          </cell>
          <cell r="F231">
            <v>0</v>
          </cell>
          <cell r="G231">
            <v>0</v>
          </cell>
          <cell r="H231">
            <v>0</v>
          </cell>
          <cell r="I231">
            <v>0</v>
          </cell>
          <cell r="J231">
            <v>0</v>
          </cell>
          <cell r="K231">
            <v>0</v>
          </cell>
          <cell r="L231">
            <v>0</v>
          </cell>
          <cell r="M231">
            <v>0</v>
          </cell>
          <cell r="N231">
            <v>0</v>
          </cell>
          <cell r="O231">
            <v>0</v>
          </cell>
          <cell r="P231">
            <v>0</v>
          </cell>
        </row>
        <row r="232">
          <cell r="C232" t="str">
            <v>New Tariff  6</v>
          </cell>
          <cell r="D232" t="str">
            <v/>
          </cell>
          <cell r="E232">
            <v>0</v>
          </cell>
          <cell r="F232">
            <v>0</v>
          </cell>
          <cell r="G232">
            <v>0</v>
          </cell>
          <cell r="H232">
            <v>0</v>
          </cell>
          <cell r="I232">
            <v>0</v>
          </cell>
          <cell r="J232">
            <v>0</v>
          </cell>
          <cell r="K232">
            <v>0</v>
          </cell>
          <cell r="L232">
            <v>0</v>
          </cell>
          <cell r="M232">
            <v>0</v>
          </cell>
          <cell r="N232">
            <v>0</v>
          </cell>
          <cell r="O232">
            <v>0</v>
          </cell>
          <cell r="P232">
            <v>0</v>
          </cell>
        </row>
        <row r="233">
          <cell r="C233" t="str">
            <v>New Tariff  7</v>
          </cell>
          <cell r="D233" t="str">
            <v/>
          </cell>
          <cell r="E233">
            <v>0</v>
          </cell>
          <cell r="F233">
            <v>0</v>
          </cell>
          <cell r="G233">
            <v>0</v>
          </cell>
          <cell r="H233">
            <v>0</v>
          </cell>
          <cell r="I233">
            <v>0</v>
          </cell>
          <cell r="J233">
            <v>0</v>
          </cell>
          <cell r="K233">
            <v>0</v>
          </cell>
          <cell r="L233">
            <v>0</v>
          </cell>
          <cell r="M233">
            <v>0</v>
          </cell>
          <cell r="N233">
            <v>0</v>
          </cell>
          <cell r="O233">
            <v>0</v>
          </cell>
          <cell r="P233">
            <v>0</v>
          </cell>
        </row>
        <row r="234">
          <cell r="C234" t="str">
            <v>New Tariff  8</v>
          </cell>
          <cell r="D234" t="str">
            <v/>
          </cell>
          <cell r="E234">
            <v>0</v>
          </cell>
          <cell r="F234">
            <v>0</v>
          </cell>
          <cell r="G234">
            <v>0</v>
          </cell>
          <cell r="H234">
            <v>0</v>
          </cell>
          <cell r="I234">
            <v>0</v>
          </cell>
          <cell r="J234">
            <v>0</v>
          </cell>
          <cell r="K234">
            <v>0</v>
          </cell>
          <cell r="L234">
            <v>0</v>
          </cell>
          <cell r="M234">
            <v>0</v>
          </cell>
          <cell r="N234">
            <v>0</v>
          </cell>
          <cell r="O234">
            <v>0</v>
          </cell>
          <cell r="P234">
            <v>0</v>
          </cell>
        </row>
        <row r="235">
          <cell r="C235" t="str">
            <v>New Tariff  9</v>
          </cell>
          <cell r="D235" t="str">
            <v/>
          </cell>
          <cell r="E235">
            <v>0</v>
          </cell>
          <cell r="F235">
            <v>0</v>
          </cell>
          <cell r="G235">
            <v>0</v>
          </cell>
          <cell r="H235">
            <v>0</v>
          </cell>
          <cell r="I235">
            <v>0</v>
          </cell>
          <cell r="J235">
            <v>0</v>
          </cell>
          <cell r="K235">
            <v>0</v>
          </cell>
          <cell r="L235">
            <v>0</v>
          </cell>
          <cell r="M235">
            <v>0</v>
          </cell>
          <cell r="N235">
            <v>0</v>
          </cell>
          <cell r="O235">
            <v>0</v>
          </cell>
          <cell r="P235">
            <v>0</v>
          </cell>
        </row>
        <row r="236">
          <cell r="C236" t="str">
            <v>New Tariff  10</v>
          </cell>
          <cell r="D236" t="str">
            <v/>
          </cell>
          <cell r="E236">
            <v>0</v>
          </cell>
          <cell r="F236">
            <v>0</v>
          </cell>
          <cell r="G236">
            <v>0</v>
          </cell>
          <cell r="H236">
            <v>0</v>
          </cell>
          <cell r="I236">
            <v>0</v>
          </cell>
          <cell r="J236">
            <v>0</v>
          </cell>
          <cell r="K236">
            <v>0</v>
          </cell>
          <cell r="L236">
            <v>0</v>
          </cell>
          <cell r="M236">
            <v>0</v>
          </cell>
          <cell r="N236">
            <v>0</v>
          </cell>
          <cell r="O236">
            <v>0</v>
          </cell>
          <cell r="P236">
            <v>0</v>
          </cell>
        </row>
        <row r="237">
          <cell r="C237" t="str">
            <v>New Tariff  11</v>
          </cell>
          <cell r="D237" t="str">
            <v/>
          </cell>
          <cell r="E237">
            <v>0</v>
          </cell>
          <cell r="F237">
            <v>0</v>
          </cell>
          <cell r="G237">
            <v>0</v>
          </cell>
          <cell r="H237">
            <v>0</v>
          </cell>
          <cell r="I237">
            <v>0</v>
          </cell>
          <cell r="J237">
            <v>0</v>
          </cell>
          <cell r="K237">
            <v>0</v>
          </cell>
          <cell r="L237">
            <v>0</v>
          </cell>
          <cell r="M237">
            <v>0</v>
          </cell>
          <cell r="N237">
            <v>0</v>
          </cell>
          <cell r="O237">
            <v>0</v>
          </cell>
          <cell r="P237">
            <v>0</v>
          </cell>
        </row>
        <row r="238">
          <cell r="C238" t="str">
            <v>Unmetered supplies</v>
          </cell>
          <cell r="D238" t="str">
            <v>PL2</v>
          </cell>
          <cell r="E238">
            <v>95449100.863854378</v>
          </cell>
          <cell r="F238">
            <v>98434551.129880354</v>
          </cell>
          <cell r="G238">
            <v>101716299.69663469</v>
          </cell>
          <cell r="H238">
            <v>104806057.51668288</v>
          </cell>
          <cell r="I238">
            <v>107831155.24069011</v>
          </cell>
          <cell r="J238">
            <v>110950756.18198797</v>
          </cell>
          <cell r="K238">
            <v>114155907.40420151</v>
          </cell>
          <cell r="L238">
            <v>117303361.92533237</v>
          </cell>
          <cell r="M238">
            <v>120651760.12954429</v>
          </cell>
          <cell r="N238">
            <v>124340369.91600233</v>
          </cell>
          <cell r="O238">
            <v>128031964.01458538</v>
          </cell>
          <cell r="P238">
            <v>131833159.41962984</v>
          </cell>
        </row>
        <row r="239">
          <cell r="C239" t="str">
            <v>New Tariff 1</v>
          </cell>
          <cell r="D239">
            <v>0</v>
          </cell>
          <cell r="E239">
            <v>0</v>
          </cell>
          <cell r="F239">
            <v>0</v>
          </cell>
          <cell r="G239">
            <v>0</v>
          </cell>
          <cell r="H239">
            <v>0</v>
          </cell>
          <cell r="I239">
            <v>0</v>
          </cell>
          <cell r="J239">
            <v>0</v>
          </cell>
          <cell r="K239">
            <v>0</v>
          </cell>
          <cell r="L239">
            <v>0</v>
          </cell>
          <cell r="M239">
            <v>0</v>
          </cell>
          <cell r="N239">
            <v>0</v>
          </cell>
          <cell r="O239">
            <v>0</v>
          </cell>
          <cell r="P239">
            <v>0</v>
          </cell>
        </row>
        <row r="240">
          <cell r="C240" t="str">
            <v>New Tariff 2</v>
          </cell>
          <cell r="D240" t="str">
            <v/>
          </cell>
          <cell r="E240">
            <v>0</v>
          </cell>
          <cell r="F240">
            <v>0</v>
          </cell>
          <cell r="G240">
            <v>0</v>
          </cell>
          <cell r="H240">
            <v>0</v>
          </cell>
          <cell r="I240">
            <v>0</v>
          </cell>
          <cell r="J240">
            <v>0</v>
          </cell>
          <cell r="K240">
            <v>0</v>
          </cell>
          <cell r="L240">
            <v>0</v>
          </cell>
          <cell r="M240">
            <v>0</v>
          </cell>
          <cell r="N240">
            <v>0</v>
          </cell>
          <cell r="O240">
            <v>0</v>
          </cell>
          <cell r="P240">
            <v>0</v>
          </cell>
        </row>
        <row r="241">
          <cell r="C241" t="str">
            <v>Large Low Voltage Demand (kVa)</v>
          </cell>
          <cell r="D241" t="str">
            <v>DLk</v>
          </cell>
          <cell r="E241">
            <v>2</v>
          </cell>
          <cell r="F241">
            <v>2</v>
          </cell>
          <cell r="G241">
            <v>2.0297069051167416</v>
          </cell>
          <cell r="H241">
            <v>2.096174863387978</v>
          </cell>
          <cell r="I241">
            <v>2.1722801788375561</v>
          </cell>
          <cell r="J241">
            <v>2.2219572776949827</v>
          </cell>
          <cell r="K241">
            <v>2.242523596621957</v>
          </cell>
          <cell r="L241">
            <v>2.2577247888723297</v>
          </cell>
          <cell r="M241">
            <v>2.2930948832588176</v>
          </cell>
          <cell r="N241">
            <v>2.3512170889220072</v>
          </cell>
          <cell r="O241">
            <v>2.4186785891703924</v>
          </cell>
          <cell r="P241">
            <v>2.4880757056735274</v>
          </cell>
        </row>
        <row r="242">
          <cell r="C242" t="str">
            <v>Large Low Voltage Demand Docklands (kVa)</v>
          </cell>
          <cell r="D242" t="str">
            <v>DLDKk</v>
          </cell>
          <cell r="E242">
            <v>2</v>
          </cell>
          <cell r="F242">
            <v>2</v>
          </cell>
          <cell r="G242">
            <v>2.0297069051167416</v>
          </cell>
          <cell r="H242">
            <v>2.096174863387978</v>
          </cell>
          <cell r="I242">
            <v>2.1722801788375561</v>
          </cell>
          <cell r="J242">
            <v>2.2219572776949827</v>
          </cell>
          <cell r="K242">
            <v>2.2425235966219574</v>
          </cell>
          <cell r="L242">
            <v>2.2577247888723297</v>
          </cell>
          <cell r="M242">
            <v>2.2930948832588181</v>
          </cell>
          <cell r="N242">
            <v>2.3512170889220072</v>
          </cell>
          <cell r="O242">
            <v>2.4186785891703924</v>
          </cell>
          <cell r="P242">
            <v>2.4880757056735279</v>
          </cell>
        </row>
        <row r="243">
          <cell r="C243" t="str">
            <v>Large Low Voltage Demand CXX (kVa)</v>
          </cell>
          <cell r="D243" t="str">
            <v>DLCXXk</v>
          </cell>
          <cell r="E243">
            <v>2</v>
          </cell>
          <cell r="F243">
            <v>2</v>
          </cell>
          <cell r="G243">
            <v>2.0297069051167416</v>
          </cell>
          <cell r="H243">
            <v>2.096174863387978</v>
          </cell>
          <cell r="I243">
            <v>2.1722801788375561</v>
          </cell>
          <cell r="J243">
            <v>2.2219572776949823</v>
          </cell>
          <cell r="K243">
            <v>2.2425235966219565</v>
          </cell>
          <cell r="L243">
            <v>2.2577247888723297</v>
          </cell>
          <cell r="M243">
            <v>2.2930948832588172</v>
          </cell>
          <cell r="N243">
            <v>2.3512170889220068</v>
          </cell>
          <cell r="O243">
            <v>2.4186785891703919</v>
          </cell>
          <cell r="P243">
            <v>2.488075705673527</v>
          </cell>
        </row>
        <row r="244">
          <cell r="C244" t="str">
            <v>New Tariff 6</v>
          </cell>
          <cell r="D244" t="str">
            <v/>
          </cell>
          <cell r="E244">
            <v>0</v>
          </cell>
          <cell r="F244">
            <v>0</v>
          </cell>
          <cell r="G244">
            <v>0</v>
          </cell>
          <cell r="H244">
            <v>0</v>
          </cell>
          <cell r="I244">
            <v>0</v>
          </cell>
          <cell r="J244">
            <v>0</v>
          </cell>
          <cell r="K244">
            <v>0</v>
          </cell>
          <cell r="L244">
            <v>0</v>
          </cell>
          <cell r="M244">
            <v>0</v>
          </cell>
          <cell r="N244">
            <v>0</v>
          </cell>
          <cell r="O244">
            <v>0</v>
          </cell>
          <cell r="P244">
            <v>0</v>
          </cell>
        </row>
        <row r="245">
          <cell r="C245" t="str">
            <v>New Tariff 7</v>
          </cell>
          <cell r="D245" t="str">
            <v/>
          </cell>
          <cell r="E245">
            <v>0</v>
          </cell>
          <cell r="F245">
            <v>0</v>
          </cell>
          <cell r="G245">
            <v>0</v>
          </cell>
          <cell r="H245">
            <v>0</v>
          </cell>
          <cell r="I245">
            <v>0</v>
          </cell>
          <cell r="J245">
            <v>0</v>
          </cell>
          <cell r="K245">
            <v>0</v>
          </cell>
          <cell r="L245">
            <v>0</v>
          </cell>
          <cell r="M245">
            <v>0</v>
          </cell>
          <cell r="N245">
            <v>0</v>
          </cell>
          <cell r="O245">
            <v>0</v>
          </cell>
          <cell r="P245">
            <v>0</v>
          </cell>
        </row>
        <row r="246">
          <cell r="C246" t="str">
            <v>New Tariff 8</v>
          </cell>
          <cell r="D246" t="str">
            <v/>
          </cell>
          <cell r="E246">
            <v>0</v>
          </cell>
          <cell r="F246">
            <v>0</v>
          </cell>
          <cell r="G246">
            <v>0</v>
          </cell>
          <cell r="H246">
            <v>0</v>
          </cell>
          <cell r="I246">
            <v>0</v>
          </cell>
          <cell r="J246">
            <v>0</v>
          </cell>
          <cell r="K246">
            <v>0</v>
          </cell>
          <cell r="L246">
            <v>0</v>
          </cell>
          <cell r="M246">
            <v>0</v>
          </cell>
          <cell r="N246">
            <v>0</v>
          </cell>
          <cell r="O246">
            <v>0</v>
          </cell>
          <cell r="P246">
            <v>0</v>
          </cell>
        </row>
        <row r="247">
          <cell r="C247" t="str">
            <v>New Tariff 9</v>
          </cell>
          <cell r="D247" t="str">
            <v/>
          </cell>
          <cell r="E247">
            <v>0</v>
          </cell>
          <cell r="F247">
            <v>0</v>
          </cell>
          <cell r="G247">
            <v>0</v>
          </cell>
          <cell r="H247">
            <v>0</v>
          </cell>
          <cell r="I247">
            <v>0</v>
          </cell>
          <cell r="J247">
            <v>0</v>
          </cell>
          <cell r="K247">
            <v>0</v>
          </cell>
          <cell r="L247">
            <v>0</v>
          </cell>
          <cell r="M247">
            <v>0</v>
          </cell>
          <cell r="N247">
            <v>0</v>
          </cell>
          <cell r="O247">
            <v>0</v>
          </cell>
          <cell r="P247">
            <v>0</v>
          </cell>
        </row>
        <row r="248">
          <cell r="C248" t="str">
            <v>New Tariff 10</v>
          </cell>
          <cell r="D248" t="str">
            <v/>
          </cell>
          <cell r="E248">
            <v>0</v>
          </cell>
          <cell r="F248">
            <v>0</v>
          </cell>
          <cell r="G248">
            <v>0</v>
          </cell>
          <cell r="H248">
            <v>0</v>
          </cell>
          <cell r="I248">
            <v>0</v>
          </cell>
          <cell r="J248">
            <v>0</v>
          </cell>
          <cell r="K248">
            <v>0</v>
          </cell>
          <cell r="L248">
            <v>0</v>
          </cell>
          <cell r="M248">
            <v>0</v>
          </cell>
          <cell r="N248">
            <v>0</v>
          </cell>
          <cell r="O248">
            <v>0</v>
          </cell>
          <cell r="P248">
            <v>0</v>
          </cell>
        </row>
        <row r="249">
          <cell r="C249" t="str">
            <v>New Tariff 11</v>
          </cell>
          <cell r="D249" t="str">
            <v/>
          </cell>
          <cell r="E249">
            <v>0</v>
          </cell>
          <cell r="F249">
            <v>0</v>
          </cell>
          <cell r="G249">
            <v>0</v>
          </cell>
          <cell r="H249">
            <v>0</v>
          </cell>
          <cell r="I249">
            <v>0</v>
          </cell>
          <cell r="J249">
            <v>0</v>
          </cell>
          <cell r="K249">
            <v>0</v>
          </cell>
          <cell r="L249">
            <v>0</v>
          </cell>
          <cell r="M249">
            <v>0</v>
          </cell>
          <cell r="N249">
            <v>0</v>
          </cell>
          <cell r="O249">
            <v>0</v>
          </cell>
          <cell r="P249">
            <v>0</v>
          </cell>
        </row>
        <row r="250">
          <cell r="C250" t="str">
            <v>Large Low Voltage Demand</v>
          </cell>
          <cell r="D250" t="str">
            <v>DL</v>
          </cell>
          <cell r="E250">
            <v>960253146.93872488</v>
          </cell>
          <cell r="F250">
            <v>968456044.42243755</v>
          </cell>
          <cell r="G250">
            <v>982840960.33313346</v>
          </cell>
          <cell r="H250">
            <v>1015026608.3072324</v>
          </cell>
          <cell r="I250">
            <v>1051878934.6871424</v>
          </cell>
          <cell r="J250">
            <v>1075933978.0160651</v>
          </cell>
          <cell r="K250">
            <v>1085892765.9542394</v>
          </cell>
          <cell r="L250">
            <v>1093253609.2128901</v>
          </cell>
          <cell r="M250">
            <v>1110380800.0630832</v>
          </cell>
          <cell r="N250">
            <v>1138525200.7579231</v>
          </cell>
          <cell r="O250">
            <v>1171191949.5986004</v>
          </cell>
          <cell r="P250">
            <v>1204795978.0700748</v>
          </cell>
        </row>
        <row r="251">
          <cell r="C251" t="str">
            <v>Large Low Voltage Demand A</v>
          </cell>
          <cell r="D251" t="str">
            <v>DL.A</v>
          </cell>
          <cell r="E251">
            <v>4990541</v>
          </cell>
          <cell r="F251">
            <v>6033416.3630853454</v>
          </cell>
          <cell r="G251">
            <v>6123033.4267993309</v>
          </cell>
          <cell r="H251">
            <v>6323547.8603266086</v>
          </cell>
          <cell r="I251">
            <v>6553135.3881022362</v>
          </cell>
          <cell r="J251">
            <v>6702996.6986607397</v>
          </cell>
          <cell r="K251">
            <v>6765039.2812319603</v>
          </cell>
          <cell r="L251">
            <v>6810896.8422628623</v>
          </cell>
          <cell r="M251">
            <v>6917598.0953805167</v>
          </cell>
          <cell r="N251">
            <v>7092935.8287339639</v>
          </cell>
          <cell r="O251">
            <v>7296447.4884724133</v>
          </cell>
          <cell r="P251">
            <v>7505798.3376028929</v>
          </cell>
        </row>
        <row r="252">
          <cell r="C252" t="str">
            <v>Large Low Voltage Demand C</v>
          </cell>
          <cell r="D252" t="str">
            <v>DL.C</v>
          </cell>
          <cell r="E252">
            <v>691666758.13501287</v>
          </cell>
          <cell r="F252">
            <v>706956771.33872032</v>
          </cell>
          <cell r="G252">
            <v>717457520.20261896</v>
          </cell>
          <cell r="H252">
            <v>740952506.79107428</v>
          </cell>
          <cell r="I252">
            <v>767854090.83704829</v>
          </cell>
          <cell r="J252">
            <v>785413871.54590869</v>
          </cell>
          <cell r="K252">
            <v>792683620.75937676</v>
          </cell>
          <cell r="L252">
            <v>798056913.65628815</v>
          </cell>
          <cell r="M252">
            <v>810559477.52099669</v>
          </cell>
          <cell r="N252">
            <v>831104420.9503634</v>
          </cell>
          <cell r="O252">
            <v>854950603.15299582</v>
          </cell>
          <cell r="P252">
            <v>879480983.86463261</v>
          </cell>
        </row>
        <row r="253">
          <cell r="C253" t="str">
            <v>Large Low Voltage Demand S</v>
          </cell>
          <cell r="D253" t="str">
            <v>DL.S</v>
          </cell>
          <cell r="E253">
            <v>30377348.550000001</v>
          </cell>
          <cell r="F253">
            <v>32963704.012528021</v>
          </cell>
          <cell r="G253">
            <v>33453328.826226272</v>
          </cell>
          <cell r="H253">
            <v>34548843.877611339</v>
          </cell>
          <cell r="I253">
            <v>35803200.423741318</v>
          </cell>
          <cell r="J253">
            <v>36621971.015209973</v>
          </cell>
          <cell r="K253">
            <v>36960942.040077992</v>
          </cell>
          <cell r="L253">
            <v>37211485.841067404</v>
          </cell>
          <cell r="M253">
            <v>37794450.502193078</v>
          </cell>
          <cell r="N253">
            <v>38752412.094211407</v>
          </cell>
          <cell r="O253">
            <v>39864302.557425842</v>
          </cell>
          <cell r="P253">
            <v>41008095.561291978</v>
          </cell>
        </row>
        <row r="254">
          <cell r="C254" t="str">
            <v>Large Low Voltage Demand Docklands</v>
          </cell>
          <cell r="D254" t="str">
            <v>DL.DK</v>
          </cell>
          <cell r="E254">
            <v>7399627.4800000004</v>
          </cell>
          <cell r="F254">
            <v>8715586.2422222663</v>
          </cell>
          <cell r="G254">
            <v>8845042.7889895029</v>
          </cell>
          <cell r="H254">
            <v>9134696.4003182016</v>
          </cell>
          <cell r="I254">
            <v>9466347.6204643659</v>
          </cell>
          <cell r="J254">
            <v>9682830.1401420161</v>
          </cell>
          <cell r="K254">
            <v>9772453.9032885637</v>
          </cell>
          <cell r="L254">
            <v>9838697.5543099269</v>
          </cell>
          <cell r="M254">
            <v>9992833.108320415</v>
          </cell>
          <cell r="N254">
            <v>10246117.656343263</v>
          </cell>
          <cell r="O254">
            <v>10540100.918065518</v>
          </cell>
          <cell r="P254">
            <v>10842519.194987833</v>
          </cell>
        </row>
        <row r="255">
          <cell r="C255" t="str">
            <v>Large Low Voltage Demand CXX</v>
          </cell>
          <cell r="D255" t="str">
            <v>DL.CXX</v>
          </cell>
          <cell r="E255">
            <v>297792518.59000003</v>
          </cell>
          <cell r="F255">
            <v>304004333.69266647</v>
          </cell>
          <cell r="G255">
            <v>308519847.64070958</v>
          </cell>
          <cell r="H255">
            <v>318623121.32378924</v>
          </cell>
          <cell r="I255">
            <v>330191294.1806488</v>
          </cell>
          <cell r="J255">
            <v>337742320.84961712</v>
          </cell>
          <cell r="K255">
            <v>340868445.89057004</v>
          </cell>
          <cell r="L255">
            <v>343179060.05127442</v>
          </cell>
          <cell r="M255">
            <v>348555391.03957981</v>
          </cell>
          <cell r="N255">
            <v>357390092.24227279</v>
          </cell>
          <cell r="O255">
            <v>367644386.45873189</v>
          </cell>
          <cell r="P255">
            <v>378192898.54009587</v>
          </cell>
        </row>
        <row r="256">
          <cell r="C256" t="str">
            <v>Large Low Voltage Demand EN.R</v>
          </cell>
          <cell r="D256" t="str">
            <v>DL.R</v>
          </cell>
          <cell r="E256">
            <v>1</v>
          </cell>
          <cell r="F256">
            <v>1.2365395315571601</v>
          </cell>
          <cell r="G256">
            <v>1.2549064128256944</v>
          </cell>
          <cell r="H256">
            <v>1.2960015418178321</v>
          </cell>
          <cell r="I256">
            <v>1.3430551573753478</v>
          </cell>
          <cell r="J256">
            <v>1.3737690056504883</v>
          </cell>
          <cell r="K256">
            <v>1.3864845388363962</v>
          </cell>
          <cell r="L256">
            <v>1.3958829764085894</v>
          </cell>
          <cell r="M256">
            <v>1.4177512363804896</v>
          </cell>
          <cell r="N256">
            <v>1.4536864388624042</v>
          </cell>
          <cell r="O256">
            <v>1.4953958448200448</v>
          </cell>
          <cell r="P256">
            <v>1.5383019837861469</v>
          </cell>
        </row>
        <row r="257">
          <cell r="C257" t="str">
            <v>Large Low Voltage Demand EN.NR</v>
          </cell>
          <cell r="D257" t="str">
            <v>DL.NR</v>
          </cell>
          <cell r="E257">
            <v>17959136</v>
          </cell>
          <cell r="F257">
            <v>15860917.228431201</v>
          </cell>
          <cell r="G257">
            <v>16096506.610015947</v>
          </cell>
          <cell r="H257">
            <v>16623628.002257401</v>
          </cell>
          <cell r="I257">
            <v>17227178.056752104</v>
          </cell>
          <cell r="J257">
            <v>17621140.233315222</v>
          </cell>
          <cell r="K257">
            <v>17784240.57441235</v>
          </cell>
          <cell r="L257">
            <v>17904793.000440668</v>
          </cell>
          <cell r="M257">
            <v>18185294.070153609</v>
          </cell>
          <cell r="N257">
            <v>18646229.816732462</v>
          </cell>
          <cell r="O257">
            <v>19181230.452505175</v>
          </cell>
          <cell r="P257">
            <v>19731581.412879184</v>
          </cell>
        </row>
        <row r="258">
          <cell r="C258" t="str">
            <v>Large Low Voltage Demand EN.R CXX</v>
          </cell>
          <cell r="D258" t="str">
            <v>DL.CXXR</v>
          </cell>
          <cell r="E258">
            <v>9839</v>
          </cell>
          <cell r="F258">
            <v>2974.3128601212902</v>
          </cell>
          <cell r="G258">
            <v>3018.4916750828538</v>
          </cell>
          <cell r="H258">
            <v>3117.3399266189263</v>
          </cell>
          <cell r="I258">
            <v>3230.5204358515603</v>
          </cell>
          <cell r="J258">
            <v>3304.3980528441398</v>
          </cell>
          <cell r="K258">
            <v>3334.9833862790683</v>
          </cell>
          <cell r="L258">
            <v>3357.5899370787979</v>
          </cell>
          <cell r="M258">
            <v>3410.1908003775147</v>
          </cell>
          <cell r="N258">
            <v>3496.6276122588338</v>
          </cell>
          <cell r="O258">
            <v>3596.9534161347583</v>
          </cell>
          <cell r="P258">
            <v>3700.1577841700637</v>
          </cell>
        </row>
        <row r="259">
          <cell r="C259" t="str">
            <v>Large Low Voltage Demand EN.NR CXX</v>
          </cell>
          <cell r="D259" t="str">
            <v>DL.CXXNR</v>
          </cell>
          <cell r="E259">
            <v>1</v>
          </cell>
          <cell r="F259">
            <v>1.3128601212904507</v>
          </cell>
          <cell r="G259">
            <v>1.3323606268178152</v>
          </cell>
          <cell r="H259">
            <v>1.3759921926967673</v>
          </cell>
          <cell r="I259">
            <v>1.425950009532758</v>
          </cell>
          <cell r="J259">
            <v>1.4585595505484172</v>
          </cell>
          <cell r="K259">
            <v>1.4720599005289001</v>
          </cell>
          <cell r="L259">
            <v>1.4820384200796921</v>
          </cell>
          <cell r="M259">
            <v>1.5052564132828414</v>
          </cell>
          <cell r="N259">
            <v>1.5434095762711628</v>
          </cell>
          <cell r="O259">
            <v>1.5876933329704286</v>
          </cell>
          <cell r="P259">
            <v>1.6332476863651855</v>
          </cell>
        </row>
        <row r="260">
          <cell r="C260" t="str">
            <v>New Tariff 10</v>
          </cell>
          <cell r="D260">
            <v>0</v>
          </cell>
          <cell r="E260">
            <v>0</v>
          </cell>
          <cell r="F260">
            <v>0</v>
          </cell>
          <cell r="G260">
            <v>0</v>
          </cell>
          <cell r="H260">
            <v>0</v>
          </cell>
          <cell r="I260">
            <v>0</v>
          </cell>
          <cell r="J260">
            <v>0</v>
          </cell>
          <cell r="K260">
            <v>0</v>
          </cell>
          <cell r="L260">
            <v>0</v>
          </cell>
          <cell r="M260">
            <v>0</v>
          </cell>
          <cell r="N260">
            <v>0</v>
          </cell>
          <cell r="O260">
            <v>0</v>
          </cell>
          <cell r="P260">
            <v>0</v>
          </cell>
        </row>
        <row r="261">
          <cell r="C261" t="str">
            <v>New Tariff 11</v>
          </cell>
          <cell r="D261" t="str">
            <v/>
          </cell>
          <cell r="E261">
            <v>0</v>
          </cell>
          <cell r="F261">
            <v>0</v>
          </cell>
          <cell r="G261">
            <v>0</v>
          </cell>
          <cell r="H261">
            <v>0</v>
          </cell>
          <cell r="I261">
            <v>0</v>
          </cell>
          <cell r="J261">
            <v>0</v>
          </cell>
          <cell r="K261">
            <v>0</v>
          </cell>
          <cell r="L261">
            <v>0</v>
          </cell>
          <cell r="M261">
            <v>0</v>
          </cell>
          <cell r="N261">
            <v>0</v>
          </cell>
          <cell r="O261">
            <v>0</v>
          </cell>
          <cell r="P261">
            <v>0</v>
          </cell>
        </row>
        <row r="262">
          <cell r="C262" t="str">
            <v>High Voltage Demand</v>
          </cell>
          <cell r="D262" t="str">
            <v>DH</v>
          </cell>
          <cell r="E262">
            <v>952709806.33315802</v>
          </cell>
          <cell r="F262">
            <v>975443217.21781015</v>
          </cell>
          <cell r="G262">
            <v>982897823.91849899</v>
          </cell>
          <cell r="H262">
            <v>1000450514.8733127</v>
          </cell>
          <cell r="I262">
            <v>1018214684.0324014</v>
          </cell>
          <cell r="J262">
            <v>1025034856.1202657</v>
          </cell>
          <cell r="K262">
            <v>1022497117.6689675</v>
          </cell>
          <cell r="L262">
            <v>1019060596.8495009</v>
          </cell>
          <cell r="M262">
            <v>1022285639.4646924</v>
          </cell>
          <cell r="N262">
            <v>1032806680.127367</v>
          </cell>
          <cell r="O262">
            <v>1045865459.2413399</v>
          </cell>
          <cell r="P262">
            <v>1059089353.19745</v>
          </cell>
        </row>
        <row r="263">
          <cell r="C263" t="str">
            <v>High Voltage Demand A</v>
          </cell>
          <cell r="D263" t="str">
            <v>DH.A</v>
          </cell>
          <cell r="E263">
            <v>13602880.699999999</v>
          </cell>
          <cell r="F263">
            <v>12329879.675432097</v>
          </cell>
          <cell r="G263">
            <v>12424108.024171172</v>
          </cell>
          <cell r="H263">
            <v>12645979.029712822</v>
          </cell>
          <cell r="I263">
            <v>12870523.179899551</v>
          </cell>
          <cell r="J263">
            <v>12956732.094703386</v>
          </cell>
          <cell r="K263">
            <v>12924654.358962426</v>
          </cell>
          <cell r="L263">
            <v>12881215.758479873</v>
          </cell>
          <cell r="M263">
            <v>12921981.214317344</v>
          </cell>
          <cell r="N263">
            <v>13054970.160410084</v>
          </cell>
          <cell r="O263">
            <v>13220036.842243779</v>
          </cell>
          <cell r="P263">
            <v>13387190.622639693</v>
          </cell>
        </row>
        <row r="264">
          <cell r="C264" t="str">
            <v>High Voltage Demand C</v>
          </cell>
          <cell r="D264" t="str">
            <v>DH.C</v>
          </cell>
          <cell r="E264">
            <v>549088097.06837606</v>
          </cell>
          <cell r="F264">
            <v>549536320.9214282</v>
          </cell>
          <cell r="G264">
            <v>553736029.39025867</v>
          </cell>
          <cell r="H264">
            <v>563624704.65019989</v>
          </cell>
          <cell r="I264">
            <v>573632520.57592344</v>
          </cell>
          <cell r="J264">
            <v>577474807.04740667</v>
          </cell>
          <cell r="K264">
            <v>576045119.05801749</v>
          </cell>
          <cell r="L264">
            <v>574109083.23905313</v>
          </cell>
          <cell r="M264">
            <v>575925978.39223504</v>
          </cell>
          <cell r="N264">
            <v>581853226.51491046</v>
          </cell>
          <cell r="O264">
            <v>589210162.62697518</v>
          </cell>
          <cell r="P264">
            <v>596660119.63587523</v>
          </cell>
        </row>
        <row r="265">
          <cell r="C265" t="str">
            <v>High Voltage Demand D1</v>
          </cell>
          <cell r="D265" t="str">
            <v>DH.D1</v>
          </cell>
          <cell r="E265">
            <v>162953385</v>
          </cell>
          <cell r="F265">
            <v>173855477.05923784</v>
          </cell>
          <cell r="G265">
            <v>175184128.67253608</v>
          </cell>
          <cell r="H265">
            <v>178312584.95349365</v>
          </cell>
          <cell r="I265">
            <v>181478733.47880006</v>
          </cell>
          <cell r="J265">
            <v>182694308.35905164</v>
          </cell>
          <cell r="K265">
            <v>182242001.42686504</v>
          </cell>
          <cell r="L265">
            <v>181629502.45619565</v>
          </cell>
          <cell r="M265">
            <v>182204309.1825161</v>
          </cell>
          <cell r="N265">
            <v>184079498.33887321</v>
          </cell>
          <cell r="O265">
            <v>186406994.42741695</v>
          </cell>
          <cell r="P265">
            <v>188763919.31216598</v>
          </cell>
        </row>
        <row r="266">
          <cell r="C266" t="str">
            <v>High Voltage Demand D2</v>
          </cell>
          <cell r="D266" t="str">
            <v>DH.D2</v>
          </cell>
          <cell r="E266">
            <v>86030129</v>
          </cell>
          <cell r="F266">
            <v>85913660.873016149</v>
          </cell>
          <cell r="G266">
            <v>86570236.817899346</v>
          </cell>
          <cell r="H266">
            <v>88116217.056915164</v>
          </cell>
          <cell r="I266">
            <v>89680823.563870907</v>
          </cell>
          <cell r="J266">
            <v>90281520.704934269</v>
          </cell>
          <cell r="K266">
            <v>90058005.489654869</v>
          </cell>
          <cell r="L266">
            <v>89755328.635630697</v>
          </cell>
          <cell r="M266">
            <v>90039379.221714929</v>
          </cell>
          <cell r="N266">
            <v>90966036.051727414</v>
          </cell>
          <cell r="O266">
            <v>92116208.097019285</v>
          </cell>
          <cell r="P266">
            <v>93280922.885857999</v>
          </cell>
        </row>
        <row r="267">
          <cell r="C267" t="str">
            <v>High Voltage Demand Docklands</v>
          </cell>
          <cell r="D267" t="str">
            <v>DH.DK</v>
          </cell>
          <cell r="E267">
            <v>1839608</v>
          </cell>
          <cell r="F267">
            <v>1741283.7286714059</v>
          </cell>
          <cell r="G267">
            <v>1754591.1002563743</v>
          </cell>
          <cell r="H267">
            <v>1785924.7695202713</v>
          </cell>
          <cell r="I267">
            <v>1817635.9528716858</v>
          </cell>
          <cell r="J267">
            <v>1829810.7821941038</v>
          </cell>
          <cell r="K267">
            <v>1825280.6131439018</v>
          </cell>
          <cell r="L267">
            <v>1819146.0092217531</v>
          </cell>
          <cell r="M267">
            <v>1824903.0990563845</v>
          </cell>
          <cell r="N267">
            <v>1843684.4249103474</v>
          </cell>
          <cell r="O267">
            <v>1866995.9198145117</v>
          </cell>
          <cell r="P267">
            <v>1890602.1646158518</v>
          </cell>
        </row>
        <row r="268">
          <cell r="C268" t="str">
            <v>High Voltage Demand D3</v>
          </cell>
          <cell r="D268" t="str">
            <v>DH.D3</v>
          </cell>
          <cell r="E268">
            <v>33445802</v>
          </cell>
          <cell r="F268">
            <v>38573349.118677124</v>
          </cell>
          <cell r="G268">
            <v>38868137.315193847</v>
          </cell>
          <cell r="H268">
            <v>39562248.529687107</v>
          </cell>
          <cell r="I268">
            <v>40264722.529897161</v>
          </cell>
          <cell r="J268">
            <v>40534422.369263515</v>
          </cell>
          <cell r="K268">
            <v>40434068.940662079</v>
          </cell>
          <cell r="L268">
            <v>40298173.672764301</v>
          </cell>
          <cell r="M268">
            <v>40425706.154945299</v>
          </cell>
          <cell r="N268">
            <v>40841754.744355425</v>
          </cell>
          <cell r="O268">
            <v>41358156.76236698</v>
          </cell>
          <cell r="P268">
            <v>41881088.153219528</v>
          </cell>
        </row>
        <row r="269">
          <cell r="C269" t="str">
            <v>High Voltage Demand D4</v>
          </cell>
          <cell r="D269" t="str">
            <v>DH.D4</v>
          </cell>
          <cell r="E269">
            <v>48567272</v>
          </cell>
          <cell r="F269">
            <v>53994092.368810907</v>
          </cell>
          <cell r="G269">
            <v>54406730.147889629</v>
          </cell>
          <cell r="H269">
            <v>55378331.159621082</v>
          </cell>
          <cell r="I269">
            <v>56361638.207638457</v>
          </cell>
          <cell r="J269">
            <v>56739157.877859399</v>
          </cell>
          <cell r="K269">
            <v>56598685.44242835</v>
          </cell>
          <cell r="L269">
            <v>56408462.352782145</v>
          </cell>
          <cell r="M269">
            <v>56586979.406142429</v>
          </cell>
          <cell r="N269">
            <v>57169354.711367011</v>
          </cell>
          <cell r="O269">
            <v>57892202.452022642</v>
          </cell>
          <cell r="P269">
            <v>58624189.859529652</v>
          </cell>
        </row>
        <row r="270">
          <cell r="C270" t="str">
            <v>High Voltage Demand D5</v>
          </cell>
          <cell r="D270">
            <v>0</v>
          </cell>
          <cell r="E270">
            <v>1</v>
          </cell>
          <cell r="F270">
            <v>1</v>
          </cell>
          <cell r="G270">
            <v>1</v>
          </cell>
          <cell r="H270">
            <v>1</v>
          </cell>
          <cell r="I270">
            <v>1</v>
          </cell>
          <cell r="J270">
            <v>1</v>
          </cell>
          <cell r="K270">
            <v>1</v>
          </cell>
          <cell r="L270">
            <v>1</v>
          </cell>
          <cell r="M270">
            <v>1</v>
          </cell>
          <cell r="N270">
            <v>1</v>
          </cell>
          <cell r="O270">
            <v>1</v>
          </cell>
          <cell r="P270">
            <v>1</v>
          </cell>
        </row>
        <row r="271">
          <cell r="C271" t="str">
            <v>High Voltage Demand EN.R</v>
          </cell>
          <cell r="D271">
            <v>0</v>
          </cell>
          <cell r="E271">
            <v>1</v>
          </cell>
          <cell r="F271">
            <v>1</v>
          </cell>
          <cell r="G271">
            <v>1.0076422764227642</v>
          </cell>
          <cell r="H271">
            <v>1.0256368563685636</v>
          </cell>
          <cell r="I271">
            <v>1.0438482384823848</v>
          </cell>
          <cell r="J271">
            <v>1.0508401084010839</v>
          </cell>
          <cell r="K271">
            <v>1.0482384823848239</v>
          </cell>
          <cell r="L271">
            <v>1.0447154471544715</v>
          </cell>
          <cell r="M271">
            <v>1.0480216802168021</v>
          </cell>
          <cell r="N271">
            <v>1.0588075880758809</v>
          </cell>
          <cell r="O271">
            <v>1.0721951219512196</v>
          </cell>
          <cell r="P271">
            <v>1.0857519274348104</v>
          </cell>
        </row>
        <row r="272">
          <cell r="C272" t="str">
            <v>High Voltage Demand EN.NR</v>
          </cell>
          <cell r="D272">
            <v>0</v>
          </cell>
          <cell r="E272">
            <v>1</v>
          </cell>
          <cell r="F272">
            <v>1</v>
          </cell>
          <cell r="G272">
            <v>1.0076422764227642</v>
          </cell>
          <cell r="H272">
            <v>1.0256368563685636</v>
          </cell>
          <cell r="I272">
            <v>1.0438482384823848</v>
          </cell>
          <cell r="J272">
            <v>1.0508401084010839</v>
          </cell>
          <cell r="K272">
            <v>1.0482384823848239</v>
          </cell>
          <cell r="L272">
            <v>1.0447154471544715</v>
          </cell>
          <cell r="M272">
            <v>1.0480216802168021</v>
          </cell>
          <cell r="N272">
            <v>1.0588075880758809</v>
          </cell>
          <cell r="O272">
            <v>1.0721951219512196</v>
          </cell>
          <cell r="P272">
            <v>1.0857519274348104</v>
          </cell>
        </row>
        <row r="273">
          <cell r="C273" t="str">
            <v>New Tariff 11</v>
          </cell>
          <cell r="D273" t="str">
            <v/>
          </cell>
          <cell r="E273">
            <v>0</v>
          </cell>
          <cell r="F273">
            <v>0</v>
          </cell>
          <cell r="G273">
            <v>0</v>
          </cell>
          <cell r="H273">
            <v>0</v>
          </cell>
          <cell r="I273">
            <v>0</v>
          </cell>
          <cell r="J273">
            <v>0</v>
          </cell>
          <cell r="K273">
            <v>0</v>
          </cell>
          <cell r="L273">
            <v>0</v>
          </cell>
          <cell r="M273">
            <v>0</v>
          </cell>
          <cell r="N273">
            <v>0</v>
          </cell>
          <cell r="O273">
            <v>0</v>
          </cell>
          <cell r="P273">
            <v>0</v>
          </cell>
        </row>
        <row r="274">
          <cell r="C274" t="str">
            <v>New Tariff 1</v>
          </cell>
          <cell r="D274" t="str">
            <v/>
          </cell>
          <cell r="E274">
            <v>0</v>
          </cell>
          <cell r="F274">
            <v>0</v>
          </cell>
          <cell r="G274">
            <v>0</v>
          </cell>
          <cell r="H274">
            <v>0</v>
          </cell>
          <cell r="I274">
            <v>0</v>
          </cell>
          <cell r="J274">
            <v>0</v>
          </cell>
          <cell r="K274">
            <v>0</v>
          </cell>
          <cell r="L274">
            <v>0</v>
          </cell>
          <cell r="M274">
            <v>0</v>
          </cell>
          <cell r="N274">
            <v>0</v>
          </cell>
          <cell r="O274">
            <v>0</v>
          </cell>
          <cell r="P274">
            <v>0</v>
          </cell>
        </row>
        <row r="275">
          <cell r="C275" t="str">
            <v>New Tariff 2</v>
          </cell>
          <cell r="D275" t="str">
            <v/>
          </cell>
          <cell r="E275">
            <v>0</v>
          </cell>
          <cell r="F275">
            <v>0</v>
          </cell>
          <cell r="G275">
            <v>0</v>
          </cell>
          <cell r="H275">
            <v>0</v>
          </cell>
          <cell r="I275">
            <v>0</v>
          </cell>
          <cell r="J275">
            <v>0</v>
          </cell>
          <cell r="K275">
            <v>0</v>
          </cell>
          <cell r="L275">
            <v>0</v>
          </cell>
          <cell r="M275">
            <v>0</v>
          </cell>
          <cell r="N275">
            <v>0</v>
          </cell>
          <cell r="O275">
            <v>0</v>
          </cell>
          <cell r="P275">
            <v>0</v>
          </cell>
        </row>
        <row r="276">
          <cell r="C276" t="str">
            <v>High Voltage Demand (kVa)</v>
          </cell>
          <cell r="D276" t="str">
            <v>DHk</v>
          </cell>
          <cell r="E276">
            <v>2</v>
          </cell>
          <cell r="F276">
            <v>2</v>
          </cell>
          <cell r="G276">
            <v>2.0152845528455283</v>
          </cell>
          <cell r="H276">
            <v>2.0512737127371272</v>
          </cell>
          <cell r="I276">
            <v>2.0876964769647697</v>
          </cell>
          <cell r="J276">
            <v>2.1016802168021682</v>
          </cell>
          <cell r="K276">
            <v>2.0964769647696477</v>
          </cell>
          <cell r="L276">
            <v>2.089430894308943</v>
          </cell>
          <cell r="M276">
            <v>2.0960433604336042</v>
          </cell>
          <cell r="N276">
            <v>2.1176151761517619</v>
          </cell>
          <cell r="O276">
            <v>2.1443902439024392</v>
          </cell>
          <cell r="P276">
            <v>2.1715038548696217</v>
          </cell>
        </row>
        <row r="277">
          <cell r="C277" t="str">
            <v>High Voltage Demand Docklands (kVa)</v>
          </cell>
          <cell r="D277" t="str">
            <v>DHDKk</v>
          </cell>
          <cell r="E277">
            <v>2</v>
          </cell>
          <cell r="F277">
            <v>2</v>
          </cell>
          <cell r="G277">
            <v>2.0152845528455283</v>
          </cell>
          <cell r="H277">
            <v>2.0512737127371272</v>
          </cell>
          <cell r="I277">
            <v>2.0876964769647692</v>
          </cell>
          <cell r="J277">
            <v>2.1016802168021678</v>
          </cell>
          <cell r="K277">
            <v>2.0964769647696473</v>
          </cell>
          <cell r="L277">
            <v>2.0894308943089426</v>
          </cell>
          <cell r="M277">
            <v>2.0960433604336037</v>
          </cell>
          <cell r="N277">
            <v>2.1176151761517614</v>
          </cell>
          <cell r="O277">
            <v>2.1443902439024383</v>
          </cell>
          <cell r="P277">
            <v>2.1715038548696199</v>
          </cell>
        </row>
        <row r="278">
          <cell r="C278" t="str">
            <v>New Tariff 5</v>
          </cell>
          <cell r="D278" t="str">
            <v/>
          </cell>
          <cell r="E278">
            <v>0</v>
          </cell>
          <cell r="F278">
            <v>0</v>
          </cell>
          <cell r="G278">
            <v>0</v>
          </cell>
          <cell r="H278">
            <v>0</v>
          </cell>
          <cell r="I278">
            <v>0</v>
          </cell>
          <cell r="J278">
            <v>0</v>
          </cell>
          <cell r="K278">
            <v>0</v>
          </cell>
          <cell r="L278">
            <v>0</v>
          </cell>
          <cell r="M278">
            <v>0</v>
          </cell>
          <cell r="N278">
            <v>0</v>
          </cell>
          <cell r="O278">
            <v>0</v>
          </cell>
          <cell r="P278">
            <v>0</v>
          </cell>
        </row>
        <row r="279">
          <cell r="C279" t="str">
            <v>New Tariff 6</v>
          </cell>
          <cell r="D279" t="str">
            <v/>
          </cell>
          <cell r="E279">
            <v>0</v>
          </cell>
          <cell r="F279">
            <v>0</v>
          </cell>
          <cell r="G279">
            <v>0</v>
          </cell>
          <cell r="H279">
            <v>0</v>
          </cell>
          <cell r="I279">
            <v>0</v>
          </cell>
          <cell r="J279">
            <v>0</v>
          </cell>
          <cell r="K279">
            <v>0</v>
          </cell>
          <cell r="L279">
            <v>0</v>
          </cell>
          <cell r="M279">
            <v>0</v>
          </cell>
          <cell r="N279">
            <v>0</v>
          </cell>
          <cell r="O279">
            <v>0</v>
          </cell>
          <cell r="P279">
            <v>0</v>
          </cell>
        </row>
        <row r="280">
          <cell r="C280" t="str">
            <v>New Tariff 7</v>
          </cell>
          <cell r="D280" t="str">
            <v/>
          </cell>
          <cell r="E280">
            <v>0</v>
          </cell>
          <cell r="F280">
            <v>0</v>
          </cell>
          <cell r="G280">
            <v>0</v>
          </cell>
          <cell r="H280">
            <v>0</v>
          </cell>
          <cell r="I280">
            <v>0</v>
          </cell>
          <cell r="J280">
            <v>0</v>
          </cell>
          <cell r="K280">
            <v>0</v>
          </cell>
          <cell r="L280">
            <v>0</v>
          </cell>
          <cell r="M280">
            <v>0</v>
          </cell>
          <cell r="N280">
            <v>0</v>
          </cell>
          <cell r="O280">
            <v>0</v>
          </cell>
          <cell r="P280">
            <v>0</v>
          </cell>
        </row>
        <row r="281">
          <cell r="C281" t="str">
            <v>New Tariff 8</v>
          </cell>
          <cell r="D281" t="str">
            <v/>
          </cell>
          <cell r="E281">
            <v>0</v>
          </cell>
          <cell r="F281">
            <v>0</v>
          </cell>
          <cell r="G281">
            <v>0</v>
          </cell>
          <cell r="H281">
            <v>0</v>
          </cell>
          <cell r="I281">
            <v>0</v>
          </cell>
          <cell r="J281">
            <v>0</v>
          </cell>
          <cell r="K281">
            <v>0</v>
          </cell>
          <cell r="L281">
            <v>0</v>
          </cell>
          <cell r="M281">
            <v>0</v>
          </cell>
          <cell r="N281">
            <v>0</v>
          </cell>
          <cell r="O281">
            <v>0</v>
          </cell>
          <cell r="P281">
            <v>0</v>
          </cell>
        </row>
        <row r="282">
          <cell r="C282" t="str">
            <v>New Tariff 9</v>
          </cell>
          <cell r="D282" t="str">
            <v/>
          </cell>
          <cell r="E282">
            <v>0</v>
          </cell>
          <cell r="F282">
            <v>0</v>
          </cell>
          <cell r="G282">
            <v>0</v>
          </cell>
          <cell r="H282">
            <v>0</v>
          </cell>
          <cell r="I282">
            <v>0</v>
          </cell>
          <cell r="J282">
            <v>0</v>
          </cell>
          <cell r="K282">
            <v>0</v>
          </cell>
          <cell r="L282">
            <v>0</v>
          </cell>
          <cell r="M282">
            <v>0</v>
          </cell>
          <cell r="N282">
            <v>0</v>
          </cell>
          <cell r="O282">
            <v>0</v>
          </cell>
          <cell r="P282">
            <v>0</v>
          </cell>
        </row>
        <row r="283">
          <cell r="C283" t="str">
            <v>New Tariff 10</v>
          </cell>
          <cell r="D283" t="str">
            <v/>
          </cell>
          <cell r="E283">
            <v>0</v>
          </cell>
          <cell r="F283">
            <v>0</v>
          </cell>
          <cell r="G283">
            <v>0</v>
          </cell>
          <cell r="H283">
            <v>0</v>
          </cell>
          <cell r="I283">
            <v>0</v>
          </cell>
          <cell r="J283">
            <v>0</v>
          </cell>
          <cell r="K283">
            <v>0</v>
          </cell>
          <cell r="L283">
            <v>0</v>
          </cell>
          <cell r="M283">
            <v>0</v>
          </cell>
          <cell r="N283">
            <v>0</v>
          </cell>
          <cell r="O283">
            <v>0</v>
          </cell>
          <cell r="P283">
            <v>0</v>
          </cell>
        </row>
        <row r="284">
          <cell r="C284" t="str">
            <v>New Tariff 11</v>
          </cell>
          <cell r="D284" t="str">
            <v/>
          </cell>
          <cell r="E284">
            <v>0</v>
          </cell>
          <cell r="F284">
            <v>0</v>
          </cell>
          <cell r="G284">
            <v>0</v>
          </cell>
          <cell r="H284">
            <v>0</v>
          </cell>
          <cell r="I284">
            <v>0</v>
          </cell>
          <cell r="J284">
            <v>0</v>
          </cell>
          <cell r="K284">
            <v>0</v>
          </cell>
          <cell r="L284">
            <v>0</v>
          </cell>
          <cell r="M284">
            <v>0</v>
          </cell>
          <cell r="N284">
            <v>0</v>
          </cell>
          <cell r="O284">
            <v>0</v>
          </cell>
          <cell r="P284">
            <v>0</v>
          </cell>
        </row>
        <row r="285">
          <cell r="C285" t="str">
            <v>New Tariff 12</v>
          </cell>
          <cell r="D285" t="str">
            <v/>
          </cell>
          <cell r="E285">
            <v>0</v>
          </cell>
          <cell r="F285">
            <v>0</v>
          </cell>
          <cell r="G285">
            <v>0</v>
          </cell>
          <cell r="H285">
            <v>0</v>
          </cell>
          <cell r="I285">
            <v>0</v>
          </cell>
          <cell r="J285">
            <v>0</v>
          </cell>
          <cell r="K285">
            <v>0</v>
          </cell>
          <cell r="L285">
            <v>0</v>
          </cell>
          <cell r="M285">
            <v>0</v>
          </cell>
          <cell r="N285">
            <v>0</v>
          </cell>
          <cell r="O285">
            <v>0</v>
          </cell>
          <cell r="P285">
            <v>0</v>
          </cell>
        </row>
        <row r="286">
          <cell r="C286" t="str">
            <v>New Tariff 1</v>
          </cell>
          <cell r="D286" t="str">
            <v/>
          </cell>
          <cell r="E286">
            <v>0</v>
          </cell>
          <cell r="F286">
            <v>0</v>
          </cell>
          <cell r="G286">
            <v>0</v>
          </cell>
          <cell r="H286">
            <v>0</v>
          </cell>
          <cell r="I286">
            <v>0</v>
          </cell>
          <cell r="J286">
            <v>0</v>
          </cell>
          <cell r="K286">
            <v>0</v>
          </cell>
          <cell r="L286">
            <v>0</v>
          </cell>
          <cell r="M286">
            <v>0</v>
          </cell>
          <cell r="N286">
            <v>0</v>
          </cell>
          <cell r="O286">
            <v>0</v>
          </cell>
          <cell r="P286">
            <v>0</v>
          </cell>
        </row>
        <row r="287">
          <cell r="C287" t="str">
            <v>Subtransmission Demand A</v>
          </cell>
          <cell r="D287" t="str">
            <v>DS.A</v>
          </cell>
          <cell r="E287">
            <v>214215220</v>
          </cell>
          <cell r="F287">
            <v>215679105.26499873</v>
          </cell>
          <cell r="G287">
            <v>213908177.76020175</v>
          </cell>
          <cell r="H287">
            <v>215562874.93950489</v>
          </cell>
          <cell r="I287">
            <v>217458485.88437703</v>
          </cell>
          <cell r="J287">
            <v>215260676.09322095</v>
          </cell>
          <cell r="K287">
            <v>209111035.23527461</v>
          </cell>
          <cell r="L287">
            <v>201987172.92182541</v>
          </cell>
          <cell r="M287">
            <v>197173124.16773546</v>
          </cell>
          <cell r="N287">
            <v>195157056.34007886</v>
          </cell>
          <cell r="O287">
            <v>193886975.87422806</v>
          </cell>
          <cell r="P287">
            <v>192625161.08126649</v>
          </cell>
        </row>
        <row r="288">
          <cell r="C288" t="str">
            <v>Subtransmission Demand G</v>
          </cell>
          <cell r="D288" t="str">
            <v>DS.G</v>
          </cell>
          <cell r="E288">
            <v>422849096</v>
          </cell>
          <cell r="F288">
            <v>417244338.90373498</v>
          </cell>
          <cell r="G288">
            <v>413818372.00222373</v>
          </cell>
          <cell r="H288">
            <v>417019484.27416086</v>
          </cell>
          <cell r="I288">
            <v>420686658.86921525</v>
          </cell>
          <cell r="J288">
            <v>416434862.23726815</v>
          </cell>
          <cell r="K288">
            <v>404538008.19980097</v>
          </cell>
          <cell r="L288">
            <v>390756463.53990328</v>
          </cell>
          <cell r="M288">
            <v>381443393.60954231</v>
          </cell>
          <cell r="N288">
            <v>377543187.85292947</v>
          </cell>
          <cell r="O288">
            <v>375086139.99158311</v>
          </cell>
          <cell r="P288">
            <v>372645082.57685888</v>
          </cell>
        </row>
        <row r="289">
          <cell r="C289" t="str">
            <v>Subtransmission Demand S</v>
          </cell>
          <cell r="D289" t="str">
            <v>DS.S</v>
          </cell>
          <cell r="E289">
            <v>408190439</v>
          </cell>
          <cell r="F289">
            <v>418800900.78371513</v>
          </cell>
          <cell r="G289">
            <v>415362153.05096483</v>
          </cell>
          <cell r="H289">
            <v>418575207.31676853</v>
          </cell>
          <cell r="I289">
            <v>422256062.58678877</v>
          </cell>
          <cell r="J289">
            <v>417988404.30270731</v>
          </cell>
          <cell r="K289">
            <v>406047168.14244115</v>
          </cell>
          <cell r="L289">
            <v>392214210.37740409</v>
          </cell>
          <cell r="M289">
            <v>382866397.32823348</v>
          </cell>
          <cell r="N289">
            <v>378951641.55610514</v>
          </cell>
          <cell r="O289">
            <v>376485427.49001569</v>
          </cell>
          <cell r="P289">
            <v>374035263.52413118</v>
          </cell>
        </row>
        <row r="290">
          <cell r="C290" t="str">
            <v>Subtransmission Demand (kVa)</v>
          </cell>
          <cell r="D290" t="str">
            <v>DSk</v>
          </cell>
          <cell r="E290">
            <v>2</v>
          </cell>
          <cell r="F290">
            <v>2</v>
          </cell>
          <cell r="G290">
            <v>1.9835781263778791</v>
          </cell>
          <cell r="H290">
            <v>1.9989221920653739</v>
          </cell>
          <cell r="I290">
            <v>2.0165002596537298</v>
          </cell>
          <cell r="J290">
            <v>1.9961198914353462</v>
          </cell>
          <cell r="K290">
            <v>1.9390940534396774</v>
          </cell>
          <cell r="L290">
            <v>1.8730342253010512</v>
          </cell>
          <cell r="M290">
            <v>1.8283933802996304</v>
          </cell>
          <cell r="N290">
            <v>1.8096983117608445</v>
          </cell>
          <cell r="O290">
            <v>1.7979208105115669</v>
          </cell>
          <cell r="P290">
            <v>1.7862199571404329</v>
          </cell>
        </row>
        <row r="291">
          <cell r="C291" t="str">
            <v>New Tariff 5</v>
          </cell>
          <cell r="D291" t="str">
            <v/>
          </cell>
          <cell r="E291">
            <v>0</v>
          </cell>
          <cell r="F291">
            <v>0</v>
          </cell>
          <cell r="G291">
            <v>0</v>
          </cell>
          <cell r="H291">
            <v>0</v>
          </cell>
          <cell r="I291">
            <v>0</v>
          </cell>
          <cell r="J291">
            <v>0</v>
          </cell>
          <cell r="K291">
            <v>0</v>
          </cell>
          <cell r="L291">
            <v>0</v>
          </cell>
          <cell r="M291">
            <v>0</v>
          </cell>
          <cell r="N291">
            <v>0</v>
          </cell>
          <cell r="O291">
            <v>0</v>
          </cell>
          <cell r="P291">
            <v>0</v>
          </cell>
        </row>
        <row r="292">
          <cell r="C292" t="str">
            <v>New Tariff 6</v>
          </cell>
          <cell r="D292" t="str">
            <v/>
          </cell>
          <cell r="E292">
            <v>0</v>
          </cell>
          <cell r="F292">
            <v>0</v>
          </cell>
          <cell r="G292">
            <v>0</v>
          </cell>
          <cell r="H292">
            <v>0</v>
          </cell>
          <cell r="I292">
            <v>0</v>
          </cell>
          <cell r="J292">
            <v>0</v>
          </cell>
          <cell r="K292">
            <v>0</v>
          </cell>
          <cell r="L292">
            <v>0</v>
          </cell>
          <cell r="M292">
            <v>0</v>
          </cell>
          <cell r="N292">
            <v>0</v>
          </cell>
          <cell r="O292">
            <v>0</v>
          </cell>
          <cell r="P292">
            <v>0</v>
          </cell>
        </row>
        <row r="293">
          <cell r="C293" t="str">
            <v>New Tariff 7</v>
          </cell>
          <cell r="D293" t="str">
            <v/>
          </cell>
          <cell r="E293">
            <v>0</v>
          </cell>
          <cell r="F293">
            <v>0</v>
          </cell>
          <cell r="G293">
            <v>0</v>
          </cell>
          <cell r="H293">
            <v>0</v>
          </cell>
          <cell r="I293">
            <v>0</v>
          </cell>
          <cell r="J293">
            <v>0</v>
          </cell>
          <cell r="K293">
            <v>0</v>
          </cell>
          <cell r="L293">
            <v>0</v>
          </cell>
          <cell r="M293">
            <v>0</v>
          </cell>
          <cell r="N293">
            <v>0</v>
          </cell>
          <cell r="O293">
            <v>0</v>
          </cell>
          <cell r="P293">
            <v>0</v>
          </cell>
        </row>
        <row r="294">
          <cell r="C294" t="str">
            <v>New Tariff 8</v>
          </cell>
          <cell r="D294" t="str">
            <v/>
          </cell>
          <cell r="E294">
            <v>0</v>
          </cell>
          <cell r="F294">
            <v>0</v>
          </cell>
          <cell r="G294">
            <v>0</v>
          </cell>
          <cell r="H294">
            <v>0</v>
          </cell>
          <cell r="I294">
            <v>0</v>
          </cell>
          <cell r="J294">
            <v>0</v>
          </cell>
          <cell r="K294">
            <v>0</v>
          </cell>
          <cell r="L294">
            <v>0</v>
          </cell>
          <cell r="M294">
            <v>0</v>
          </cell>
          <cell r="N294">
            <v>0</v>
          </cell>
          <cell r="O294">
            <v>0</v>
          </cell>
          <cell r="P294">
            <v>0</v>
          </cell>
        </row>
        <row r="295">
          <cell r="C295" t="str">
            <v>New Tariff 9</v>
          </cell>
          <cell r="D295" t="str">
            <v/>
          </cell>
          <cell r="E295">
            <v>0</v>
          </cell>
          <cell r="F295">
            <v>0</v>
          </cell>
          <cell r="G295">
            <v>0</v>
          </cell>
          <cell r="H295">
            <v>0</v>
          </cell>
          <cell r="I295">
            <v>0</v>
          </cell>
          <cell r="J295">
            <v>0</v>
          </cell>
          <cell r="K295">
            <v>0</v>
          </cell>
          <cell r="L295">
            <v>0</v>
          </cell>
          <cell r="M295">
            <v>0</v>
          </cell>
          <cell r="N295">
            <v>0</v>
          </cell>
          <cell r="O295">
            <v>0</v>
          </cell>
          <cell r="P295">
            <v>0</v>
          </cell>
        </row>
        <row r="296">
          <cell r="C296" t="str">
            <v>New Tariff 10</v>
          </cell>
          <cell r="D296" t="str">
            <v/>
          </cell>
          <cell r="E296">
            <v>0</v>
          </cell>
          <cell r="F296">
            <v>0</v>
          </cell>
          <cell r="G296">
            <v>0</v>
          </cell>
          <cell r="H296">
            <v>0</v>
          </cell>
          <cell r="I296">
            <v>0</v>
          </cell>
          <cell r="J296">
            <v>0</v>
          </cell>
          <cell r="K296">
            <v>0</v>
          </cell>
          <cell r="L296">
            <v>0</v>
          </cell>
          <cell r="M296">
            <v>0</v>
          </cell>
          <cell r="N296">
            <v>0</v>
          </cell>
          <cell r="O296">
            <v>0</v>
          </cell>
          <cell r="P296">
            <v>0</v>
          </cell>
        </row>
        <row r="297">
          <cell r="C297" t="str">
            <v>New Tariff 11</v>
          </cell>
          <cell r="D297" t="str">
            <v/>
          </cell>
          <cell r="E297">
            <v>0</v>
          </cell>
          <cell r="F297">
            <v>0</v>
          </cell>
          <cell r="G297">
            <v>0</v>
          </cell>
          <cell r="H297">
            <v>0</v>
          </cell>
          <cell r="I297">
            <v>0</v>
          </cell>
          <cell r="J297">
            <v>0</v>
          </cell>
          <cell r="K297">
            <v>0</v>
          </cell>
          <cell r="L297">
            <v>0</v>
          </cell>
          <cell r="M297">
            <v>0</v>
          </cell>
          <cell r="N297">
            <v>0</v>
          </cell>
          <cell r="O297">
            <v>0</v>
          </cell>
          <cell r="P297">
            <v>0</v>
          </cell>
        </row>
        <row r="298">
          <cell r="C298" t="str">
            <v>Total</v>
          </cell>
          <cell r="E298">
            <v>10510327438.061565</v>
          </cell>
          <cell r="F298">
            <v>10819616264.557896</v>
          </cell>
          <cell r="G298">
            <v>10876360423.449074</v>
          </cell>
          <cell r="H298">
            <v>11035499736.506323</v>
          </cell>
          <cell r="I298">
            <v>11217756128.615683</v>
          </cell>
          <cell r="J298">
            <v>11276318378.731928</v>
          </cell>
          <cell r="K298">
            <v>11231125504.85675</v>
          </cell>
          <cell r="L298">
            <v>11204731366.803345</v>
          </cell>
          <cell r="M298">
            <v>11281926035.183622</v>
          </cell>
          <cell r="N298">
            <v>11452708346.453625</v>
          </cell>
          <cell r="O298">
            <v>11659432762.744455</v>
          </cell>
          <cell r="P298">
            <v>11875632764.800051</v>
          </cell>
        </row>
        <row r="307">
          <cell r="C307" t="str">
            <v>Network Tariffs</v>
          </cell>
          <cell r="D307" t="str">
            <v>Code</v>
          </cell>
          <cell r="E307">
            <v>2008</v>
          </cell>
          <cell r="F307">
            <v>2009</v>
          </cell>
          <cell r="G307">
            <v>2010</v>
          </cell>
          <cell r="H307">
            <v>2011</v>
          </cell>
          <cell r="I307">
            <v>2012</v>
          </cell>
          <cell r="J307">
            <v>2013</v>
          </cell>
          <cell r="K307">
            <v>2014</v>
          </cell>
          <cell r="L307">
            <v>2015</v>
          </cell>
          <cell r="M307">
            <v>2016</v>
          </cell>
          <cell r="N307">
            <v>2017</v>
          </cell>
          <cell r="O307">
            <v>2018</v>
          </cell>
          <cell r="P307">
            <v>2019</v>
          </cell>
        </row>
        <row r="308">
          <cell r="E308" t="str">
            <v>kW</v>
          </cell>
          <cell r="F308" t="str">
            <v>kW</v>
          </cell>
          <cell r="G308" t="str">
            <v>kW</v>
          </cell>
          <cell r="H308" t="str">
            <v>kW</v>
          </cell>
          <cell r="I308" t="str">
            <v>kW</v>
          </cell>
          <cell r="J308" t="str">
            <v>kW</v>
          </cell>
          <cell r="K308" t="str">
            <v>kW</v>
          </cell>
          <cell r="L308" t="str">
            <v>kW</v>
          </cell>
          <cell r="M308" t="str">
            <v>kW</v>
          </cell>
          <cell r="N308" t="str">
            <v>kW</v>
          </cell>
          <cell r="O308" t="str">
            <v>kW</v>
          </cell>
          <cell r="P308" t="str">
            <v>kW</v>
          </cell>
        </row>
        <row r="309">
          <cell r="C309" t="str">
            <v>Residential Single Rate</v>
          </cell>
          <cell r="D309" t="str">
            <v>D1</v>
          </cell>
          <cell r="E309">
            <v>0</v>
          </cell>
          <cell r="F309">
            <v>0</v>
          </cell>
          <cell r="G309">
            <v>0</v>
          </cell>
          <cell r="H309">
            <v>0</v>
          </cell>
          <cell r="I309">
            <v>0</v>
          </cell>
          <cell r="J309">
            <v>0</v>
          </cell>
          <cell r="K309">
            <v>0</v>
          </cell>
          <cell r="L309">
            <v>0</v>
          </cell>
          <cell r="M309">
            <v>0</v>
          </cell>
          <cell r="N309">
            <v>0</v>
          </cell>
          <cell r="O309">
            <v>0</v>
          </cell>
          <cell r="P309">
            <v>0</v>
          </cell>
        </row>
        <row r="310">
          <cell r="C310" t="str">
            <v>ClimateSaver</v>
          </cell>
          <cell r="D310" t="str">
            <v>D1.CS</v>
          </cell>
          <cell r="E310">
            <v>0</v>
          </cell>
          <cell r="F310">
            <v>0</v>
          </cell>
          <cell r="G310">
            <v>0</v>
          </cell>
          <cell r="H310">
            <v>0</v>
          </cell>
          <cell r="I310">
            <v>0</v>
          </cell>
          <cell r="J310">
            <v>0</v>
          </cell>
          <cell r="K310">
            <v>0</v>
          </cell>
          <cell r="L310">
            <v>0</v>
          </cell>
          <cell r="M310">
            <v>0</v>
          </cell>
          <cell r="N310">
            <v>0</v>
          </cell>
          <cell r="O310">
            <v>0</v>
          </cell>
          <cell r="P310">
            <v>0</v>
          </cell>
        </row>
        <row r="311">
          <cell r="C311" t="str">
            <v>ClimateSaver Interval</v>
          </cell>
          <cell r="D311" t="str">
            <v>D3.CS</v>
          </cell>
          <cell r="E311">
            <v>0</v>
          </cell>
          <cell r="F311">
            <v>0</v>
          </cell>
          <cell r="G311">
            <v>0</v>
          </cell>
          <cell r="H311">
            <v>0</v>
          </cell>
          <cell r="I311">
            <v>0</v>
          </cell>
          <cell r="J311">
            <v>0</v>
          </cell>
          <cell r="K311">
            <v>0</v>
          </cell>
          <cell r="L311">
            <v>0</v>
          </cell>
          <cell r="M311">
            <v>0</v>
          </cell>
          <cell r="N311">
            <v>0</v>
          </cell>
          <cell r="O311">
            <v>0</v>
          </cell>
          <cell r="P311">
            <v>0</v>
          </cell>
        </row>
        <row r="312">
          <cell r="C312" t="str">
            <v>New Tariff 3</v>
          </cell>
          <cell r="D312" t="str">
            <v/>
          </cell>
          <cell r="E312">
            <v>0</v>
          </cell>
          <cell r="F312">
            <v>0</v>
          </cell>
          <cell r="G312">
            <v>0</v>
          </cell>
          <cell r="H312">
            <v>0</v>
          </cell>
          <cell r="I312">
            <v>0</v>
          </cell>
          <cell r="J312">
            <v>0</v>
          </cell>
          <cell r="K312">
            <v>0</v>
          </cell>
          <cell r="L312">
            <v>0</v>
          </cell>
          <cell r="M312">
            <v>0</v>
          </cell>
          <cell r="N312">
            <v>0</v>
          </cell>
          <cell r="O312">
            <v>0</v>
          </cell>
          <cell r="P312">
            <v>0</v>
          </cell>
        </row>
        <row r="313">
          <cell r="C313" t="str">
            <v>New Tariff 4</v>
          </cell>
          <cell r="D313" t="str">
            <v/>
          </cell>
          <cell r="E313">
            <v>0</v>
          </cell>
          <cell r="F313">
            <v>0</v>
          </cell>
          <cell r="G313">
            <v>0</v>
          </cell>
          <cell r="H313">
            <v>0</v>
          </cell>
          <cell r="I313">
            <v>0</v>
          </cell>
          <cell r="J313">
            <v>0</v>
          </cell>
          <cell r="K313">
            <v>0</v>
          </cell>
          <cell r="L313">
            <v>0</v>
          </cell>
          <cell r="M313">
            <v>0</v>
          </cell>
          <cell r="N313">
            <v>0</v>
          </cell>
          <cell r="O313">
            <v>0</v>
          </cell>
          <cell r="P313">
            <v>0</v>
          </cell>
        </row>
        <row r="314">
          <cell r="C314" t="str">
            <v>New Tariff 5</v>
          </cell>
          <cell r="D314" t="str">
            <v/>
          </cell>
          <cell r="E314">
            <v>0</v>
          </cell>
          <cell r="F314">
            <v>0</v>
          </cell>
          <cell r="G314">
            <v>0</v>
          </cell>
          <cell r="H314">
            <v>0</v>
          </cell>
          <cell r="I314">
            <v>0</v>
          </cell>
          <cell r="J314">
            <v>0</v>
          </cell>
          <cell r="K314">
            <v>0</v>
          </cell>
          <cell r="L314">
            <v>0</v>
          </cell>
          <cell r="M314">
            <v>0</v>
          </cell>
          <cell r="N314">
            <v>0</v>
          </cell>
          <cell r="O314">
            <v>0</v>
          </cell>
          <cell r="P314">
            <v>0</v>
          </cell>
        </row>
        <row r="315">
          <cell r="C315" t="str">
            <v>New Tariff 6</v>
          </cell>
          <cell r="D315" t="str">
            <v/>
          </cell>
          <cell r="E315">
            <v>0</v>
          </cell>
          <cell r="F315">
            <v>0</v>
          </cell>
          <cell r="G315">
            <v>0</v>
          </cell>
          <cell r="H315">
            <v>0</v>
          </cell>
          <cell r="I315">
            <v>0</v>
          </cell>
          <cell r="J315">
            <v>0</v>
          </cell>
          <cell r="K315">
            <v>0</v>
          </cell>
          <cell r="L315">
            <v>0</v>
          </cell>
          <cell r="M315">
            <v>0</v>
          </cell>
          <cell r="N315">
            <v>0</v>
          </cell>
          <cell r="O315">
            <v>0</v>
          </cell>
          <cell r="P315">
            <v>0</v>
          </cell>
        </row>
        <row r="316">
          <cell r="C316" t="str">
            <v>New Tariff 7</v>
          </cell>
          <cell r="D316" t="str">
            <v/>
          </cell>
          <cell r="E316">
            <v>0</v>
          </cell>
          <cell r="F316">
            <v>0</v>
          </cell>
          <cell r="G316">
            <v>0</v>
          </cell>
          <cell r="H316">
            <v>0</v>
          </cell>
          <cell r="I316">
            <v>0</v>
          </cell>
          <cell r="J316">
            <v>0</v>
          </cell>
          <cell r="K316">
            <v>0</v>
          </cell>
          <cell r="L316">
            <v>0</v>
          </cell>
          <cell r="M316">
            <v>0</v>
          </cell>
          <cell r="N316">
            <v>0</v>
          </cell>
          <cell r="O316">
            <v>0</v>
          </cell>
          <cell r="P316">
            <v>0</v>
          </cell>
        </row>
        <row r="317">
          <cell r="C317" t="str">
            <v>New Tariff 8</v>
          </cell>
          <cell r="D317" t="str">
            <v/>
          </cell>
          <cell r="E317">
            <v>0</v>
          </cell>
          <cell r="F317">
            <v>0</v>
          </cell>
          <cell r="G317">
            <v>0</v>
          </cell>
          <cell r="H317">
            <v>0</v>
          </cell>
          <cell r="I317">
            <v>0</v>
          </cell>
          <cell r="J317">
            <v>0</v>
          </cell>
          <cell r="K317">
            <v>0</v>
          </cell>
          <cell r="L317">
            <v>0</v>
          </cell>
          <cell r="M317">
            <v>0</v>
          </cell>
          <cell r="N317">
            <v>0</v>
          </cell>
          <cell r="O317">
            <v>0</v>
          </cell>
          <cell r="P317">
            <v>0</v>
          </cell>
        </row>
        <row r="318">
          <cell r="C318" t="str">
            <v>New Tariff 9</v>
          </cell>
          <cell r="D318" t="str">
            <v/>
          </cell>
          <cell r="E318">
            <v>0</v>
          </cell>
          <cell r="F318">
            <v>0</v>
          </cell>
          <cell r="G318">
            <v>0</v>
          </cell>
          <cell r="H318">
            <v>0</v>
          </cell>
          <cell r="I318">
            <v>0</v>
          </cell>
          <cell r="J318">
            <v>0</v>
          </cell>
          <cell r="K318">
            <v>0</v>
          </cell>
          <cell r="L318">
            <v>0</v>
          </cell>
          <cell r="M318">
            <v>0</v>
          </cell>
          <cell r="N318">
            <v>0</v>
          </cell>
          <cell r="O318">
            <v>0</v>
          </cell>
          <cell r="P318">
            <v>0</v>
          </cell>
        </row>
        <row r="319">
          <cell r="C319" t="str">
            <v>New Tariff 10</v>
          </cell>
          <cell r="D319" t="str">
            <v/>
          </cell>
          <cell r="E319">
            <v>0</v>
          </cell>
          <cell r="F319">
            <v>0</v>
          </cell>
          <cell r="G319">
            <v>0</v>
          </cell>
          <cell r="H319">
            <v>0</v>
          </cell>
          <cell r="I319">
            <v>0</v>
          </cell>
          <cell r="J319">
            <v>0</v>
          </cell>
          <cell r="K319">
            <v>0</v>
          </cell>
          <cell r="L319">
            <v>0</v>
          </cell>
          <cell r="M319">
            <v>0</v>
          </cell>
          <cell r="N319">
            <v>0</v>
          </cell>
          <cell r="O319">
            <v>0</v>
          </cell>
          <cell r="P319">
            <v>0</v>
          </cell>
        </row>
        <row r="320">
          <cell r="C320" t="str">
            <v>New Tariff 11</v>
          </cell>
          <cell r="D320" t="str">
            <v/>
          </cell>
          <cell r="E320">
            <v>0</v>
          </cell>
          <cell r="F320">
            <v>0</v>
          </cell>
          <cell r="G320">
            <v>0</v>
          </cell>
          <cell r="H320">
            <v>0</v>
          </cell>
          <cell r="I320">
            <v>0</v>
          </cell>
          <cell r="J320">
            <v>0</v>
          </cell>
          <cell r="K320">
            <v>0</v>
          </cell>
          <cell r="L320">
            <v>0</v>
          </cell>
          <cell r="M320">
            <v>0</v>
          </cell>
          <cell r="N320">
            <v>0</v>
          </cell>
          <cell r="O320">
            <v>0</v>
          </cell>
          <cell r="P320">
            <v>0</v>
          </cell>
        </row>
        <row r="321">
          <cell r="C321" t="str">
            <v>Residential Two Rate 5d</v>
          </cell>
          <cell r="D321" t="str">
            <v>D2</v>
          </cell>
          <cell r="E321">
            <v>0</v>
          </cell>
          <cell r="F321">
            <v>0</v>
          </cell>
          <cell r="G321">
            <v>0</v>
          </cell>
          <cell r="H321">
            <v>0</v>
          </cell>
          <cell r="I321">
            <v>0</v>
          </cell>
          <cell r="J321">
            <v>0</v>
          </cell>
          <cell r="K321">
            <v>0</v>
          </cell>
          <cell r="L321">
            <v>0</v>
          </cell>
          <cell r="M321">
            <v>0</v>
          </cell>
          <cell r="N321">
            <v>0</v>
          </cell>
          <cell r="O321">
            <v>0</v>
          </cell>
          <cell r="P321">
            <v>0</v>
          </cell>
        </row>
        <row r="322">
          <cell r="C322" t="str">
            <v>Docklands Two Rate 5d</v>
          </cell>
          <cell r="D322" t="str">
            <v>D2.DK</v>
          </cell>
          <cell r="E322">
            <v>0</v>
          </cell>
          <cell r="F322">
            <v>0</v>
          </cell>
          <cell r="G322">
            <v>0</v>
          </cell>
          <cell r="H322">
            <v>0</v>
          </cell>
          <cell r="I322">
            <v>0</v>
          </cell>
          <cell r="J322">
            <v>0</v>
          </cell>
          <cell r="K322">
            <v>0</v>
          </cell>
          <cell r="L322">
            <v>0</v>
          </cell>
          <cell r="M322">
            <v>0</v>
          </cell>
          <cell r="N322">
            <v>0</v>
          </cell>
          <cell r="O322">
            <v>0</v>
          </cell>
          <cell r="P322">
            <v>0</v>
          </cell>
        </row>
        <row r="323">
          <cell r="C323" t="str">
            <v>Residential Interval</v>
          </cell>
          <cell r="D323" t="str">
            <v>D3</v>
          </cell>
          <cell r="E323">
            <v>0</v>
          </cell>
          <cell r="F323">
            <v>0</v>
          </cell>
          <cell r="G323">
            <v>0</v>
          </cell>
          <cell r="H323">
            <v>0</v>
          </cell>
          <cell r="I323">
            <v>0</v>
          </cell>
          <cell r="J323">
            <v>0</v>
          </cell>
          <cell r="K323">
            <v>0</v>
          </cell>
          <cell r="L323">
            <v>0</v>
          </cell>
          <cell r="M323">
            <v>0</v>
          </cell>
          <cell r="N323">
            <v>0</v>
          </cell>
          <cell r="O323">
            <v>0</v>
          </cell>
          <cell r="P323">
            <v>0</v>
          </cell>
        </row>
        <row r="324">
          <cell r="C324" t="str">
            <v>Residential AMI</v>
          </cell>
          <cell r="D324" t="str">
            <v>D4</v>
          </cell>
          <cell r="E324">
            <v>0</v>
          </cell>
          <cell r="F324">
            <v>0</v>
          </cell>
          <cell r="G324">
            <v>0</v>
          </cell>
          <cell r="H324">
            <v>0</v>
          </cell>
          <cell r="I324">
            <v>0</v>
          </cell>
          <cell r="J324">
            <v>0</v>
          </cell>
          <cell r="K324">
            <v>0</v>
          </cell>
          <cell r="L324">
            <v>0</v>
          </cell>
          <cell r="M324">
            <v>0</v>
          </cell>
          <cell r="N324">
            <v>0</v>
          </cell>
          <cell r="O324">
            <v>0</v>
          </cell>
          <cell r="P324">
            <v>0</v>
          </cell>
        </row>
        <row r="325">
          <cell r="C325" t="str">
            <v>Residential Docklands AMI</v>
          </cell>
          <cell r="D325" t="str">
            <v>D4.DK</v>
          </cell>
          <cell r="E325">
            <v>0</v>
          </cell>
          <cell r="F325">
            <v>0</v>
          </cell>
          <cell r="G325">
            <v>0</v>
          </cell>
          <cell r="H325">
            <v>0</v>
          </cell>
          <cell r="I325">
            <v>0</v>
          </cell>
          <cell r="J325">
            <v>0</v>
          </cell>
          <cell r="K325">
            <v>0</v>
          </cell>
          <cell r="L325">
            <v>0</v>
          </cell>
          <cell r="M325">
            <v>0</v>
          </cell>
          <cell r="N325">
            <v>0</v>
          </cell>
          <cell r="O325">
            <v>0</v>
          </cell>
          <cell r="P325">
            <v>0</v>
          </cell>
        </row>
        <row r="326">
          <cell r="C326" t="str">
            <v>New Tariff 5</v>
          </cell>
          <cell r="D326" t="str">
            <v/>
          </cell>
          <cell r="E326">
            <v>0</v>
          </cell>
          <cell r="F326">
            <v>0</v>
          </cell>
          <cell r="G326">
            <v>0</v>
          </cell>
          <cell r="H326">
            <v>0</v>
          </cell>
          <cell r="I326">
            <v>0</v>
          </cell>
          <cell r="J326">
            <v>0</v>
          </cell>
          <cell r="K326">
            <v>0</v>
          </cell>
          <cell r="L326">
            <v>0</v>
          </cell>
          <cell r="M326">
            <v>0</v>
          </cell>
          <cell r="N326">
            <v>0</v>
          </cell>
          <cell r="O326">
            <v>0</v>
          </cell>
          <cell r="P326">
            <v>0</v>
          </cell>
        </row>
        <row r="327">
          <cell r="C327" t="str">
            <v>New Tariff 6</v>
          </cell>
          <cell r="D327" t="str">
            <v/>
          </cell>
          <cell r="E327">
            <v>0</v>
          </cell>
          <cell r="F327">
            <v>0</v>
          </cell>
          <cell r="G327">
            <v>0</v>
          </cell>
          <cell r="H327">
            <v>0</v>
          </cell>
          <cell r="I327">
            <v>0</v>
          </cell>
          <cell r="J327">
            <v>0</v>
          </cell>
          <cell r="K327">
            <v>0</v>
          </cell>
          <cell r="L327">
            <v>0</v>
          </cell>
          <cell r="M327">
            <v>0</v>
          </cell>
          <cell r="N327">
            <v>0</v>
          </cell>
          <cell r="O327">
            <v>0</v>
          </cell>
          <cell r="P327">
            <v>0</v>
          </cell>
        </row>
        <row r="328">
          <cell r="C328" t="str">
            <v>New Tariff 7</v>
          </cell>
          <cell r="D328" t="str">
            <v/>
          </cell>
          <cell r="E328">
            <v>0</v>
          </cell>
          <cell r="F328">
            <v>0</v>
          </cell>
          <cell r="G328">
            <v>0</v>
          </cell>
          <cell r="H328">
            <v>0</v>
          </cell>
          <cell r="I328">
            <v>0</v>
          </cell>
          <cell r="J328">
            <v>0</v>
          </cell>
          <cell r="K328">
            <v>0</v>
          </cell>
          <cell r="L328">
            <v>0</v>
          </cell>
          <cell r="M328">
            <v>0</v>
          </cell>
          <cell r="N328">
            <v>0</v>
          </cell>
          <cell r="O328">
            <v>0</v>
          </cell>
          <cell r="P328">
            <v>0</v>
          </cell>
        </row>
        <row r="329">
          <cell r="C329" t="str">
            <v>New Tariff 8</v>
          </cell>
          <cell r="D329" t="str">
            <v/>
          </cell>
          <cell r="E329">
            <v>0</v>
          </cell>
          <cell r="F329">
            <v>0</v>
          </cell>
          <cell r="G329">
            <v>0</v>
          </cell>
          <cell r="H329">
            <v>0</v>
          </cell>
          <cell r="I329">
            <v>0</v>
          </cell>
          <cell r="J329">
            <v>0</v>
          </cell>
          <cell r="K329">
            <v>0</v>
          </cell>
          <cell r="L329">
            <v>0</v>
          </cell>
          <cell r="M329">
            <v>0</v>
          </cell>
          <cell r="N329">
            <v>0</v>
          </cell>
          <cell r="O329">
            <v>0</v>
          </cell>
          <cell r="P329">
            <v>0</v>
          </cell>
        </row>
        <row r="330">
          <cell r="C330" t="str">
            <v>New Tariff 9</v>
          </cell>
          <cell r="D330" t="str">
            <v/>
          </cell>
          <cell r="E330">
            <v>0</v>
          </cell>
          <cell r="F330">
            <v>0</v>
          </cell>
          <cell r="G330">
            <v>0</v>
          </cell>
          <cell r="H330">
            <v>0</v>
          </cell>
          <cell r="I330">
            <v>0</v>
          </cell>
          <cell r="J330">
            <v>0</v>
          </cell>
          <cell r="K330">
            <v>0</v>
          </cell>
          <cell r="L330">
            <v>0</v>
          </cell>
          <cell r="M330">
            <v>0</v>
          </cell>
          <cell r="N330">
            <v>0</v>
          </cell>
          <cell r="O330">
            <v>0</v>
          </cell>
          <cell r="P330">
            <v>0</v>
          </cell>
        </row>
        <row r="331">
          <cell r="C331" t="str">
            <v>New Tariff 10</v>
          </cell>
          <cell r="D331" t="str">
            <v/>
          </cell>
          <cell r="E331">
            <v>0</v>
          </cell>
          <cell r="F331">
            <v>0</v>
          </cell>
          <cell r="G331">
            <v>0</v>
          </cell>
          <cell r="H331">
            <v>0</v>
          </cell>
          <cell r="I331">
            <v>0</v>
          </cell>
          <cell r="J331">
            <v>0</v>
          </cell>
          <cell r="K331">
            <v>0</v>
          </cell>
          <cell r="L331">
            <v>0</v>
          </cell>
          <cell r="M331">
            <v>0</v>
          </cell>
          <cell r="N331">
            <v>0</v>
          </cell>
          <cell r="O331">
            <v>0</v>
          </cell>
          <cell r="P331">
            <v>0</v>
          </cell>
        </row>
        <row r="332">
          <cell r="C332" t="str">
            <v>New Tariff 11</v>
          </cell>
          <cell r="D332" t="str">
            <v/>
          </cell>
          <cell r="E332">
            <v>0</v>
          </cell>
          <cell r="F332">
            <v>0</v>
          </cell>
          <cell r="G332">
            <v>0</v>
          </cell>
          <cell r="H332">
            <v>0</v>
          </cell>
          <cell r="I332">
            <v>0</v>
          </cell>
          <cell r="J332">
            <v>0</v>
          </cell>
          <cell r="K332">
            <v>0</v>
          </cell>
          <cell r="L332">
            <v>0</v>
          </cell>
          <cell r="M332">
            <v>0</v>
          </cell>
          <cell r="N332">
            <v>0</v>
          </cell>
          <cell r="O332">
            <v>0</v>
          </cell>
          <cell r="P332">
            <v>0</v>
          </cell>
        </row>
        <row r="333">
          <cell r="C333" t="str">
            <v>Dedicated circuit</v>
          </cell>
          <cell r="D333" t="str">
            <v>DD1</v>
          </cell>
          <cell r="E333">
            <v>0</v>
          </cell>
          <cell r="F333">
            <v>0</v>
          </cell>
          <cell r="G333">
            <v>0</v>
          </cell>
          <cell r="H333">
            <v>0</v>
          </cell>
          <cell r="I333">
            <v>0</v>
          </cell>
          <cell r="J333">
            <v>0</v>
          </cell>
          <cell r="K333">
            <v>0</v>
          </cell>
          <cell r="L333">
            <v>0</v>
          </cell>
          <cell r="M333">
            <v>0</v>
          </cell>
          <cell r="N333">
            <v>0</v>
          </cell>
          <cell r="O333">
            <v>0</v>
          </cell>
          <cell r="P333">
            <v>0</v>
          </cell>
        </row>
        <row r="334">
          <cell r="C334" t="str">
            <v>Hot Water Interval</v>
          </cell>
          <cell r="D334" t="str">
            <v>D3.HW</v>
          </cell>
          <cell r="E334">
            <v>0</v>
          </cell>
          <cell r="F334">
            <v>0</v>
          </cell>
          <cell r="G334">
            <v>0</v>
          </cell>
          <cell r="H334">
            <v>0</v>
          </cell>
          <cell r="I334">
            <v>0</v>
          </cell>
          <cell r="J334">
            <v>0</v>
          </cell>
          <cell r="K334">
            <v>0</v>
          </cell>
          <cell r="L334">
            <v>0</v>
          </cell>
          <cell r="M334">
            <v>0</v>
          </cell>
          <cell r="N334">
            <v>0</v>
          </cell>
          <cell r="O334">
            <v>0</v>
          </cell>
          <cell r="P334">
            <v>0</v>
          </cell>
        </row>
        <row r="335">
          <cell r="C335" t="str">
            <v>Dedicated Circuit AMI - Slab Heat</v>
          </cell>
          <cell r="D335" t="str">
            <v>DCSH</v>
          </cell>
          <cell r="E335">
            <v>0</v>
          </cell>
          <cell r="F335">
            <v>0</v>
          </cell>
          <cell r="G335">
            <v>0</v>
          </cell>
          <cell r="H335">
            <v>0</v>
          </cell>
          <cell r="I335">
            <v>0</v>
          </cell>
          <cell r="J335">
            <v>0</v>
          </cell>
          <cell r="K335">
            <v>0</v>
          </cell>
          <cell r="L335">
            <v>0</v>
          </cell>
          <cell r="M335">
            <v>0</v>
          </cell>
          <cell r="N335">
            <v>0</v>
          </cell>
          <cell r="O335">
            <v>0</v>
          </cell>
          <cell r="P335">
            <v>0</v>
          </cell>
        </row>
        <row r="336">
          <cell r="C336" t="str">
            <v>Dedicated Circuit AMI - Hot Water</v>
          </cell>
          <cell r="D336" t="str">
            <v>DCHW</v>
          </cell>
          <cell r="E336">
            <v>0</v>
          </cell>
          <cell r="F336">
            <v>0</v>
          </cell>
          <cell r="G336">
            <v>0</v>
          </cell>
          <cell r="H336">
            <v>0</v>
          </cell>
          <cell r="I336">
            <v>0</v>
          </cell>
          <cell r="J336">
            <v>0</v>
          </cell>
          <cell r="K336">
            <v>0</v>
          </cell>
          <cell r="L336">
            <v>0</v>
          </cell>
          <cell r="M336">
            <v>0</v>
          </cell>
          <cell r="N336">
            <v>0</v>
          </cell>
          <cell r="O336">
            <v>0</v>
          </cell>
          <cell r="P336">
            <v>0</v>
          </cell>
        </row>
        <row r="337">
          <cell r="C337" t="str">
            <v>New Tariff 4</v>
          </cell>
          <cell r="D337" t="str">
            <v/>
          </cell>
          <cell r="E337">
            <v>0</v>
          </cell>
          <cell r="F337">
            <v>0</v>
          </cell>
          <cell r="G337">
            <v>0</v>
          </cell>
          <cell r="H337">
            <v>0</v>
          </cell>
          <cell r="I337">
            <v>0</v>
          </cell>
          <cell r="J337">
            <v>0</v>
          </cell>
          <cell r="K337">
            <v>0</v>
          </cell>
          <cell r="L337">
            <v>0</v>
          </cell>
          <cell r="M337">
            <v>0</v>
          </cell>
          <cell r="N337">
            <v>0</v>
          </cell>
          <cell r="O337">
            <v>0</v>
          </cell>
          <cell r="P337">
            <v>0</v>
          </cell>
        </row>
        <row r="338">
          <cell r="C338" t="str">
            <v>New Tariff 5</v>
          </cell>
          <cell r="D338" t="str">
            <v/>
          </cell>
          <cell r="E338">
            <v>0</v>
          </cell>
          <cell r="F338">
            <v>0</v>
          </cell>
          <cell r="G338">
            <v>0</v>
          </cell>
          <cell r="H338">
            <v>0</v>
          </cell>
          <cell r="I338">
            <v>0</v>
          </cell>
          <cell r="J338">
            <v>0</v>
          </cell>
          <cell r="K338">
            <v>0</v>
          </cell>
          <cell r="L338">
            <v>0</v>
          </cell>
          <cell r="M338">
            <v>0</v>
          </cell>
          <cell r="N338">
            <v>0</v>
          </cell>
          <cell r="O338">
            <v>0</v>
          </cell>
          <cell r="P338">
            <v>0</v>
          </cell>
        </row>
        <row r="339">
          <cell r="C339" t="str">
            <v>New Tariff 6</v>
          </cell>
          <cell r="D339" t="str">
            <v/>
          </cell>
          <cell r="E339">
            <v>0</v>
          </cell>
          <cell r="F339">
            <v>0</v>
          </cell>
          <cell r="G339">
            <v>0</v>
          </cell>
          <cell r="H339">
            <v>0</v>
          </cell>
          <cell r="I339">
            <v>0</v>
          </cell>
          <cell r="J339">
            <v>0</v>
          </cell>
          <cell r="K339">
            <v>0</v>
          </cell>
          <cell r="L339">
            <v>0</v>
          </cell>
          <cell r="M339">
            <v>0</v>
          </cell>
          <cell r="N339">
            <v>0</v>
          </cell>
          <cell r="O339">
            <v>0</v>
          </cell>
          <cell r="P339">
            <v>0</v>
          </cell>
        </row>
        <row r="340">
          <cell r="C340" t="str">
            <v>New Tariff 7</v>
          </cell>
          <cell r="D340" t="str">
            <v/>
          </cell>
          <cell r="E340">
            <v>0</v>
          </cell>
          <cell r="F340">
            <v>0</v>
          </cell>
          <cell r="G340">
            <v>0</v>
          </cell>
          <cell r="H340">
            <v>0</v>
          </cell>
          <cell r="I340">
            <v>0</v>
          </cell>
          <cell r="J340">
            <v>0</v>
          </cell>
          <cell r="K340">
            <v>0</v>
          </cell>
          <cell r="L340">
            <v>0</v>
          </cell>
          <cell r="M340">
            <v>0</v>
          </cell>
          <cell r="N340">
            <v>0</v>
          </cell>
          <cell r="O340">
            <v>0</v>
          </cell>
          <cell r="P340">
            <v>0</v>
          </cell>
        </row>
        <row r="341">
          <cell r="C341" t="str">
            <v>New Tariff 8</v>
          </cell>
          <cell r="D341" t="str">
            <v/>
          </cell>
          <cell r="E341">
            <v>0</v>
          </cell>
          <cell r="F341">
            <v>0</v>
          </cell>
          <cell r="G341">
            <v>0</v>
          </cell>
          <cell r="H341">
            <v>0</v>
          </cell>
          <cell r="I341">
            <v>0</v>
          </cell>
          <cell r="J341">
            <v>0</v>
          </cell>
          <cell r="K341">
            <v>0</v>
          </cell>
          <cell r="L341">
            <v>0</v>
          </cell>
          <cell r="M341">
            <v>0</v>
          </cell>
          <cell r="N341">
            <v>0</v>
          </cell>
          <cell r="O341">
            <v>0</v>
          </cell>
          <cell r="P341">
            <v>0</v>
          </cell>
        </row>
        <row r="342">
          <cell r="C342" t="str">
            <v>New Tariff 9</v>
          </cell>
          <cell r="D342" t="str">
            <v/>
          </cell>
          <cell r="E342">
            <v>0</v>
          </cell>
          <cell r="F342">
            <v>0</v>
          </cell>
          <cell r="G342">
            <v>0</v>
          </cell>
          <cell r="H342">
            <v>0</v>
          </cell>
          <cell r="I342">
            <v>0</v>
          </cell>
          <cell r="J342">
            <v>0</v>
          </cell>
          <cell r="K342">
            <v>0</v>
          </cell>
          <cell r="L342">
            <v>0</v>
          </cell>
          <cell r="M342">
            <v>0</v>
          </cell>
          <cell r="N342">
            <v>0</v>
          </cell>
          <cell r="O342">
            <v>0</v>
          </cell>
          <cell r="P342">
            <v>0</v>
          </cell>
        </row>
        <row r="343">
          <cell r="C343" t="str">
            <v>New Tariff 10</v>
          </cell>
          <cell r="D343" t="str">
            <v/>
          </cell>
          <cell r="E343">
            <v>0</v>
          </cell>
          <cell r="F343">
            <v>0</v>
          </cell>
          <cell r="G343">
            <v>0</v>
          </cell>
          <cell r="H343">
            <v>0</v>
          </cell>
          <cell r="I343">
            <v>0</v>
          </cell>
          <cell r="J343">
            <v>0</v>
          </cell>
          <cell r="K343">
            <v>0</v>
          </cell>
          <cell r="L343">
            <v>0</v>
          </cell>
          <cell r="M343">
            <v>0</v>
          </cell>
          <cell r="N343">
            <v>0</v>
          </cell>
          <cell r="O343">
            <v>0</v>
          </cell>
          <cell r="P343">
            <v>0</v>
          </cell>
        </row>
        <row r="344">
          <cell r="C344" t="str">
            <v>New Tariff 11</v>
          </cell>
          <cell r="D344" t="str">
            <v/>
          </cell>
          <cell r="E344">
            <v>0</v>
          </cell>
          <cell r="F344">
            <v>0</v>
          </cell>
          <cell r="G344">
            <v>0</v>
          </cell>
          <cell r="H344">
            <v>0</v>
          </cell>
          <cell r="I344">
            <v>0</v>
          </cell>
          <cell r="J344">
            <v>0</v>
          </cell>
          <cell r="K344">
            <v>0</v>
          </cell>
          <cell r="L344">
            <v>0</v>
          </cell>
          <cell r="M344">
            <v>0</v>
          </cell>
          <cell r="N344">
            <v>0</v>
          </cell>
          <cell r="O344">
            <v>0</v>
          </cell>
          <cell r="P344">
            <v>0</v>
          </cell>
        </row>
        <row r="345">
          <cell r="C345" t="str">
            <v>Non-Residential Single Rate</v>
          </cell>
          <cell r="D345" t="str">
            <v>ND1</v>
          </cell>
          <cell r="E345">
            <v>0</v>
          </cell>
          <cell r="F345">
            <v>0</v>
          </cell>
          <cell r="G345">
            <v>0</v>
          </cell>
          <cell r="H345">
            <v>0</v>
          </cell>
          <cell r="I345">
            <v>0</v>
          </cell>
          <cell r="J345">
            <v>0</v>
          </cell>
          <cell r="K345">
            <v>0</v>
          </cell>
          <cell r="L345">
            <v>0</v>
          </cell>
          <cell r="M345">
            <v>0</v>
          </cell>
          <cell r="N345">
            <v>0</v>
          </cell>
          <cell r="O345">
            <v>0</v>
          </cell>
          <cell r="P345">
            <v>0</v>
          </cell>
        </row>
        <row r="346">
          <cell r="C346" t="str">
            <v>Non-Residential Single Rate (R)</v>
          </cell>
          <cell r="D346" t="str">
            <v>ND1.R</v>
          </cell>
          <cell r="E346">
            <v>0</v>
          </cell>
          <cell r="F346">
            <v>0</v>
          </cell>
          <cell r="G346">
            <v>0</v>
          </cell>
          <cell r="H346">
            <v>0</v>
          </cell>
          <cell r="I346">
            <v>0</v>
          </cell>
          <cell r="J346">
            <v>0</v>
          </cell>
          <cell r="K346">
            <v>0</v>
          </cell>
          <cell r="L346">
            <v>0</v>
          </cell>
          <cell r="M346">
            <v>0</v>
          </cell>
          <cell r="N346">
            <v>0</v>
          </cell>
          <cell r="O346">
            <v>0</v>
          </cell>
          <cell r="P346">
            <v>0</v>
          </cell>
        </row>
        <row r="347">
          <cell r="C347" t="str">
            <v>New Tariff 2</v>
          </cell>
          <cell r="D347" t="str">
            <v/>
          </cell>
          <cell r="E347">
            <v>0</v>
          </cell>
          <cell r="F347">
            <v>0</v>
          </cell>
          <cell r="G347">
            <v>0</v>
          </cell>
          <cell r="H347">
            <v>0</v>
          </cell>
          <cell r="I347">
            <v>0</v>
          </cell>
          <cell r="J347">
            <v>0</v>
          </cell>
          <cell r="K347">
            <v>0</v>
          </cell>
          <cell r="L347">
            <v>0</v>
          </cell>
          <cell r="M347">
            <v>0</v>
          </cell>
          <cell r="N347">
            <v>0</v>
          </cell>
          <cell r="O347">
            <v>0</v>
          </cell>
          <cell r="P347">
            <v>0</v>
          </cell>
        </row>
        <row r="348">
          <cell r="C348" t="str">
            <v>New Tariff 3</v>
          </cell>
          <cell r="D348" t="str">
            <v/>
          </cell>
          <cell r="E348">
            <v>0</v>
          </cell>
          <cell r="F348">
            <v>0</v>
          </cell>
          <cell r="G348">
            <v>0</v>
          </cell>
          <cell r="H348">
            <v>0</v>
          </cell>
          <cell r="I348">
            <v>0</v>
          </cell>
          <cell r="J348">
            <v>0</v>
          </cell>
          <cell r="K348">
            <v>0</v>
          </cell>
          <cell r="L348">
            <v>0</v>
          </cell>
          <cell r="M348">
            <v>0</v>
          </cell>
          <cell r="N348">
            <v>0</v>
          </cell>
          <cell r="O348">
            <v>0</v>
          </cell>
          <cell r="P348">
            <v>0</v>
          </cell>
        </row>
        <row r="349">
          <cell r="C349" t="str">
            <v>New Tariff 4</v>
          </cell>
          <cell r="D349" t="str">
            <v/>
          </cell>
          <cell r="E349">
            <v>0</v>
          </cell>
          <cell r="F349">
            <v>0</v>
          </cell>
          <cell r="G349">
            <v>0</v>
          </cell>
          <cell r="H349">
            <v>0</v>
          </cell>
          <cell r="I349">
            <v>0</v>
          </cell>
          <cell r="J349">
            <v>0</v>
          </cell>
          <cell r="K349">
            <v>0</v>
          </cell>
          <cell r="L349">
            <v>0</v>
          </cell>
          <cell r="M349">
            <v>0</v>
          </cell>
          <cell r="N349">
            <v>0</v>
          </cell>
          <cell r="O349">
            <v>0</v>
          </cell>
          <cell r="P349">
            <v>0</v>
          </cell>
        </row>
        <row r="350">
          <cell r="C350" t="str">
            <v>New Tariff 5</v>
          </cell>
          <cell r="D350" t="str">
            <v/>
          </cell>
          <cell r="E350">
            <v>0</v>
          </cell>
          <cell r="F350">
            <v>0</v>
          </cell>
          <cell r="G350">
            <v>0</v>
          </cell>
          <cell r="H350">
            <v>0</v>
          </cell>
          <cell r="I350">
            <v>0</v>
          </cell>
          <cell r="J350">
            <v>0</v>
          </cell>
          <cell r="K350">
            <v>0</v>
          </cell>
          <cell r="L350">
            <v>0</v>
          </cell>
          <cell r="M350">
            <v>0</v>
          </cell>
          <cell r="N350">
            <v>0</v>
          </cell>
          <cell r="O350">
            <v>0</v>
          </cell>
          <cell r="P350">
            <v>0</v>
          </cell>
        </row>
        <row r="351">
          <cell r="C351" t="str">
            <v>New Tariff 6</v>
          </cell>
          <cell r="D351" t="str">
            <v/>
          </cell>
          <cell r="E351">
            <v>0</v>
          </cell>
          <cell r="F351">
            <v>0</v>
          </cell>
          <cell r="G351">
            <v>0</v>
          </cell>
          <cell r="H351">
            <v>0</v>
          </cell>
          <cell r="I351">
            <v>0</v>
          </cell>
          <cell r="J351">
            <v>0</v>
          </cell>
          <cell r="K351">
            <v>0</v>
          </cell>
          <cell r="L351">
            <v>0</v>
          </cell>
          <cell r="M351">
            <v>0</v>
          </cell>
          <cell r="N351">
            <v>0</v>
          </cell>
          <cell r="O351">
            <v>0</v>
          </cell>
          <cell r="P351">
            <v>0</v>
          </cell>
        </row>
        <row r="352">
          <cell r="C352" t="str">
            <v>New Tariff 7</v>
          </cell>
          <cell r="D352" t="str">
            <v/>
          </cell>
          <cell r="E352">
            <v>0</v>
          </cell>
          <cell r="F352">
            <v>0</v>
          </cell>
          <cell r="G352">
            <v>0</v>
          </cell>
          <cell r="H352">
            <v>0</v>
          </cell>
          <cell r="I352">
            <v>0</v>
          </cell>
          <cell r="J352">
            <v>0</v>
          </cell>
          <cell r="K352">
            <v>0</v>
          </cell>
          <cell r="L352">
            <v>0</v>
          </cell>
          <cell r="M352">
            <v>0</v>
          </cell>
          <cell r="N352">
            <v>0</v>
          </cell>
          <cell r="O352">
            <v>0</v>
          </cell>
          <cell r="P352">
            <v>0</v>
          </cell>
        </row>
        <row r="353">
          <cell r="C353" t="str">
            <v>New Tariff 8</v>
          </cell>
          <cell r="D353" t="str">
            <v/>
          </cell>
          <cell r="E353">
            <v>0</v>
          </cell>
          <cell r="F353">
            <v>0</v>
          </cell>
          <cell r="G353">
            <v>0</v>
          </cell>
          <cell r="H353">
            <v>0</v>
          </cell>
          <cell r="I353">
            <v>0</v>
          </cell>
          <cell r="J353">
            <v>0</v>
          </cell>
          <cell r="K353">
            <v>0</v>
          </cell>
          <cell r="L353">
            <v>0</v>
          </cell>
          <cell r="M353">
            <v>0</v>
          </cell>
          <cell r="N353">
            <v>0</v>
          </cell>
          <cell r="O353">
            <v>0</v>
          </cell>
          <cell r="P353">
            <v>0</v>
          </cell>
        </row>
        <row r="354">
          <cell r="C354" t="str">
            <v>New Tariff 9</v>
          </cell>
          <cell r="D354" t="str">
            <v/>
          </cell>
          <cell r="E354">
            <v>0</v>
          </cell>
          <cell r="F354">
            <v>0</v>
          </cell>
          <cell r="G354">
            <v>0</v>
          </cell>
          <cell r="H354">
            <v>0</v>
          </cell>
          <cell r="I354">
            <v>0</v>
          </cell>
          <cell r="J354">
            <v>0</v>
          </cell>
          <cell r="K354">
            <v>0</v>
          </cell>
          <cell r="L354">
            <v>0</v>
          </cell>
          <cell r="M354">
            <v>0</v>
          </cell>
          <cell r="N354">
            <v>0</v>
          </cell>
          <cell r="O354">
            <v>0</v>
          </cell>
          <cell r="P354">
            <v>0</v>
          </cell>
        </row>
        <row r="355">
          <cell r="C355" t="str">
            <v>New Tariff 10</v>
          </cell>
          <cell r="D355" t="str">
            <v/>
          </cell>
          <cell r="E355">
            <v>0</v>
          </cell>
          <cell r="F355">
            <v>0</v>
          </cell>
          <cell r="G355">
            <v>0</v>
          </cell>
          <cell r="H355">
            <v>0</v>
          </cell>
          <cell r="I355">
            <v>0</v>
          </cell>
          <cell r="J355">
            <v>0</v>
          </cell>
          <cell r="K355">
            <v>0</v>
          </cell>
          <cell r="L355">
            <v>0</v>
          </cell>
          <cell r="M355">
            <v>0</v>
          </cell>
          <cell r="N355">
            <v>0</v>
          </cell>
          <cell r="O355">
            <v>0</v>
          </cell>
          <cell r="P355">
            <v>0</v>
          </cell>
        </row>
        <row r="356">
          <cell r="C356" t="str">
            <v>New Tariff 11</v>
          </cell>
          <cell r="D356" t="str">
            <v/>
          </cell>
          <cell r="E356">
            <v>0</v>
          </cell>
          <cell r="F356">
            <v>0</v>
          </cell>
          <cell r="G356">
            <v>0</v>
          </cell>
          <cell r="H356">
            <v>0</v>
          </cell>
          <cell r="I356">
            <v>0</v>
          </cell>
          <cell r="J356">
            <v>0</v>
          </cell>
          <cell r="K356">
            <v>0</v>
          </cell>
          <cell r="L356">
            <v>0</v>
          </cell>
          <cell r="M356">
            <v>0</v>
          </cell>
          <cell r="N356">
            <v>0</v>
          </cell>
          <cell r="O356">
            <v>0</v>
          </cell>
          <cell r="P356">
            <v>0</v>
          </cell>
        </row>
        <row r="357">
          <cell r="C357" t="str">
            <v>Non-Residential Two Rate 5d</v>
          </cell>
          <cell r="D357" t="str">
            <v>ND2</v>
          </cell>
          <cell r="E357">
            <v>0</v>
          </cell>
          <cell r="F357">
            <v>0</v>
          </cell>
          <cell r="G357">
            <v>0</v>
          </cell>
          <cell r="H357">
            <v>0</v>
          </cell>
          <cell r="I357">
            <v>0</v>
          </cell>
          <cell r="J357">
            <v>0</v>
          </cell>
          <cell r="K357">
            <v>0</v>
          </cell>
          <cell r="L357">
            <v>0</v>
          </cell>
          <cell r="M357">
            <v>0</v>
          </cell>
          <cell r="N357">
            <v>0</v>
          </cell>
          <cell r="O357">
            <v>0</v>
          </cell>
          <cell r="P357">
            <v>0</v>
          </cell>
        </row>
        <row r="358">
          <cell r="C358" t="str">
            <v>Business Sunraysia</v>
          </cell>
          <cell r="D358">
            <v>0</v>
          </cell>
          <cell r="E358">
            <v>0</v>
          </cell>
          <cell r="F358">
            <v>0</v>
          </cell>
          <cell r="G358">
            <v>0</v>
          </cell>
          <cell r="H358">
            <v>0</v>
          </cell>
          <cell r="I358">
            <v>0</v>
          </cell>
          <cell r="J358">
            <v>0</v>
          </cell>
          <cell r="K358">
            <v>0</v>
          </cell>
          <cell r="L358">
            <v>0</v>
          </cell>
          <cell r="M358">
            <v>0</v>
          </cell>
          <cell r="N358">
            <v>0</v>
          </cell>
          <cell r="O358">
            <v>0</v>
          </cell>
          <cell r="P358">
            <v>0</v>
          </cell>
        </row>
        <row r="359">
          <cell r="C359" t="str">
            <v>Non-Residential Interval</v>
          </cell>
          <cell r="D359" t="str">
            <v>ND5</v>
          </cell>
          <cell r="E359">
            <v>0</v>
          </cell>
          <cell r="F359">
            <v>0</v>
          </cell>
          <cell r="G359">
            <v>0</v>
          </cell>
          <cell r="H359">
            <v>0</v>
          </cell>
          <cell r="I359">
            <v>0</v>
          </cell>
          <cell r="J359">
            <v>0</v>
          </cell>
          <cell r="K359">
            <v>0</v>
          </cell>
          <cell r="L359">
            <v>0</v>
          </cell>
          <cell r="M359">
            <v>0</v>
          </cell>
          <cell r="N359">
            <v>0</v>
          </cell>
          <cell r="O359">
            <v>0</v>
          </cell>
          <cell r="P359">
            <v>0</v>
          </cell>
        </row>
        <row r="360">
          <cell r="C360" t="str">
            <v>Non-Residential AMI</v>
          </cell>
          <cell r="D360" t="str">
            <v>ND7</v>
          </cell>
          <cell r="E360">
            <v>0</v>
          </cell>
          <cell r="F360">
            <v>0</v>
          </cell>
          <cell r="G360">
            <v>0</v>
          </cell>
          <cell r="H360">
            <v>0</v>
          </cell>
          <cell r="I360">
            <v>0</v>
          </cell>
          <cell r="J360">
            <v>0</v>
          </cell>
          <cell r="K360">
            <v>0</v>
          </cell>
          <cell r="L360">
            <v>0</v>
          </cell>
          <cell r="M360">
            <v>0</v>
          </cell>
          <cell r="N360">
            <v>0</v>
          </cell>
          <cell r="O360">
            <v>0</v>
          </cell>
          <cell r="P360">
            <v>0</v>
          </cell>
        </row>
        <row r="361">
          <cell r="C361" t="str">
            <v>New Tariff 4</v>
          </cell>
          <cell r="D361" t="str">
            <v/>
          </cell>
          <cell r="E361">
            <v>0</v>
          </cell>
          <cell r="F361">
            <v>0</v>
          </cell>
          <cell r="G361">
            <v>0</v>
          </cell>
          <cell r="H361">
            <v>0</v>
          </cell>
          <cell r="I361">
            <v>0</v>
          </cell>
          <cell r="J361">
            <v>0</v>
          </cell>
          <cell r="K361">
            <v>0</v>
          </cell>
          <cell r="L361">
            <v>0</v>
          </cell>
          <cell r="M361">
            <v>0</v>
          </cell>
          <cell r="N361">
            <v>0</v>
          </cell>
          <cell r="O361">
            <v>0</v>
          </cell>
          <cell r="P361">
            <v>0</v>
          </cell>
        </row>
        <row r="362">
          <cell r="C362" t="str">
            <v>New Tariff 5</v>
          </cell>
          <cell r="D362" t="str">
            <v/>
          </cell>
          <cell r="E362">
            <v>0</v>
          </cell>
          <cell r="F362">
            <v>0</v>
          </cell>
          <cell r="G362">
            <v>0</v>
          </cell>
          <cell r="H362">
            <v>0</v>
          </cell>
          <cell r="I362">
            <v>0</v>
          </cell>
          <cell r="J362">
            <v>0</v>
          </cell>
          <cell r="K362">
            <v>0</v>
          </cell>
          <cell r="L362">
            <v>0</v>
          </cell>
          <cell r="M362">
            <v>0</v>
          </cell>
          <cell r="N362">
            <v>0</v>
          </cell>
          <cell r="O362">
            <v>0</v>
          </cell>
          <cell r="P362">
            <v>0</v>
          </cell>
        </row>
        <row r="363">
          <cell r="C363" t="str">
            <v>New Tariff 6</v>
          </cell>
          <cell r="D363" t="str">
            <v/>
          </cell>
          <cell r="E363">
            <v>0</v>
          </cell>
          <cell r="F363">
            <v>0</v>
          </cell>
          <cell r="G363">
            <v>0</v>
          </cell>
          <cell r="H363">
            <v>0</v>
          </cell>
          <cell r="I363">
            <v>0</v>
          </cell>
          <cell r="J363">
            <v>0</v>
          </cell>
          <cell r="K363">
            <v>0</v>
          </cell>
          <cell r="L363">
            <v>0</v>
          </cell>
          <cell r="M363">
            <v>0</v>
          </cell>
          <cell r="N363">
            <v>0</v>
          </cell>
          <cell r="O363">
            <v>0</v>
          </cell>
          <cell r="P363">
            <v>0</v>
          </cell>
        </row>
        <row r="364">
          <cell r="C364" t="str">
            <v>New Tariff 7</v>
          </cell>
          <cell r="D364" t="str">
            <v/>
          </cell>
          <cell r="E364">
            <v>0</v>
          </cell>
          <cell r="F364">
            <v>0</v>
          </cell>
          <cell r="G364">
            <v>0</v>
          </cell>
          <cell r="H364">
            <v>0</v>
          </cell>
          <cell r="I364">
            <v>0</v>
          </cell>
          <cell r="J364">
            <v>0</v>
          </cell>
          <cell r="K364">
            <v>0</v>
          </cell>
          <cell r="L364">
            <v>0</v>
          </cell>
          <cell r="M364">
            <v>0</v>
          </cell>
          <cell r="N364">
            <v>0</v>
          </cell>
          <cell r="O364">
            <v>0</v>
          </cell>
          <cell r="P364">
            <v>0</v>
          </cell>
        </row>
        <row r="365">
          <cell r="C365" t="str">
            <v>New Tariff 8</v>
          </cell>
          <cell r="D365" t="str">
            <v/>
          </cell>
          <cell r="E365">
            <v>0</v>
          </cell>
          <cell r="F365">
            <v>0</v>
          </cell>
          <cell r="G365">
            <v>0</v>
          </cell>
          <cell r="H365">
            <v>0</v>
          </cell>
          <cell r="I365">
            <v>0</v>
          </cell>
          <cell r="J365">
            <v>0</v>
          </cell>
          <cell r="K365">
            <v>0</v>
          </cell>
          <cell r="L365">
            <v>0</v>
          </cell>
          <cell r="M365">
            <v>0</v>
          </cell>
          <cell r="N365">
            <v>0</v>
          </cell>
          <cell r="O365">
            <v>0</v>
          </cell>
          <cell r="P365">
            <v>0</v>
          </cell>
        </row>
        <row r="366">
          <cell r="C366" t="str">
            <v>New Tariff 9</v>
          </cell>
          <cell r="D366" t="str">
            <v/>
          </cell>
          <cell r="E366">
            <v>0</v>
          </cell>
          <cell r="F366">
            <v>0</v>
          </cell>
          <cell r="G366">
            <v>0</v>
          </cell>
          <cell r="H366">
            <v>0</v>
          </cell>
          <cell r="I366">
            <v>0</v>
          </cell>
          <cell r="J366">
            <v>0</v>
          </cell>
          <cell r="K366">
            <v>0</v>
          </cell>
          <cell r="L366">
            <v>0</v>
          </cell>
          <cell r="M366">
            <v>0</v>
          </cell>
          <cell r="N366">
            <v>0</v>
          </cell>
          <cell r="O366">
            <v>0</v>
          </cell>
          <cell r="P366">
            <v>0</v>
          </cell>
        </row>
        <row r="367">
          <cell r="C367" t="str">
            <v>New Tariff 10</v>
          </cell>
          <cell r="D367" t="str">
            <v/>
          </cell>
          <cell r="E367">
            <v>0</v>
          </cell>
          <cell r="F367">
            <v>0</v>
          </cell>
          <cell r="G367">
            <v>0</v>
          </cell>
          <cell r="H367">
            <v>0</v>
          </cell>
          <cell r="I367">
            <v>0</v>
          </cell>
          <cell r="J367">
            <v>0</v>
          </cell>
          <cell r="K367">
            <v>0</v>
          </cell>
          <cell r="L367">
            <v>0</v>
          </cell>
          <cell r="M367">
            <v>0</v>
          </cell>
          <cell r="N367">
            <v>0</v>
          </cell>
          <cell r="O367">
            <v>0</v>
          </cell>
          <cell r="P367">
            <v>0</v>
          </cell>
        </row>
        <row r="368">
          <cell r="C368" t="str">
            <v>New Tariff 11</v>
          </cell>
          <cell r="D368" t="str">
            <v/>
          </cell>
          <cell r="E368">
            <v>0</v>
          </cell>
          <cell r="F368">
            <v>0</v>
          </cell>
          <cell r="G368">
            <v>0</v>
          </cell>
          <cell r="H368">
            <v>0</v>
          </cell>
          <cell r="I368">
            <v>0</v>
          </cell>
          <cell r="J368">
            <v>0</v>
          </cell>
          <cell r="K368">
            <v>0</v>
          </cell>
          <cell r="L368">
            <v>0</v>
          </cell>
          <cell r="M368">
            <v>0</v>
          </cell>
          <cell r="N368">
            <v>0</v>
          </cell>
          <cell r="O368">
            <v>0</v>
          </cell>
          <cell r="P368">
            <v>0</v>
          </cell>
        </row>
        <row r="369">
          <cell r="C369" t="str">
            <v>Non-Residential Two Rate 7d</v>
          </cell>
          <cell r="D369" t="str">
            <v>ND3</v>
          </cell>
          <cell r="E369">
            <v>0</v>
          </cell>
          <cell r="F369">
            <v>0</v>
          </cell>
          <cell r="G369">
            <v>0</v>
          </cell>
          <cell r="H369">
            <v>0</v>
          </cell>
          <cell r="I369">
            <v>0</v>
          </cell>
          <cell r="J369">
            <v>0</v>
          </cell>
          <cell r="K369">
            <v>0</v>
          </cell>
          <cell r="L369">
            <v>0</v>
          </cell>
          <cell r="M369">
            <v>0</v>
          </cell>
          <cell r="N369">
            <v>0</v>
          </cell>
          <cell r="O369">
            <v>0</v>
          </cell>
          <cell r="P369">
            <v>0</v>
          </cell>
        </row>
        <row r="370">
          <cell r="C370" t="str">
            <v>New Tariff  1</v>
          </cell>
          <cell r="D370" t="str">
            <v/>
          </cell>
          <cell r="E370">
            <v>0</v>
          </cell>
          <cell r="F370">
            <v>0</v>
          </cell>
          <cell r="G370">
            <v>0</v>
          </cell>
          <cell r="H370">
            <v>0</v>
          </cell>
          <cell r="I370">
            <v>0</v>
          </cell>
          <cell r="J370">
            <v>0</v>
          </cell>
          <cell r="K370">
            <v>0</v>
          </cell>
          <cell r="L370">
            <v>0</v>
          </cell>
          <cell r="M370">
            <v>0</v>
          </cell>
          <cell r="N370">
            <v>0</v>
          </cell>
          <cell r="O370">
            <v>0</v>
          </cell>
          <cell r="P370">
            <v>0</v>
          </cell>
        </row>
        <row r="371">
          <cell r="C371" t="str">
            <v>New Tariff  2</v>
          </cell>
          <cell r="D371" t="str">
            <v/>
          </cell>
          <cell r="E371">
            <v>0</v>
          </cell>
          <cell r="F371">
            <v>0</v>
          </cell>
          <cell r="G371">
            <v>0</v>
          </cell>
          <cell r="H371">
            <v>0</v>
          </cell>
          <cell r="I371">
            <v>0</v>
          </cell>
          <cell r="J371">
            <v>0</v>
          </cell>
          <cell r="K371">
            <v>0</v>
          </cell>
          <cell r="L371">
            <v>0</v>
          </cell>
          <cell r="M371">
            <v>0</v>
          </cell>
          <cell r="N371">
            <v>0</v>
          </cell>
          <cell r="O371">
            <v>0</v>
          </cell>
          <cell r="P371">
            <v>0</v>
          </cell>
        </row>
        <row r="372">
          <cell r="C372" t="str">
            <v>New Tariff  3</v>
          </cell>
          <cell r="D372" t="str">
            <v/>
          </cell>
          <cell r="E372">
            <v>0</v>
          </cell>
          <cell r="F372">
            <v>0</v>
          </cell>
          <cell r="G372">
            <v>0</v>
          </cell>
          <cell r="H372">
            <v>0</v>
          </cell>
          <cell r="I372">
            <v>0</v>
          </cell>
          <cell r="J372">
            <v>0</v>
          </cell>
          <cell r="K372">
            <v>0</v>
          </cell>
          <cell r="L372">
            <v>0</v>
          </cell>
          <cell r="M372">
            <v>0</v>
          </cell>
          <cell r="N372">
            <v>0</v>
          </cell>
          <cell r="O372">
            <v>0</v>
          </cell>
          <cell r="P372">
            <v>0</v>
          </cell>
        </row>
        <row r="373">
          <cell r="C373" t="str">
            <v>New Tariff  4</v>
          </cell>
          <cell r="D373" t="str">
            <v/>
          </cell>
          <cell r="E373">
            <v>0</v>
          </cell>
          <cell r="F373">
            <v>0</v>
          </cell>
          <cell r="G373">
            <v>0</v>
          </cell>
          <cell r="H373">
            <v>0</v>
          </cell>
          <cell r="I373">
            <v>0</v>
          </cell>
          <cell r="J373">
            <v>0</v>
          </cell>
          <cell r="K373">
            <v>0</v>
          </cell>
          <cell r="L373">
            <v>0</v>
          </cell>
          <cell r="M373">
            <v>0</v>
          </cell>
          <cell r="N373">
            <v>0</v>
          </cell>
          <cell r="O373">
            <v>0</v>
          </cell>
          <cell r="P373">
            <v>0</v>
          </cell>
        </row>
        <row r="374">
          <cell r="C374" t="str">
            <v>New Tariff  5</v>
          </cell>
          <cell r="D374" t="str">
            <v/>
          </cell>
          <cell r="E374">
            <v>0</v>
          </cell>
          <cell r="F374">
            <v>0</v>
          </cell>
          <cell r="G374">
            <v>0</v>
          </cell>
          <cell r="H374">
            <v>0</v>
          </cell>
          <cell r="I374">
            <v>0</v>
          </cell>
          <cell r="J374">
            <v>0</v>
          </cell>
          <cell r="K374">
            <v>0</v>
          </cell>
          <cell r="L374">
            <v>0</v>
          </cell>
          <cell r="M374">
            <v>0</v>
          </cell>
          <cell r="N374">
            <v>0</v>
          </cell>
          <cell r="O374">
            <v>0</v>
          </cell>
          <cell r="P374">
            <v>0</v>
          </cell>
        </row>
        <row r="375">
          <cell r="C375" t="str">
            <v>New Tariff  6</v>
          </cell>
          <cell r="D375" t="str">
            <v/>
          </cell>
          <cell r="E375">
            <v>0</v>
          </cell>
          <cell r="F375">
            <v>0</v>
          </cell>
          <cell r="G375">
            <v>0</v>
          </cell>
          <cell r="H375">
            <v>0</v>
          </cell>
          <cell r="I375">
            <v>0</v>
          </cell>
          <cell r="J375">
            <v>0</v>
          </cell>
          <cell r="K375">
            <v>0</v>
          </cell>
          <cell r="L375">
            <v>0</v>
          </cell>
          <cell r="M375">
            <v>0</v>
          </cell>
          <cell r="N375">
            <v>0</v>
          </cell>
          <cell r="O375">
            <v>0</v>
          </cell>
          <cell r="P375">
            <v>0</v>
          </cell>
        </row>
        <row r="376">
          <cell r="C376" t="str">
            <v>New Tariff  7</v>
          </cell>
          <cell r="D376" t="str">
            <v/>
          </cell>
          <cell r="E376">
            <v>0</v>
          </cell>
          <cell r="F376">
            <v>0</v>
          </cell>
          <cell r="G376">
            <v>0</v>
          </cell>
          <cell r="H376">
            <v>0</v>
          </cell>
          <cell r="I376">
            <v>0</v>
          </cell>
          <cell r="J376">
            <v>0</v>
          </cell>
          <cell r="K376">
            <v>0</v>
          </cell>
          <cell r="L376">
            <v>0</v>
          </cell>
          <cell r="M376">
            <v>0</v>
          </cell>
          <cell r="N376">
            <v>0</v>
          </cell>
          <cell r="O376">
            <v>0</v>
          </cell>
          <cell r="P376">
            <v>0</v>
          </cell>
        </row>
        <row r="377">
          <cell r="C377" t="str">
            <v>New Tariff  8</v>
          </cell>
          <cell r="D377" t="str">
            <v/>
          </cell>
          <cell r="E377">
            <v>0</v>
          </cell>
          <cell r="F377">
            <v>0</v>
          </cell>
          <cell r="G377">
            <v>0</v>
          </cell>
          <cell r="H377">
            <v>0</v>
          </cell>
          <cell r="I377">
            <v>0</v>
          </cell>
          <cell r="J377">
            <v>0</v>
          </cell>
          <cell r="K377">
            <v>0</v>
          </cell>
          <cell r="L377">
            <v>0</v>
          </cell>
          <cell r="M377">
            <v>0</v>
          </cell>
          <cell r="N377">
            <v>0</v>
          </cell>
          <cell r="O377">
            <v>0</v>
          </cell>
          <cell r="P377">
            <v>0</v>
          </cell>
        </row>
        <row r="378">
          <cell r="C378" t="str">
            <v>New Tariff  9</v>
          </cell>
          <cell r="D378" t="str">
            <v/>
          </cell>
          <cell r="E378">
            <v>0</v>
          </cell>
          <cell r="F378">
            <v>0</v>
          </cell>
          <cell r="G378">
            <v>0</v>
          </cell>
          <cell r="H378">
            <v>0</v>
          </cell>
          <cell r="I378">
            <v>0</v>
          </cell>
          <cell r="J378">
            <v>0</v>
          </cell>
          <cell r="K378">
            <v>0</v>
          </cell>
          <cell r="L378">
            <v>0</v>
          </cell>
          <cell r="M378">
            <v>0</v>
          </cell>
          <cell r="N378">
            <v>0</v>
          </cell>
          <cell r="O378">
            <v>0</v>
          </cell>
          <cell r="P378">
            <v>0</v>
          </cell>
        </row>
        <row r="379">
          <cell r="C379" t="str">
            <v>New Tariff  10</v>
          </cell>
          <cell r="D379" t="str">
            <v/>
          </cell>
          <cell r="E379">
            <v>0</v>
          </cell>
          <cell r="F379">
            <v>0</v>
          </cell>
          <cell r="G379">
            <v>0</v>
          </cell>
          <cell r="H379">
            <v>0</v>
          </cell>
          <cell r="I379">
            <v>0</v>
          </cell>
          <cell r="J379">
            <v>0</v>
          </cell>
          <cell r="K379">
            <v>0</v>
          </cell>
          <cell r="L379">
            <v>0</v>
          </cell>
          <cell r="M379">
            <v>0</v>
          </cell>
          <cell r="N379">
            <v>0</v>
          </cell>
          <cell r="O379">
            <v>0</v>
          </cell>
          <cell r="P379">
            <v>0</v>
          </cell>
        </row>
        <row r="380">
          <cell r="C380" t="str">
            <v>New Tariff  11</v>
          </cell>
          <cell r="D380" t="str">
            <v/>
          </cell>
          <cell r="E380">
            <v>0</v>
          </cell>
          <cell r="F380">
            <v>0</v>
          </cell>
          <cell r="G380">
            <v>0</v>
          </cell>
          <cell r="H380">
            <v>0</v>
          </cell>
          <cell r="I380">
            <v>0</v>
          </cell>
          <cell r="J380">
            <v>0</v>
          </cell>
          <cell r="K380">
            <v>0</v>
          </cell>
          <cell r="L380">
            <v>0</v>
          </cell>
          <cell r="M380">
            <v>0</v>
          </cell>
          <cell r="N380">
            <v>0</v>
          </cell>
          <cell r="O380">
            <v>0</v>
          </cell>
          <cell r="P380">
            <v>0</v>
          </cell>
        </row>
        <row r="381">
          <cell r="C381" t="str">
            <v>Unmetered supplies</v>
          </cell>
          <cell r="D381" t="str">
            <v>PL2</v>
          </cell>
          <cell r="E381">
            <v>0</v>
          </cell>
          <cell r="F381">
            <v>0</v>
          </cell>
          <cell r="G381">
            <v>0</v>
          </cell>
          <cell r="H381">
            <v>0</v>
          </cell>
          <cell r="I381">
            <v>0</v>
          </cell>
          <cell r="J381">
            <v>0</v>
          </cell>
          <cell r="K381">
            <v>0</v>
          </cell>
          <cell r="L381">
            <v>0</v>
          </cell>
          <cell r="M381">
            <v>0</v>
          </cell>
          <cell r="N381">
            <v>0</v>
          </cell>
          <cell r="O381">
            <v>0</v>
          </cell>
          <cell r="P381">
            <v>0</v>
          </cell>
        </row>
        <row r="382">
          <cell r="C382" t="str">
            <v>New Tariff 1</v>
          </cell>
          <cell r="D382">
            <v>0</v>
          </cell>
          <cell r="E382">
            <v>0</v>
          </cell>
          <cell r="F382">
            <v>0</v>
          </cell>
          <cell r="G382">
            <v>0</v>
          </cell>
          <cell r="H382">
            <v>0</v>
          </cell>
          <cell r="I382">
            <v>0</v>
          </cell>
          <cell r="J382">
            <v>0</v>
          </cell>
          <cell r="K382">
            <v>0</v>
          </cell>
          <cell r="L382">
            <v>0</v>
          </cell>
          <cell r="M382">
            <v>0</v>
          </cell>
          <cell r="N382">
            <v>0</v>
          </cell>
          <cell r="O382">
            <v>0</v>
          </cell>
          <cell r="P382">
            <v>0</v>
          </cell>
        </row>
        <row r="383">
          <cell r="C383" t="str">
            <v>New Tariff 2</v>
          </cell>
          <cell r="D383" t="str">
            <v/>
          </cell>
          <cell r="E383">
            <v>0</v>
          </cell>
          <cell r="F383">
            <v>0</v>
          </cell>
          <cell r="G383">
            <v>0</v>
          </cell>
          <cell r="H383">
            <v>0</v>
          </cell>
          <cell r="I383">
            <v>0</v>
          </cell>
          <cell r="J383">
            <v>0</v>
          </cell>
          <cell r="K383">
            <v>0</v>
          </cell>
          <cell r="L383">
            <v>0</v>
          </cell>
          <cell r="M383">
            <v>0</v>
          </cell>
          <cell r="N383">
            <v>0</v>
          </cell>
          <cell r="O383">
            <v>0</v>
          </cell>
          <cell r="P383">
            <v>0</v>
          </cell>
        </row>
        <row r="384">
          <cell r="C384" t="str">
            <v>Large Low Voltage Demand (kVa)</v>
          </cell>
          <cell r="D384" t="str">
            <v>DLk</v>
          </cell>
          <cell r="E384">
            <v>0</v>
          </cell>
          <cell r="F384">
            <v>0</v>
          </cell>
          <cell r="G384">
            <v>0</v>
          </cell>
          <cell r="H384">
            <v>0</v>
          </cell>
          <cell r="I384">
            <v>0</v>
          </cell>
          <cell r="J384">
            <v>0</v>
          </cell>
          <cell r="K384">
            <v>0</v>
          </cell>
          <cell r="L384">
            <v>0</v>
          </cell>
          <cell r="M384">
            <v>0</v>
          </cell>
          <cell r="N384">
            <v>0</v>
          </cell>
          <cell r="O384">
            <v>0</v>
          </cell>
          <cell r="P384">
            <v>0</v>
          </cell>
        </row>
        <row r="385">
          <cell r="C385" t="str">
            <v>Large Low Voltage Demand Docklands (kVa)</v>
          </cell>
          <cell r="D385" t="str">
            <v>DLDKk</v>
          </cell>
          <cell r="E385">
            <v>0</v>
          </cell>
          <cell r="F385">
            <v>0</v>
          </cell>
          <cell r="G385">
            <v>0</v>
          </cell>
          <cell r="H385">
            <v>0</v>
          </cell>
          <cell r="I385">
            <v>0</v>
          </cell>
          <cell r="J385">
            <v>0</v>
          </cell>
          <cell r="K385">
            <v>0</v>
          </cell>
          <cell r="L385">
            <v>0</v>
          </cell>
          <cell r="M385">
            <v>0</v>
          </cell>
          <cell r="N385">
            <v>0</v>
          </cell>
          <cell r="O385">
            <v>0</v>
          </cell>
          <cell r="P385">
            <v>0</v>
          </cell>
        </row>
        <row r="386">
          <cell r="C386" t="str">
            <v>Large Low Voltage Demand CXX (kVa)</v>
          </cell>
          <cell r="D386" t="str">
            <v>DLCXXk</v>
          </cell>
          <cell r="E386">
            <v>0</v>
          </cell>
          <cell r="F386">
            <v>0</v>
          </cell>
          <cell r="G386">
            <v>0</v>
          </cell>
          <cell r="H386">
            <v>0</v>
          </cell>
          <cell r="I386">
            <v>0</v>
          </cell>
          <cell r="J386">
            <v>0</v>
          </cell>
          <cell r="K386">
            <v>0</v>
          </cell>
          <cell r="L386">
            <v>0</v>
          </cell>
          <cell r="M386">
            <v>0</v>
          </cell>
          <cell r="N386">
            <v>0</v>
          </cell>
          <cell r="O386">
            <v>0</v>
          </cell>
          <cell r="P386">
            <v>0</v>
          </cell>
        </row>
        <row r="387">
          <cell r="C387" t="str">
            <v>New Tariff 6</v>
          </cell>
          <cell r="D387" t="str">
            <v/>
          </cell>
          <cell r="E387">
            <v>0</v>
          </cell>
          <cell r="F387">
            <v>0</v>
          </cell>
          <cell r="G387">
            <v>0</v>
          </cell>
          <cell r="H387">
            <v>0</v>
          </cell>
          <cell r="I387">
            <v>0</v>
          </cell>
          <cell r="J387">
            <v>0</v>
          </cell>
          <cell r="K387">
            <v>0</v>
          </cell>
          <cell r="L387">
            <v>0</v>
          </cell>
          <cell r="M387">
            <v>0</v>
          </cell>
          <cell r="N387">
            <v>0</v>
          </cell>
          <cell r="O387">
            <v>0</v>
          </cell>
          <cell r="P387">
            <v>0</v>
          </cell>
        </row>
        <row r="388">
          <cell r="C388" t="str">
            <v>New Tariff 7</v>
          </cell>
          <cell r="D388" t="str">
            <v/>
          </cell>
          <cell r="E388">
            <v>0</v>
          </cell>
          <cell r="F388">
            <v>0</v>
          </cell>
          <cell r="G388">
            <v>0</v>
          </cell>
          <cell r="H388">
            <v>0</v>
          </cell>
          <cell r="I388">
            <v>0</v>
          </cell>
          <cell r="J388">
            <v>0</v>
          </cell>
          <cell r="K388">
            <v>0</v>
          </cell>
          <cell r="L388">
            <v>0</v>
          </cell>
          <cell r="M388">
            <v>0</v>
          </cell>
          <cell r="N388">
            <v>0</v>
          </cell>
          <cell r="O388">
            <v>0</v>
          </cell>
          <cell r="P388">
            <v>0</v>
          </cell>
        </row>
        <row r="389">
          <cell r="C389" t="str">
            <v>New Tariff 8</v>
          </cell>
          <cell r="D389" t="str">
            <v/>
          </cell>
          <cell r="E389">
            <v>0</v>
          </cell>
          <cell r="F389">
            <v>0</v>
          </cell>
          <cell r="G389">
            <v>0</v>
          </cell>
          <cell r="H389">
            <v>0</v>
          </cell>
          <cell r="I389">
            <v>0</v>
          </cell>
          <cell r="J389">
            <v>0</v>
          </cell>
          <cell r="K389">
            <v>0</v>
          </cell>
          <cell r="L389">
            <v>0</v>
          </cell>
          <cell r="M389">
            <v>0</v>
          </cell>
          <cell r="N389">
            <v>0</v>
          </cell>
          <cell r="O389">
            <v>0</v>
          </cell>
          <cell r="P389">
            <v>0</v>
          </cell>
        </row>
        <row r="390">
          <cell r="C390" t="str">
            <v>New Tariff 9</v>
          </cell>
          <cell r="D390" t="str">
            <v/>
          </cell>
          <cell r="E390">
            <v>0</v>
          </cell>
          <cell r="F390">
            <v>0</v>
          </cell>
          <cell r="G390">
            <v>0</v>
          </cell>
          <cell r="H390">
            <v>0</v>
          </cell>
          <cell r="I390">
            <v>0</v>
          </cell>
          <cell r="J390">
            <v>0</v>
          </cell>
          <cell r="K390">
            <v>0</v>
          </cell>
          <cell r="L390">
            <v>0</v>
          </cell>
          <cell r="M390">
            <v>0</v>
          </cell>
          <cell r="N390">
            <v>0</v>
          </cell>
          <cell r="O390">
            <v>0</v>
          </cell>
          <cell r="P390">
            <v>0</v>
          </cell>
        </row>
        <row r="391">
          <cell r="C391" t="str">
            <v>New Tariff 10</v>
          </cell>
          <cell r="D391" t="str">
            <v/>
          </cell>
          <cell r="E391">
            <v>0</v>
          </cell>
          <cell r="F391">
            <v>0</v>
          </cell>
          <cell r="G391">
            <v>0</v>
          </cell>
          <cell r="H391">
            <v>0</v>
          </cell>
          <cell r="I391">
            <v>0</v>
          </cell>
          <cell r="J391">
            <v>0</v>
          </cell>
          <cell r="K391">
            <v>0</v>
          </cell>
          <cell r="L391">
            <v>0</v>
          </cell>
          <cell r="M391">
            <v>0</v>
          </cell>
          <cell r="N391">
            <v>0</v>
          </cell>
          <cell r="O391">
            <v>0</v>
          </cell>
          <cell r="P391">
            <v>0</v>
          </cell>
        </row>
        <row r="392">
          <cell r="C392" t="str">
            <v>New Tariff 11</v>
          </cell>
          <cell r="D392" t="str">
            <v/>
          </cell>
          <cell r="E392">
            <v>0</v>
          </cell>
          <cell r="F392">
            <v>0</v>
          </cell>
          <cell r="G392">
            <v>0</v>
          </cell>
          <cell r="H392">
            <v>0</v>
          </cell>
          <cell r="I392">
            <v>0</v>
          </cell>
          <cell r="J392">
            <v>0</v>
          </cell>
          <cell r="K392">
            <v>0</v>
          </cell>
          <cell r="L392">
            <v>0</v>
          </cell>
          <cell r="M392">
            <v>0</v>
          </cell>
          <cell r="N392">
            <v>0</v>
          </cell>
          <cell r="O392">
            <v>0</v>
          </cell>
          <cell r="P392">
            <v>0</v>
          </cell>
        </row>
        <row r="393">
          <cell r="C393" t="str">
            <v>Large Low Voltage Demand</v>
          </cell>
          <cell r="D393" t="str">
            <v>DL</v>
          </cell>
          <cell r="E393">
            <v>332630.66666666669</v>
          </cell>
          <cell r="F393">
            <v>327787.91122600349</v>
          </cell>
          <cell r="G393">
            <v>334188.84715839324</v>
          </cell>
          <cell r="H393">
            <v>347294.34727162041</v>
          </cell>
          <cell r="I393">
            <v>338273.32854559453</v>
          </cell>
          <cell r="J393">
            <v>355034.84622652596</v>
          </cell>
          <cell r="K393">
            <v>372937.7628990708</v>
          </cell>
          <cell r="L393">
            <v>374402.50066366314</v>
          </cell>
          <cell r="M393">
            <v>364210.60019126494</v>
          </cell>
          <cell r="N393">
            <v>371949.08742746356</v>
          </cell>
          <cell r="O393">
            <v>380885.02865189349</v>
          </cell>
          <cell r="P393">
            <v>390035.6526064754</v>
          </cell>
        </row>
        <row r="394">
          <cell r="C394" t="str">
            <v>Large Low Voltage Demand A</v>
          </cell>
          <cell r="D394" t="str">
            <v>DL.A</v>
          </cell>
          <cell r="E394">
            <v>1016.3333333333334</v>
          </cell>
          <cell r="F394">
            <v>1222.7341934274912</v>
          </cell>
          <cell r="G394">
            <v>1192.6022922775703</v>
          </cell>
          <cell r="H394">
            <v>1323.6867651482539</v>
          </cell>
          <cell r="I394">
            <v>1334.3498475980027</v>
          </cell>
          <cell r="J394">
            <v>1337.5671615219217</v>
          </cell>
          <cell r="K394">
            <v>1362.1140228210938</v>
          </cell>
          <cell r="L394">
            <v>1366.2107023447331</v>
          </cell>
          <cell r="M394">
            <v>1407.3140866422086</v>
          </cell>
          <cell r="N394">
            <v>1437.2156932705827</v>
          </cell>
          <cell r="O394">
            <v>1471.7442763374756</v>
          </cell>
          <cell r="P394">
            <v>1507.1023960245082</v>
          </cell>
        </row>
        <row r="395">
          <cell r="C395" t="str">
            <v>Large Low Voltage Demand C</v>
          </cell>
          <cell r="D395" t="str">
            <v>DL.C</v>
          </cell>
          <cell r="E395">
            <v>218763.25</v>
          </cell>
          <cell r="F395">
            <v>219621.07856488661</v>
          </cell>
          <cell r="G395">
            <v>228514.73669666707</v>
          </cell>
          <cell r="H395">
            <v>230753.22450994427</v>
          </cell>
          <cell r="I395">
            <v>231188.68058631726</v>
          </cell>
          <cell r="J395">
            <v>240063.42760812124</v>
          </cell>
          <cell r="K395">
            <v>245976.13003957027</v>
          </cell>
          <cell r="L395">
            <v>242474.60501155411</v>
          </cell>
          <cell r="M395">
            <v>244094.54587333111</v>
          </cell>
          <cell r="N395">
            <v>249280.89280193369</v>
          </cell>
          <cell r="O395">
            <v>255269.77537147596</v>
          </cell>
          <cell r="P395">
            <v>261402.53866139203</v>
          </cell>
        </row>
        <row r="396">
          <cell r="C396" t="str">
            <v>Large Low Voltage Demand S</v>
          </cell>
          <cell r="D396" t="str">
            <v>DL.S</v>
          </cell>
          <cell r="E396">
            <v>16098.583333333334</v>
          </cell>
          <cell r="F396">
            <v>17424.798642515787</v>
          </cell>
          <cell r="G396">
            <v>17650.783693179932</v>
          </cell>
          <cell r="H396">
            <v>18124.227368134347</v>
          </cell>
          <cell r="I396">
            <v>18497.983342253894</v>
          </cell>
          <cell r="J396">
            <v>18765.89274871799</v>
          </cell>
          <cell r="K396">
            <v>19469.46611826239</v>
          </cell>
          <cell r="L396">
            <v>19535.447465845264</v>
          </cell>
          <cell r="M396">
            <v>19527.118589180893</v>
          </cell>
          <cell r="N396">
            <v>19942.016886711928</v>
          </cell>
          <cell r="O396">
            <v>20421.116572178958</v>
          </cell>
          <cell r="P396">
            <v>20911.726452924559</v>
          </cell>
        </row>
        <row r="397">
          <cell r="C397" t="str">
            <v>Large Low Voltage Demand Docklands</v>
          </cell>
          <cell r="D397" t="str">
            <v>DL.DK</v>
          </cell>
          <cell r="E397">
            <v>1826.3333333333333</v>
          </cell>
          <cell r="F397">
            <v>2097.3841279764411</v>
          </cell>
          <cell r="G397">
            <v>2132.6850645435347</v>
          </cell>
          <cell r="H397">
            <v>2248.9070014213789</v>
          </cell>
          <cell r="I397">
            <v>2196.2960823533326</v>
          </cell>
          <cell r="J397">
            <v>2323.3722369367742</v>
          </cell>
          <cell r="K397">
            <v>2369.6566979238696</v>
          </cell>
          <cell r="L397">
            <v>2359.7640453861736</v>
          </cell>
          <cell r="M397">
            <v>2315.8343059955751</v>
          </cell>
          <cell r="N397">
            <v>2365.0395026831134</v>
          </cell>
          <cell r="O397">
            <v>2421.8587145155734</v>
          </cell>
          <cell r="P397">
            <v>2480.042987197799</v>
          </cell>
        </row>
        <row r="398">
          <cell r="C398" t="str">
            <v>Large Low Voltage Demand CXX</v>
          </cell>
          <cell r="D398" t="str">
            <v>DL.CXX</v>
          </cell>
          <cell r="E398">
            <v>111032.33333333333</v>
          </cell>
          <cell r="F398">
            <v>103679.23274785007</v>
          </cell>
          <cell r="G398">
            <v>106701.16001743924</v>
          </cell>
          <cell r="H398">
            <v>103763.28720206732</v>
          </cell>
          <cell r="I398">
            <v>106201.29474168338</v>
          </cell>
          <cell r="J398">
            <v>108732.41150526884</v>
          </cell>
          <cell r="K398">
            <v>113470.34132275128</v>
          </cell>
          <cell r="L398">
            <v>115616.3848199514</v>
          </cell>
          <cell r="M398">
            <v>113956.7059839108</v>
          </cell>
          <cell r="N398">
            <v>116377.97684827505</v>
          </cell>
          <cell r="O398">
            <v>119173.915314281</v>
          </cell>
          <cell r="P398">
            <v>122037.02518262093</v>
          </cell>
        </row>
        <row r="399">
          <cell r="C399" t="str">
            <v>Large Low Voltage Demand EN.R</v>
          </cell>
          <cell r="D399" t="str">
            <v>DL.R</v>
          </cell>
          <cell r="E399">
            <v>0</v>
          </cell>
          <cell r="F399">
            <v>0.23609713911273475</v>
          </cell>
          <cell r="G399">
            <v>0.24780098313918247</v>
          </cell>
          <cell r="H399">
            <v>0.24821684280559442</v>
          </cell>
          <cell r="I399">
            <v>0.25382689698847394</v>
          </cell>
          <cell r="J399">
            <v>0.26275594035508837</v>
          </cell>
          <cell r="K399">
            <v>0.26125061453326764</v>
          </cell>
          <cell r="L399">
            <v>0.25822664537197093</v>
          </cell>
          <cell r="M399">
            <v>0.28677885860219277</v>
          </cell>
          <cell r="N399">
            <v>0.29287213138376267</v>
          </cell>
          <cell r="O399">
            <v>0.29990827756822991</v>
          </cell>
          <cell r="P399">
            <v>0.30711346459961991</v>
          </cell>
        </row>
        <row r="400">
          <cell r="C400" t="str">
            <v>Large Low Voltage Demand EN.NR</v>
          </cell>
          <cell r="D400" t="str">
            <v>DL.NR</v>
          </cell>
          <cell r="E400">
            <v>3892.3333333333335</v>
          </cell>
          <cell r="F400">
            <v>1743.7375073485814</v>
          </cell>
          <cell r="G400">
            <v>1761.8905216800442</v>
          </cell>
          <cell r="H400">
            <v>1799.0337683307289</v>
          </cell>
          <cell r="I400">
            <v>1878.0013230977877</v>
          </cell>
          <cell r="J400">
            <v>1863.4933545377512</v>
          </cell>
          <cell r="K400">
            <v>1921.8943401098327</v>
          </cell>
          <cell r="L400">
            <v>1923.3699988210822</v>
          </cell>
          <cell r="M400">
            <v>2754.4073699112405</v>
          </cell>
          <cell r="N400">
            <v>2812.9310544612122</v>
          </cell>
          <cell r="O400">
            <v>2880.5106975378767</v>
          </cell>
          <cell r="P400">
            <v>2949.713916902032</v>
          </cell>
        </row>
        <row r="401">
          <cell r="C401" t="str">
            <v>Large Low Voltage Demand EN.R CXX</v>
          </cell>
          <cell r="D401" t="str">
            <v>DL.CXXR</v>
          </cell>
          <cell r="E401">
            <v>0</v>
          </cell>
          <cell r="F401">
            <v>84.958707434795528</v>
          </cell>
          <cell r="G401">
            <v>87.115203528433881</v>
          </cell>
          <cell r="H401">
            <v>86.116779838751427</v>
          </cell>
          <cell r="I401">
            <v>88.683895247098391</v>
          </cell>
          <cell r="J401">
            <v>93.721861120783927</v>
          </cell>
          <cell r="K401">
            <v>94.22288160964672</v>
          </cell>
          <cell r="L401">
            <v>94.646463459629516</v>
          </cell>
          <cell r="M401">
            <v>79.073101371696225</v>
          </cell>
          <cell r="N401">
            <v>80.753190269081884</v>
          </cell>
          <cell r="O401">
            <v>82.69325622520671</v>
          </cell>
          <cell r="P401">
            <v>84.679931558640021</v>
          </cell>
        </row>
        <row r="402">
          <cell r="C402" t="str">
            <v>Large Low Voltage Demand EN.NR CXX</v>
          </cell>
          <cell r="D402" t="str">
            <v>DL.CXXNR</v>
          </cell>
          <cell r="E402">
            <v>0</v>
          </cell>
          <cell r="F402">
            <v>0.23609713911273475</v>
          </cell>
          <cell r="G402">
            <v>0.23993318914282338</v>
          </cell>
          <cell r="H402">
            <v>0.2520131878661393</v>
          </cell>
          <cell r="I402">
            <v>0.25690267193484628</v>
          </cell>
          <cell r="J402">
            <v>0.25942383000599412</v>
          </cell>
          <cell r="K402">
            <v>0.26071520104679641</v>
          </cell>
          <cell r="L402">
            <v>0.26723413352076758</v>
          </cell>
          <cell r="M402">
            <v>0.28677885860219277</v>
          </cell>
          <cell r="N402">
            <v>0.29287213138376267</v>
          </cell>
          <cell r="O402">
            <v>0.29990827756822991</v>
          </cell>
          <cell r="P402">
            <v>0.30711346459961991</v>
          </cell>
        </row>
        <row r="403">
          <cell r="C403" t="str">
            <v>New Tariff 10</v>
          </cell>
          <cell r="D403">
            <v>0</v>
          </cell>
          <cell r="E403">
            <v>0</v>
          </cell>
          <cell r="F403">
            <v>0</v>
          </cell>
          <cell r="G403">
            <v>0</v>
          </cell>
          <cell r="H403">
            <v>0</v>
          </cell>
          <cell r="I403">
            <v>0</v>
          </cell>
          <cell r="J403">
            <v>0</v>
          </cell>
          <cell r="K403">
            <v>0</v>
          </cell>
          <cell r="L403">
            <v>0</v>
          </cell>
          <cell r="M403">
            <v>0</v>
          </cell>
          <cell r="N403">
            <v>0</v>
          </cell>
          <cell r="O403">
            <v>0</v>
          </cell>
          <cell r="P403">
            <v>0</v>
          </cell>
        </row>
        <row r="404">
          <cell r="C404" t="str">
            <v>New Tariff 11</v>
          </cell>
          <cell r="D404" t="str">
            <v/>
          </cell>
          <cell r="E404">
            <v>0</v>
          </cell>
          <cell r="F404">
            <v>0</v>
          </cell>
          <cell r="G404">
            <v>0</v>
          </cell>
          <cell r="H404">
            <v>0</v>
          </cell>
          <cell r="I404">
            <v>0</v>
          </cell>
          <cell r="J404">
            <v>0</v>
          </cell>
          <cell r="K404">
            <v>0</v>
          </cell>
          <cell r="L404">
            <v>0</v>
          </cell>
          <cell r="M404">
            <v>0</v>
          </cell>
          <cell r="N404">
            <v>0</v>
          </cell>
          <cell r="O404">
            <v>0</v>
          </cell>
          <cell r="P404">
            <v>0</v>
          </cell>
        </row>
        <row r="405">
          <cell r="C405" t="str">
            <v>High Voltage Demand</v>
          </cell>
          <cell r="D405" t="str">
            <v>DH</v>
          </cell>
          <cell r="E405">
            <v>249921.83333333334</v>
          </cell>
          <cell r="F405">
            <v>243718.08358710477</v>
          </cell>
          <cell r="G405">
            <v>241603.18247319752</v>
          </cell>
          <cell r="H405">
            <v>254689.09048297183</v>
          </cell>
          <cell r="I405">
            <v>248092.70341945344</v>
          </cell>
          <cell r="J405">
            <v>253823.55306866425</v>
          </cell>
          <cell r="K405">
            <v>252364.49215119189</v>
          </cell>
          <cell r="L405">
            <v>252912.82180171701</v>
          </cell>
          <cell r="M405">
            <v>252575.20546823554</v>
          </cell>
          <cell r="N405">
            <v>254333.46380464424</v>
          </cell>
          <cell r="O405">
            <v>256521.51862328622</v>
          </cell>
          <cell r="P405">
            <v>258728.39748426131</v>
          </cell>
        </row>
        <row r="406">
          <cell r="C406" t="str">
            <v>High Voltage Demand A</v>
          </cell>
          <cell r="D406" t="str">
            <v>DH.A</v>
          </cell>
          <cell r="E406">
            <v>4390</v>
          </cell>
          <cell r="F406">
            <v>4214.7783992283112</v>
          </cell>
          <cell r="G406">
            <v>4175.8641630534594</v>
          </cell>
          <cell r="H406">
            <v>4137.3658636774398</v>
          </cell>
          <cell r="I406">
            <v>4319.9947953358824</v>
          </cell>
          <cell r="J406">
            <v>4238.1587951028669</v>
          </cell>
          <cell r="K406">
            <v>4338.3227439476168</v>
          </cell>
          <cell r="L406">
            <v>4206.1630750896966</v>
          </cell>
          <cell r="M406">
            <v>4787.1899635486461</v>
          </cell>
          <cell r="N406">
            <v>4820.5151533501448</v>
          </cell>
          <cell r="O406">
            <v>4861.9865006586779</v>
          </cell>
          <cell r="P406">
            <v>4903.8146298863358</v>
          </cell>
        </row>
        <row r="407">
          <cell r="C407" t="str">
            <v>High Voltage Demand C</v>
          </cell>
          <cell r="D407" t="str">
            <v>DH.C</v>
          </cell>
          <cell r="E407">
            <v>123487.16666666667</v>
          </cell>
          <cell r="F407">
            <v>123838.0325814696</v>
          </cell>
          <cell r="G407">
            <v>127006.47157604562</v>
          </cell>
          <cell r="H407">
            <v>125875.73340738413</v>
          </cell>
          <cell r="I407">
            <v>133040.06613468932</v>
          </cell>
          <cell r="J407">
            <v>125376.83081264043</v>
          </cell>
          <cell r="K407">
            <v>121035.56811259018</v>
          </cell>
          <cell r="L407">
            <v>129382.3458451105</v>
          </cell>
          <cell r="M407">
            <v>127830.71093044632</v>
          </cell>
          <cell r="N407">
            <v>128720.58217780745</v>
          </cell>
          <cell r="O407">
            <v>129827.97750785685</v>
          </cell>
          <cell r="P407">
            <v>130944.89986455784</v>
          </cell>
        </row>
        <row r="408">
          <cell r="C408" t="str">
            <v>High Voltage Demand D1</v>
          </cell>
          <cell r="D408" t="str">
            <v>DH.D1</v>
          </cell>
          <cell r="E408">
            <v>22140</v>
          </cell>
          <cell r="F408">
            <v>22102.239814140561</v>
          </cell>
          <cell r="G408">
            <v>22683.020333107728</v>
          </cell>
          <cell r="H408">
            <v>23626.902435504602</v>
          </cell>
          <cell r="I408">
            <v>23543.794209533549</v>
          </cell>
          <cell r="J408">
            <v>21934.207969269657</v>
          </cell>
          <cell r="K408">
            <v>22102.749401544115</v>
          </cell>
          <cell r="L408">
            <v>22376.730475302604</v>
          </cell>
          <cell r="M408">
            <v>22848.108955666783</v>
          </cell>
          <cell r="N408">
            <v>23007.162089833302</v>
          </cell>
          <cell r="O408">
            <v>23205.09487901831</v>
          </cell>
          <cell r="P408">
            <v>23404.730502689446</v>
          </cell>
        </row>
        <row r="409">
          <cell r="C409" t="str">
            <v>High Voltage Demand D2</v>
          </cell>
          <cell r="D409" t="str">
            <v>DH.D2</v>
          </cell>
          <cell r="E409">
            <v>12386.333333333334</v>
          </cell>
          <cell r="F409">
            <v>12414.232631678702</v>
          </cell>
          <cell r="G409">
            <v>12277.526853884958</v>
          </cell>
          <cell r="H409">
            <v>12776.756637100667</v>
          </cell>
          <cell r="I409">
            <v>12951.024210578293</v>
          </cell>
          <cell r="J409">
            <v>13220.190288265427</v>
          </cell>
          <cell r="K409">
            <v>12676.611579765769</v>
          </cell>
          <cell r="L409">
            <v>12274.280544324683</v>
          </cell>
          <cell r="M409">
            <v>12837.592299040623</v>
          </cell>
          <cell r="N409">
            <v>12926.958963663779</v>
          </cell>
          <cell r="O409">
            <v>13038.170812972598</v>
          </cell>
          <cell r="P409">
            <v>13150.339428328361</v>
          </cell>
        </row>
        <row r="410">
          <cell r="C410" t="str">
            <v>High Voltage Demand Docklands</v>
          </cell>
          <cell r="D410" t="str">
            <v>DH.DK</v>
          </cell>
          <cell r="E410">
            <v>1000</v>
          </cell>
          <cell r="F410">
            <v>1004.1825286253833</v>
          </cell>
          <cell r="G410">
            <v>1026.9308034025103</v>
          </cell>
          <cell r="H410">
            <v>1036.8306539649172</v>
          </cell>
          <cell r="I410">
            <v>1018.2810796024321</v>
          </cell>
          <cell r="J410">
            <v>1048.6524776842487</v>
          </cell>
          <cell r="K410">
            <v>1024.5586032231929</v>
          </cell>
          <cell r="L410">
            <v>1064.7937698562641</v>
          </cell>
          <cell r="M410">
            <v>1038.6201290698389</v>
          </cell>
          <cell r="N410">
            <v>1045.8503023440267</v>
          </cell>
          <cell r="O410">
            <v>1054.8478513074606</v>
          </cell>
          <cell r="P410">
            <v>1063.922807034719</v>
          </cell>
        </row>
        <row r="411">
          <cell r="C411" t="str">
            <v>High Voltage Demand D3</v>
          </cell>
          <cell r="D411" t="str">
            <v>DH.D3</v>
          </cell>
          <cell r="E411">
            <v>14491</v>
          </cell>
          <cell r="F411">
            <v>14525.726975050955</v>
          </cell>
          <cell r="G411">
            <v>14218.921977671029</v>
          </cell>
          <cell r="H411">
            <v>14503.309889435075</v>
          </cell>
          <cell r="I411">
            <v>14831.592776688383</v>
          </cell>
          <cell r="J411">
            <v>14848.560596965417</v>
          </cell>
          <cell r="K411">
            <v>14969.046887404016</v>
          </cell>
          <cell r="L411">
            <v>14861.968534281448</v>
          </cell>
          <cell r="M411">
            <v>15021.470569617164</v>
          </cell>
          <cell r="N411">
            <v>15126.039922753725</v>
          </cell>
          <cell r="O411">
            <v>15256.170673323672</v>
          </cell>
          <cell r="P411">
            <v>15387.420951035578</v>
          </cell>
        </row>
        <row r="412">
          <cell r="C412" t="str">
            <v>High Voltage Demand D4</v>
          </cell>
          <cell r="D412" t="str">
            <v>DH.D4</v>
          </cell>
          <cell r="E412">
            <v>11000</v>
          </cell>
          <cell r="F412">
            <v>11026.360963740284</v>
          </cell>
          <cell r="G412">
            <v>11093.294750682071</v>
          </cell>
          <cell r="H412">
            <v>11276.637400405403</v>
          </cell>
          <cell r="I412">
            <v>11419.439060186283</v>
          </cell>
          <cell r="J412">
            <v>11233.098391426958</v>
          </cell>
          <cell r="K412">
            <v>11814.289484848083</v>
          </cell>
          <cell r="L412">
            <v>11014.139335162961</v>
          </cell>
          <cell r="M412">
            <v>11402.675886121648</v>
          </cell>
          <cell r="N412">
            <v>11482.053629859291</v>
          </cell>
          <cell r="O412">
            <v>11580.834822066136</v>
          </cell>
          <cell r="P412">
            <v>11680.465838202424</v>
          </cell>
        </row>
        <row r="413">
          <cell r="C413" t="str">
            <v>High Voltage Demand D5</v>
          </cell>
          <cell r="D413">
            <v>0</v>
          </cell>
          <cell r="E413">
            <v>0</v>
          </cell>
          <cell r="F413">
            <v>0</v>
          </cell>
          <cell r="G413">
            <v>0</v>
          </cell>
          <cell r="H413">
            <v>0</v>
          </cell>
          <cell r="I413">
            <v>0</v>
          </cell>
          <cell r="J413">
            <v>0</v>
          </cell>
          <cell r="K413">
            <v>0</v>
          </cell>
          <cell r="L413">
            <v>0</v>
          </cell>
          <cell r="M413">
            <v>0</v>
          </cell>
          <cell r="N413">
            <v>0</v>
          </cell>
          <cell r="O413">
            <v>0</v>
          </cell>
          <cell r="P413">
            <v>0</v>
          </cell>
        </row>
        <row r="414">
          <cell r="C414" t="str">
            <v>High Voltage Demand EN.R</v>
          </cell>
          <cell r="D414">
            <v>0</v>
          </cell>
          <cell r="E414">
            <v>0</v>
          </cell>
          <cell r="F414">
            <v>0</v>
          </cell>
          <cell r="G414">
            <v>0</v>
          </cell>
          <cell r="H414">
            <v>0</v>
          </cell>
          <cell r="I414">
            <v>0</v>
          </cell>
          <cell r="J414">
            <v>0</v>
          </cell>
          <cell r="K414">
            <v>0</v>
          </cell>
          <cell r="L414">
            <v>0</v>
          </cell>
          <cell r="M414">
            <v>0</v>
          </cell>
          <cell r="N414">
            <v>0</v>
          </cell>
          <cell r="O414">
            <v>0</v>
          </cell>
          <cell r="P414">
            <v>0</v>
          </cell>
        </row>
        <row r="415">
          <cell r="C415" t="str">
            <v>High Voltage Demand EN.NR</v>
          </cell>
          <cell r="D415">
            <v>0</v>
          </cell>
          <cell r="E415">
            <v>0</v>
          </cell>
          <cell r="F415">
            <v>0</v>
          </cell>
          <cell r="G415">
            <v>0</v>
          </cell>
          <cell r="H415">
            <v>0</v>
          </cell>
          <cell r="I415">
            <v>0</v>
          </cell>
          <cell r="J415">
            <v>0</v>
          </cell>
          <cell r="K415">
            <v>0</v>
          </cell>
          <cell r="L415">
            <v>0</v>
          </cell>
          <cell r="M415">
            <v>0</v>
          </cell>
          <cell r="N415">
            <v>0</v>
          </cell>
          <cell r="O415">
            <v>0</v>
          </cell>
          <cell r="P415">
            <v>0</v>
          </cell>
        </row>
        <row r="416">
          <cell r="C416" t="str">
            <v>New Tariff 11</v>
          </cell>
          <cell r="D416" t="str">
            <v/>
          </cell>
          <cell r="E416">
            <v>0</v>
          </cell>
          <cell r="F416">
            <v>0</v>
          </cell>
          <cell r="G416">
            <v>0</v>
          </cell>
          <cell r="H416">
            <v>0</v>
          </cell>
          <cell r="I416">
            <v>0</v>
          </cell>
          <cell r="J416">
            <v>0</v>
          </cell>
          <cell r="K416">
            <v>0</v>
          </cell>
          <cell r="L416">
            <v>0</v>
          </cell>
          <cell r="M416">
            <v>0</v>
          </cell>
          <cell r="N416">
            <v>0</v>
          </cell>
          <cell r="O416">
            <v>0</v>
          </cell>
          <cell r="P416">
            <v>0</v>
          </cell>
        </row>
        <row r="417">
          <cell r="C417" t="str">
            <v>New Tariff 1</v>
          </cell>
          <cell r="D417" t="str">
            <v/>
          </cell>
          <cell r="E417">
            <v>0</v>
          </cell>
          <cell r="F417">
            <v>0</v>
          </cell>
          <cell r="G417">
            <v>0</v>
          </cell>
          <cell r="H417">
            <v>0</v>
          </cell>
          <cell r="I417">
            <v>0</v>
          </cell>
          <cell r="J417">
            <v>0</v>
          </cell>
          <cell r="K417">
            <v>0</v>
          </cell>
          <cell r="L417">
            <v>0</v>
          </cell>
          <cell r="M417">
            <v>0</v>
          </cell>
          <cell r="N417">
            <v>0</v>
          </cell>
          <cell r="O417">
            <v>0</v>
          </cell>
          <cell r="P417">
            <v>0</v>
          </cell>
        </row>
        <row r="418">
          <cell r="C418" t="str">
            <v>New Tariff 2</v>
          </cell>
          <cell r="D418" t="str">
            <v/>
          </cell>
          <cell r="E418">
            <v>0</v>
          </cell>
          <cell r="F418">
            <v>0</v>
          </cell>
          <cell r="G418">
            <v>0</v>
          </cell>
          <cell r="H418">
            <v>0</v>
          </cell>
          <cell r="I418">
            <v>0</v>
          </cell>
          <cell r="J418">
            <v>0</v>
          </cell>
          <cell r="K418">
            <v>0</v>
          </cell>
          <cell r="L418">
            <v>0</v>
          </cell>
          <cell r="M418">
            <v>0</v>
          </cell>
          <cell r="N418">
            <v>0</v>
          </cell>
          <cell r="O418">
            <v>0</v>
          </cell>
          <cell r="P418">
            <v>0</v>
          </cell>
        </row>
        <row r="419">
          <cell r="C419" t="str">
            <v>High Voltage Demand (kVa)</v>
          </cell>
          <cell r="D419" t="str">
            <v>DHk</v>
          </cell>
          <cell r="E419">
            <v>0</v>
          </cell>
          <cell r="F419">
            <v>0</v>
          </cell>
          <cell r="G419">
            <v>0</v>
          </cell>
          <cell r="H419">
            <v>0</v>
          </cell>
          <cell r="I419">
            <v>0</v>
          </cell>
          <cell r="J419">
            <v>0</v>
          </cell>
          <cell r="K419">
            <v>0</v>
          </cell>
          <cell r="L419">
            <v>0</v>
          </cell>
          <cell r="M419">
            <v>0</v>
          </cell>
          <cell r="N419">
            <v>0</v>
          </cell>
          <cell r="O419">
            <v>0</v>
          </cell>
          <cell r="P419">
            <v>0</v>
          </cell>
        </row>
        <row r="420">
          <cell r="C420" t="str">
            <v>High Voltage Demand Docklands (kVa)</v>
          </cell>
          <cell r="D420" t="str">
            <v>DHDKk</v>
          </cell>
          <cell r="E420">
            <v>0</v>
          </cell>
          <cell r="F420">
            <v>0</v>
          </cell>
          <cell r="G420">
            <v>0</v>
          </cell>
          <cell r="H420">
            <v>0</v>
          </cell>
          <cell r="I420">
            <v>0</v>
          </cell>
          <cell r="J420">
            <v>0</v>
          </cell>
          <cell r="K420">
            <v>0</v>
          </cell>
          <cell r="L420">
            <v>0</v>
          </cell>
          <cell r="M420">
            <v>0</v>
          </cell>
          <cell r="N420">
            <v>0</v>
          </cell>
          <cell r="O420">
            <v>0</v>
          </cell>
          <cell r="P420">
            <v>0</v>
          </cell>
        </row>
        <row r="421">
          <cell r="C421" t="str">
            <v>New Tariff 5</v>
          </cell>
          <cell r="D421" t="str">
            <v/>
          </cell>
          <cell r="E421">
            <v>0</v>
          </cell>
          <cell r="F421">
            <v>0</v>
          </cell>
          <cell r="G421">
            <v>0</v>
          </cell>
          <cell r="H421">
            <v>0</v>
          </cell>
          <cell r="I421">
            <v>0</v>
          </cell>
          <cell r="J421">
            <v>0</v>
          </cell>
          <cell r="K421">
            <v>0</v>
          </cell>
          <cell r="L421">
            <v>0</v>
          </cell>
          <cell r="M421">
            <v>0</v>
          </cell>
          <cell r="N421">
            <v>0</v>
          </cell>
          <cell r="O421">
            <v>0</v>
          </cell>
          <cell r="P421">
            <v>0</v>
          </cell>
        </row>
        <row r="422">
          <cell r="C422" t="str">
            <v>New Tariff 6</v>
          </cell>
          <cell r="D422" t="str">
            <v/>
          </cell>
          <cell r="E422">
            <v>0</v>
          </cell>
          <cell r="F422">
            <v>0</v>
          </cell>
          <cell r="G422">
            <v>0</v>
          </cell>
          <cell r="H422">
            <v>0</v>
          </cell>
          <cell r="I422">
            <v>0</v>
          </cell>
          <cell r="J422">
            <v>0</v>
          </cell>
          <cell r="K422">
            <v>0</v>
          </cell>
          <cell r="L422">
            <v>0</v>
          </cell>
          <cell r="M422">
            <v>0</v>
          </cell>
          <cell r="N422">
            <v>0</v>
          </cell>
          <cell r="O422">
            <v>0</v>
          </cell>
          <cell r="P422">
            <v>0</v>
          </cell>
        </row>
        <row r="423">
          <cell r="C423" t="str">
            <v>New Tariff 7</v>
          </cell>
          <cell r="D423" t="str">
            <v/>
          </cell>
          <cell r="E423">
            <v>0</v>
          </cell>
          <cell r="F423">
            <v>0</v>
          </cell>
          <cell r="G423">
            <v>0</v>
          </cell>
          <cell r="H423">
            <v>0</v>
          </cell>
          <cell r="I423">
            <v>0</v>
          </cell>
          <cell r="J423">
            <v>0</v>
          </cell>
          <cell r="K423">
            <v>0</v>
          </cell>
          <cell r="L423">
            <v>0</v>
          </cell>
          <cell r="M423">
            <v>0</v>
          </cell>
          <cell r="N423">
            <v>0</v>
          </cell>
          <cell r="O423">
            <v>0</v>
          </cell>
          <cell r="P423">
            <v>0</v>
          </cell>
        </row>
        <row r="424">
          <cell r="C424" t="str">
            <v>New Tariff 8</v>
          </cell>
          <cell r="D424" t="str">
            <v/>
          </cell>
          <cell r="E424">
            <v>0</v>
          </cell>
          <cell r="F424">
            <v>0</v>
          </cell>
          <cell r="G424">
            <v>0</v>
          </cell>
          <cell r="H424">
            <v>0</v>
          </cell>
          <cell r="I424">
            <v>0</v>
          </cell>
          <cell r="J424">
            <v>0</v>
          </cell>
          <cell r="K424">
            <v>0</v>
          </cell>
          <cell r="L424">
            <v>0</v>
          </cell>
          <cell r="M424">
            <v>0</v>
          </cell>
          <cell r="N424">
            <v>0</v>
          </cell>
          <cell r="O424">
            <v>0</v>
          </cell>
          <cell r="P424">
            <v>0</v>
          </cell>
        </row>
        <row r="425">
          <cell r="C425" t="str">
            <v>New Tariff 9</v>
          </cell>
          <cell r="D425" t="str">
            <v/>
          </cell>
          <cell r="E425">
            <v>0</v>
          </cell>
          <cell r="F425">
            <v>0</v>
          </cell>
          <cell r="G425">
            <v>0</v>
          </cell>
          <cell r="H425">
            <v>0</v>
          </cell>
          <cell r="I425">
            <v>0</v>
          </cell>
          <cell r="J425">
            <v>0</v>
          </cell>
          <cell r="K425">
            <v>0</v>
          </cell>
          <cell r="L425">
            <v>0</v>
          </cell>
          <cell r="M425">
            <v>0</v>
          </cell>
          <cell r="N425">
            <v>0</v>
          </cell>
          <cell r="O425">
            <v>0</v>
          </cell>
          <cell r="P425">
            <v>0</v>
          </cell>
        </row>
        <row r="426">
          <cell r="C426" t="str">
            <v>New Tariff 10</v>
          </cell>
          <cell r="D426" t="str">
            <v/>
          </cell>
          <cell r="E426">
            <v>0</v>
          </cell>
          <cell r="F426">
            <v>0</v>
          </cell>
          <cell r="G426">
            <v>0</v>
          </cell>
          <cell r="H426">
            <v>0</v>
          </cell>
          <cell r="I426">
            <v>0</v>
          </cell>
          <cell r="J426">
            <v>0</v>
          </cell>
          <cell r="K426">
            <v>0</v>
          </cell>
          <cell r="L426">
            <v>0</v>
          </cell>
          <cell r="M426">
            <v>0</v>
          </cell>
          <cell r="N426">
            <v>0</v>
          </cell>
          <cell r="O426">
            <v>0</v>
          </cell>
          <cell r="P426">
            <v>0</v>
          </cell>
        </row>
        <row r="427">
          <cell r="C427" t="str">
            <v>New Tariff 11</v>
          </cell>
          <cell r="D427" t="str">
            <v/>
          </cell>
          <cell r="E427">
            <v>0</v>
          </cell>
          <cell r="F427">
            <v>0</v>
          </cell>
          <cell r="G427">
            <v>0</v>
          </cell>
          <cell r="H427">
            <v>0</v>
          </cell>
          <cell r="I427">
            <v>0</v>
          </cell>
          <cell r="J427">
            <v>0</v>
          </cell>
          <cell r="K427">
            <v>0</v>
          </cell>
          <cell r="L427">
            <v>0</v>
          </cell>
          <cell r="M427">
            <v>0</v>
          </cell>
          <cell r="N427">
            <v>0</v>
          </cell>
          <cell r="O427">
            <v>0</v>
          </cell>
          <cell r="P427">
            <v>0</v>
          </cell>
        </row>
        <row r="428">
          <cell r="C428" t="str">
            <v>New Tariff 12</v>
          </cell>
          <cell r="D428" t="str">
            <v/>
          </cell>
          <cell r="E428">
            <v>0</v>
          </cell>
          <cell r="F428">
            <v>0</v>
          </cell>
          <cell r="G428">
            <v>0</v>
          </cell>
          <cell r="H428">
            <v>0</v>
          </cell>
          <cell r="I428">
            <v>0</v>
          </cell>
          <cell r="J428">
            <v>0</v>
          </cell>
          <cell r="K428">
            <v>0</v>
          </cell>
          <cell r="L428">
            <v>0</v>
          </cell>
          <cell r="M428">
            <v>0</v>
          </cell>
          <cell r="N428">
            <v>0</v>
          </cell>
          <cell r="O428">
            <v>0</v>
          </cell>
          <cell r="P428">
            <v>0</v>
          </cell>
        </row>
        <row r="429">
          <cell r="C429" t="str">
            <v>New Tariff 1</v>
          </cell>
          <cell r="D429" t="str">
            <v/>
          </cell>
          <cell r="E429">
            <v>0</v>
          </cell>
          <cell r="F429">
            <v>0</v>
          </cell>
          <cell r="G429">
            <v>0</v>
          </cell>
          <cell r="H429">
            <v>0</v>
          </cell>
          <cell r="I429">
            <v>0</v>
          </cell>
          <cell r="J429">
            <v>0</v>
          </cell>
          <cell r="K429">
            <v>0</v>
          </cell>
          <cell r="L429">
            <v>0</v>
          </cell>
          <cell r="M429">
            <v>0</v>
          </cell>
          <cell r="N429">
            <v>0</v>
          </cell>
          <cell r="O429">
            <v>0</v>
          </cell>
          <cell r="P429">
            <v>0</v>
          </cell>
        </row>
        <row r="430">
          <cell r="C430" t="str">
            <v>Subtransmission Demand A</v>
          </cell>
          <cell r="D430" t="str">
            <v>DS.A</v>
          </cell>
          <cell r="E430">
            <v>42703.833333333336</v>
          </cell>
          <cell r="F430">
            <v>43701.17324700403</v>
          </cell>
          <cell r="G430">
            <v>44094.349959525403</v>
          </cell>
          <cell r="H430">
            <v>44129.20903156999</v>
          </cell>
          <cell r="I430">
            <v>43931.817633216458</v>
          </cell>
          <cell r="J430">
            <v>43964.463150939904</v>
          </cell>
          <cell r="K430">
            <v>42230.320886418318</v>
          </cell>
          <cell r="L430">
            <v>42910.441657586307</v>
          </cell>
          <cell r="M430">
            <v>42019.071121013709</v>
          </cell>
          <cell r="N430">
            <v>41781.663575621322</v>
          </cell>
          <cell r="O430">
            <v>41630.961394633116</v>
          </cell>
          <cell r="P430">
            <v>41480.802780975908</v>
          </cell>
        </row>
        <row r="431">
          <cell r="C431" t="str">
            <v>Subtransmission Demand G</v>
          </cell>
          <cell r="D431" t="str">
            <v>DS.G</v>
          </cell>
          <cell r="E431">
            <v>80148.333333333328</v>
          </cell>
          <cell r="F431">
            <v>76730.67231744848</v>
          </cell>
          <cell r="G431">
            <v>75887.760304362848</v>
          </cell>
          <cell r="H431">
            <v>75163.759273061907</v>
          </cell>
          <cell r="I431">
            <v>76462.528777145504</v>
          </cell>
          <cell r="J431">
            <v>75785.881924680463</v>
          </cell>
          <cell r="K431">
            <v>75397.986501807667</v>
          </cell>
          <cell r="L431">
            <v>74570.629947173788</v>
          </cell>
          <cell r="M431">
            <v>73280.520253777329</v>
          </cell>
          <cell r="N431">
            <v>72866.485674373558</v>
          </cell>
          <cell r="O431">
            <v>72603.663723969425</v>
          </cell>
          <cell r="P431">
            <v>72341.789745420596</v>
          </cell>
        </row>
        <row r="432">
          <cell r="C432" t="str">
            <v>Subtransmission Demand S</v>
          </cell>
          <cell r="D432" t="str">
            <v>DS.S</v>
          </cell>
          <cell r="E432">
            <v>93811</v>
          </cell>
          <cell r="F432">
            <v>92794.463884520883</v>
          </cell>
          <cell r="G432">
            <v>90781.426619115431</v>
          </cell>
          <cell r="H432">
            <v>92681.808457517429</v>
          </cell>
          <cell r="I432">
            <v>93865.974120929415</v>
          </cell>
          <cell r="J432">
            <v>93766.535252543908</v>
          </cell>
          <cell r="K432">
            <v>91859.938743544932</v>
          </cell>
          <cell r="L432">
            <v>89237.563917871579</v>
          </cell>
          <cell r="M432">
            <v>89023.684603980379</v>
          </cell>
          <cell r="N432">
            <v>88520.701223344731</v>
          </cell>
          <cell r="O432">
            <v>88201.416120854279</v>
          </cell>
          <cell r="P432">
            <v>87883.282647025422</v>
          </cell>
        </row>
        <row r="433">
          <cell r="C433" t="str">
            <v>Subtransmission Demand (kVa)</v>
          </cell>
          <cell r="D433" t="str">
            <v>DSk</v>
          </cell>
          <cell r="E433">
            <v>0</v>
          </cell>
          <cell r="F433">
            <v>0</v>
          </cell>
          <cell r="G433">
            <v>0</v>
          </cell>
          <cell r="H433">
            <v>0</v>
          </cell>
          <cell r="I433">
            <v>0</v>
          </cell>
          <cell r="J433">
            <v>0</v>
          </cell>
          <cell r="K433">
            <v>0</v>
          </cell>
          <cell r="L433">
            <v>0</v>
          </cell>
          <cell r="M433">
            <v>0</v>
          </cell>
          <cell r="N433">
            <v>0</v>
          </cell>
          <cell r="O433">
            <v>0</v>
          </cell>
          <cell r="P433">
            <v>0</v>
          </cell>
        </row>
        <row r="434">
          <cell r="C434" t="str">
            <v>New Tariff 5</v>
          </cell>
          <cell r="D434" t="str">
            <v/>
          </cell>
          <cell r="E434">
            <v>0</v>
          </cell>
          <cell r="F434">
            <v>0</v>
          </cell>
          <cell r="G434">
            <v>0</v>
          </cell>
          <cell r="H434">
            <v>0</v>
          </cell>
          <cell r="I434">
            <v>0</v>
          </cell>
          <cell r="J434">
            <v>0</v>
          </cell>
          <cell r="K434">
            <v>0</v>
          </cell>
          <cell r="L434">
            <v>0</v>
          </cell>
          <cell r="M434">
            <v>0</v>
          </cell>
          <cell r="N434">
            <v>0</v>
          </cell>
          <cell r="O434">
            <v>0</v>
          </cell>
          <cell r="P434">
            <v>0</v>
          </cell>
        </row>
        <row r="435">
          <cell r="C435" t="str">
            <v>New Tariff 6</v>
          </cell>
          <cell r="D435" t="str">
            <v/>
          </cell>
          <cell r="E435">
            <v>0</v>
          </cell>
          <cell r="F435">
            <v>0</v>
          </cell>
          <cell r="G435">
            <v>0</v>
          </cell>
          <cell r="H435">
            <v>0</v>
          </cell>
          <cell r="I435">
            <v>0</v>
          </cell>
          <cell r="J435">
            <v>0</v>
          </cell>
          <cell r="K435">
            <v>0</v>
          </cell>
          <cell r="L435">
            <v>0</v>
          </cell>
          <cell r="M435">
            <v>0</v>
          </cell>
          <cell r="N435">
            <v>0</v>
          </cell>
          <cell r="O435">
            <v>0</v>
          </cell>
          <cell r="P435">
            <v>0</v>
          </cell>
        </row>
        <row r="436">
          <cell r="C436" t="str">
            <v>New Tariff 7</v>
          </cell>
          <cell r="D436" t="str">
            <v/>
          </cell>
          <cell r="E436">
            <v>0</v>
          </cell>
          <cell r="F436">
            <v>0</v>
          </cell>
          <cell r="G436">
            <v>0</v>
          </cell>
          <cell r="H436">
            <v>0</v>
          </cell>
          <cell r="I436">
            <v>0</v>
          </cell>
          <cell r="J436">
            <v>0</v>
          </cell>
          <cell r="K436">
            <v>0</v>
          </cell>
          <cell r="L436">
            <v>0</v>
          </cell>
          <cell r="M436">
            <v>0</v>
          </cell>
          <cell r="N436">
            <v>0</v>
          </cell>
          <cell r="O436">
            <v>0</v>
          </cell>
          <cell r="P436">
            <v>0</v>
          </cell>
        </row>
        <row r="437">
          <cell r="C437" t="str">
            <v>New Tariff 8</v>
          </cell>
          <cell r="D437" t="str">
            <v/>
          </cell>
          <cell r="E437">
            <v>0</v>
          </cell>
          <cell r="F437">
            <v>0</v>
          </cell>
          <cell r="G437">
            <v>0</v>
          </cell>
          <cell r="H437">
            <v>0</v>
          </cell>
          <cell r="I437">
            <v>0</v>
          </cell>
          <cell r="J437">
            <v>0</v>
          </cell>
          <cell r="K437">
            <v>0</v>
          </cell>
          <cell r="L437">
            <v>0</v>
          </cell>
          <cell r="M437">
            <v>0</v>
          </cell>
          <cell r="N437">
            <v>0</v>
          </cell>
          <cell r="O437">
            <v>0</v>
          </cell>
          <cell r="P437">
            <v>0</v>
          </cell>
        </row>
        <row r="438">
          <cell r="C438" t="str">
            <v>New Tariff 9</v>
          </cell>
          <cell r="D438" t="str">
            <v/>
          </cell>
          <cell r="E438">
            <v>0</v>
          </cell>
          <cell r="F438">
            <v>0</v>
          </cell>
          <cell r="G438">
            <v>0</v>
          </cell>
          <cell r="H438">
            <v>0</v>
          </cell>
          <cell r="I438">
            <v>0</v>
          </cell>
          <cell r="J438">
            <v>0</v>
          </cell>
          <cell r="K438">
            <v>0</v>
          </cell>
          <cell r="L438">
            <v>0</v>
          </cell>
          <cell r="M438">
            <v>0</v>
          </cell>
          <cell r="N438">
            <v>0</v>
          </cell>
          <cell r="O438">
            <v>0</v>
          </cell>
          <cell r="P438">
            <v>0</v>
          </cell>
        </row>
        <row r="439">
          <cell r="C439" t="str">
            <v>New Tariff 10</v>
          </cell>
          <cell r="D439" t="str">
            <v/>
          </cell>
          <cell r="E439">
            <v>0</v>
          </cell>
          <cell r="F439">
            <v>0</v>
          </cell>
          <cell r="G439">
            <v>0</v>
          </cell>
          <cell r="H439">
            <v>0</v>
          </cell>
          <cell r="I439">
            <v>0</v>
          </cell>
          <cell r="J439">
            <v>0</v>
          </cell>
          <cell r="K439">
            <v>0</v>
          </cell>
          <cell r="L439">
            <v>0</v>
          </cell>
          <cell r="M439">
            <v>0</v>
          </cell>
          <cell r="N439">
            <v>0</v>
          </cell>
          <cell r="O439">
            <v>0</v>
          </cell>
          <cell r="P439">
            <v>0</v>
          </cell>
        </row>
        <row r="440">
          <cell r="C440" t="str">
            <v>New Tariff 11</v>
          </cell>
          <cell r="D440" t="str">
            <v/>
          </cell>
          <cell r="E440">
            <v>0</v>
          </cell>
          <cell r="F440">
            <v>0</v>
          </cell>
          <cell r="G440">
            <v>0</v>
          </cell>
          <cell r="H440">
            <v>0</v>
          </cell>
          <cell r="I440">
            <v>0</v>
          </cell>
          <cell r="J440">
            <v>0</v>
          </cell>
          <cell r="K440">
            <v>0</v>
          </cell>
          <cell r="L440">
            <v>0</v>
          </cell>
          <cell r="M440">
            <v>0</v>
          </cell>
          <cell r="N440">
            <v>0</v>
          </cell>
          <cell r="O440">
            <v>0</v>
          </cell>
          <cell r="P440">
            <v>0</v>
          </cell>
        </row>
        <row r="441">
          <cell r="C441" t="str">
            <v xml:space="preserve">Total </v>
          </cell>
          <cell r="E441">
            <v>1340739.3333333333</v>
          </cell>
          <cell r="F441">
            <v>1316047.9850625989</v>
          </cell>
          <cell r="G441">
            <v>1325638.2406150119</v>
          </cell>
          <cell r="H441">
            <v>1350378.6446315493</v>
          </cell>
          <cell r="I441">
            <v>1377816.8106436513</v>
          </cell>
          <cell r="J441">
            <v>1392355.5612685813</v>
          </cell>
          <cell r="K441">
            <v>1393879.1960081628</v>
          </cell>
          <cell r="L441">
            <v>1393055.1211185846</v>
          </cell>
          <cell r="M441">
            <v>1401011.0232398435</v>
          </cell>
          <cell r="N441">
            <v>1418877.9756669267</v>
          </cell>
          <cell r="O441">
            <v>1440389.8855809472</v>
          </cell>
          <cell r="P441">
            <v>1462378.9630414434</v>
          </cell>
        </row>
      </sheetData>
      <sheetData sheetId="29" refreshError="1">
        <row r="24">
          <cell r="E24" t="str">
            <v>Revenue from demand charges</v>
          </cell>
          <cell r="G24" t="str">
            <v>Revenue from peak charges</v>
          </cell>
          <cell r="K24" t="str">
            <v>Revenue from off peak charges</v>
          </cell>
          <cell r="M24" t="str">
            <v>Summer Time of Use Tariffs</v>
          </cell>
          <cell r="Q24" t="str">
            <v>Winter Time of use tariffs</v>
          </cell>
        </row>
        <row r="25">
          <cell r="B25" t="str">
            <v>Network Tariffs</v>
          </cell>
          <cell r="C25" t="str">
            <v>Network Tariff Category</v>
          </cell>
          <cell r="D25" t="str">
            <v>Standing revenue</v>
          </cell>
          <cell r="E25" t="str">
            <v>kW</v>
          </cell>
          <cell r="F25" t="str">
            <v>kVA</v>
          </cell>
          <cell r="G25" t="str">
            <v>Block1</v>
          </cell>
          <cell r="H25" t="str">
            <v>Block 2</v>
          </cell>
          <cell r="I25" t="str">
            <v>Block 3</v>
          </cell>
          <cell r="J25" t="str">
            <v>Block 4</v>
          </cell>
          <cell r="K25" t="str">
            <v>Block 1</v>
          </cell>
          <cell r="L25" t="str">
            <v>Block 2</v>
          </cell>
          <cell r="M25" t="str">
            <v>Block 1</v>
          </cell>
          <cell r="N25" t="str">
            <v>Block 2</v>
          </cell>
          <cell r="O25" t="str">
            <v>Block 3</v>
          </cell>
          <cell r="P25" t="str">
            <v>Block 4</v>
          </cell>
          <cell r="Q25" t="str">
            <v>Block1</v>
          </cell>
          <cell r="R25" t="str">
            <v>Block 2</v>
          </cell>
          <cell r="S25" t="str">
            <v>Block 3</v>
          </cell>
          <cell r="T25" t="str">
            <v>Block 4</v>
          </cell>
          <cell r="U25" t="str">
            <v>Total Revenue</v>
          </cell>
        </row>
        <row r="26">
          <cell r="D26" t="str">
            <v>$ pa</v>
          </cell>
          <cell r="E26" t="str">
            <v>$ pa</v>
          </cell>
          <cell r="F26" t="str">
            <v>$ pa</v>
          </cell>
          <cell r="G26" t="str">
            <v>$ pa</v>
          </cell>
          <cell r="H26" t="str">
            <v>$ pa</v>
          </cell>
          <cell r="I26" t="str">
            <v>$ pa</v>
          </cell>
          <cell r="J26" t="str">
            <v>$ pa</v>
          </cell>
          <cell r="K26" t="str">
            <v>$ pa</v>
          </cell>
          <cell r="L26" t="str">
            <v>$ pa</v>
          </cell>
          <cell r="M26" t="str">
            <v>c/kWh</v>
          </cell>
          <cell r="N26" t="str">
            <v>c/kWh</v>
          </cell>
          <cell r="O26" t="str">
            <v>c/kWh</v>
          </cell>
          <cell r="P26" t="str">
            <v>c/kWh</v>
          </cell>
          <cell r="Q26" t="str">
            <v>c/kWh</v>
          </cell>
          <cell r="R26" t="str">
            <v>c/kWh</v>
          </cell>
          <cell r="S26" t="str">
            <v>c/kWh</v>
          </cell>
          <cell r="T26" t="str">
            <v>c/kWh</v>
          </cell>
          <cell r="U26" t="str">
            <v>$ pa</v>
          </cell>
        </row>
        <row r="27">
          <cell r="B27" t="str">
            <v>Residential Single Rate</v>
          </cell>
          <cell r="C27" t="str">
            <v>D1</v>
          </cell>
          <cell r="D27">
            <v>12062469.230685463</v>
          </cell>
          <cell r="E27">
            <v>0</v>
          </cell>
          <cell r="F27">
            <v>0</v>
          </cell>
          <cell r="G27">
            <v>91337191.080038264</v>
          </cell>
          <cell r="H27">
            <v>53801438.193960994</v>
          </cell>
          <cell r="I27">
            <v>1854628.0058057623</v>
          </cell>
          <cell r="J27">
            <v>415729.25972583395</v>
          </cell>
          <cell r="K27">
            <v>0</v>
          </cell>
          <cell r="L27">
            <v>0</v>
          </cell>
          <cell r="M27">
            <v>0</v>
          </cell>
          <cell r="N27">
            <v>0</v>
          </cell>
          <cell r="O27">
            <v>0</v>
          </cell>
          <cell r="P27">
            <v>0</v>
          </cell>
          <cell r="Q27">
            <v>0</v>
          </cell>
          <cell r="R27">
            <v>0</v>
          </cell>
          <cell r="S27">
            <v>0</v>
          </cell>
          <cell r="T27">
            <v>0</v>
          </cell>
          <cell r="U27">
            <v>159471455.77021632</v>
          </cell>
        </row>
        <row r="28">
          <cell r="B28" t="str">
            <v>ClimateSaver</v>
          </cell>
          <cell r="C28" t="str">
            <v>D1.CS</v>
          </cell>
          <cell r="D28">
            <v>0</v>
          </cell>
          <cell r="E28">
            <v>0</v>
          </cell>
          <cell r="F28">
            <v>0</v>
          </cell>
          <cell r="G28">
            <v>777930.32747101854</v>
          </cell>
          <cell r="H28">
            <v>217147.71166485068</v>
          </cell>
          <cell r="I28">
            <v>5153.4350802534054</v>
          </cell>
          <cell r="J28">
            <v>7.6665621666379629</v>
          </cell>
          <cell r="K28">
            <v>596230.93239450909</v>
          </cell>
          <cell r="L28">
            <v>0</v>
          </cell>
          <cell r="M28">
            <v>0</v>
          </cell>
          <cell r="N28">
            <v>0</v>
          </cell>
          <cell r="O28">
            <v>0</v>
          </cell>
          <cell r="P28">
            <v>0</v>
          </cell>
          <cell r="Q28">
            <v>0</v>
          </cell>
          <cell r="R28">
            <v>0</v>
          </cell>
          <cell r="S28">
            <v>0</v>
          </cell>
          <cell r="T28">
            <v>0</v>
          </cell>
          <cell r="U28">
            <v>1596470.0731727984</v>
          </cell>
        </row>
        <row r="29">
          <cell r="B29" t="str">
            <v>ClimateSaver Interval</v>
          </cell>
          <cell r="C29" t="str">
            <v>D3.CS</v>
          </cell>
          <cell r="D29">
            <v>0</v>
          </cell>
          <cell r="E29">
            <v>0</v>
          </cell>
          <cell r="F29">
            <v>0</v>
          </cell>
          <cell r="G29">
            <v>224376.90354826135</v>
          </cell>
          <cell r="H29">
            <v>65438.244674856069</v>
          </cell>
          <cell r="I29">
            <v>937.10810633711765</v>
          </cell>
          <cell r="J29">
            <v>407.65478516197078</v>
          </cell>
          <cell r="K29">
            <v>211405.92930948333</v>
          </cell>
          <cell r="L29">
            <v>0</v>
          </cell>
          <cell r="M29">
            <v>0</v>
          </cell>
          <cell r="N29">
            <v>0</v>
          </cell>
          <cell r="O29">
            <v>0</v>
          </cell>
          <cell r="P29">
            <v>0</v>
          </cell>
          <cell r="Q29">
            <v>0</v>
          </cell>
          <cell r="R29">
            <v>0</v>
          </cell>
          <cell r="S29">
            <v>0</v>
          </cell>
          <cell r="T29">
            <v>0</v>
          </cell>
          <cell r="U29">
            <v>502565.84042409982</v>
          </cell>
        </row>
        <row r="30">
          <cell r="B30" t="str">
            <v>New Tariff 3</v>
          </cell>
          <cell r="C30" t="str">
            <v/>
          </cell>
          <cell r="D30">
            <v>0</v>
          </cell>
          <cell r="E30">
            <v>0</v>
          </cell>
          <cell r="F30">
            <v>0</v>
          </cell>
          <cell r="G30">
            <v>0</v>
          </cell>
          <cell r="H30">
            <v>0</v>
          </cell>
          <cell r="I30">
            <v>0</v>
          </cell>
          <cell r="J30">
            <v>0</v>
          </cell>
          <cell r="K30">
            <v>0</v>
          </cell>
          <cell r="L30">
            <v>0</v>
          </cell>
          <cell r="M30">
            <v>0</v>
          </cell>
          <cell r="N30">
            <v>0</v>
          </cell>
          <cell r="O30">
            <v>0</v>
          </cell>
          <cell r="P30">
            <v>0</v>
          </cell>
          <cell r="Q30">
            <v>0</v>
          </cell>
          <cell r="R30">
            <v>0</v>
          </cell>
          <cell r="S30">
            <v>0</v>
          </cell>
          <cell r="T30">
            <v>0</v>
          </cell>
          <cell r="U30">
            <v>0</v>
          </cell>
        </row>
        <row r="31">
          <cell r="B31" t="str">
            <v>New Tariff 4</v>
          </cell>
          <cell r="C31" t="str">
            <v/>
          </cell>
          <cell r="D31">
            <v>0</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row>
        <row r="32">
          <cell r="B32" t="str">
            <v>New Tariff 5</v>
          </cell>
          <cell r="C32" t="str">
            <v/>
          </cell>
          <cell r="D32">
            <v>0</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row>
        <row r="33">
          <cell r="B33" t="str">
            <v>New Tariff 6</v>
          </cell>
          <cell r="C33" t="str">
            <v/>
          </cell>
          <cell r="D33">
            <v>0</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row>
        <row r="34">
          <cell r="B34" t="str">
            <v>New Tariff 7</v>
          </cell>
          <cell r="C34" t="str">
            <v/>
          </cell>
          <cell r="D34">
            <v>0</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row>
        <row r="35">
          <cell r="B35" t="str">
            <v>New Tariff 8</v>
          </cell>
          <cell r="C35" t="str">
            <v/>
          </cell>
          <cell r="D35">
            <v>0</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row>
        <row r="36">
          <cell r="B36" t="str">
            <v>New Tariff 9</v>
          </cell>
          <cell r="C36" t="str">
            <v/>
          </cell>
          <cell r="D36">
            <v>0</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row>
        <row r="37">
          <cell r="B37" t="str">
            <v>New Tariff 10</v>
          </cell>
          <cell r="C37" t="str">
            <v/>
          </cell>
          <cell r="D37">
            <v>0</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row>
        <row r="38">
          <cell r="B38" t="str">
            <v>New Tariff 11</v>
          </cell>
          <cell r="C38" t="str">
            <v/>
          </cell>
          <cell r="D38">
            <v>0</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row>
        <row r="39">
          <cell r="B39" t="str">
            <v>Residential Two Rate 5d</v>
          </cell>
          <cell r="C39" t="str">
            <v>D2</v>
          </cell>
          <cell r="D39">
            <v>1496134.1957915761</v>
          </cell>
          <cell r="E39">
            <v>0</v>
          </cell>
          <cell r="F39">
            <v>0</v>
          </cell>
          <cell r="G39">
            <v>11252687.686466763</v>
          </cell>
          <cell r="H39">
            <v>2974713.5408039624</v>
          </cell>
          <cell r="I39">
            <v>99035.559504473815</v>
          </cell>
          <cell r="J39">
            <v>34075.380036731192</v>
          </cell>
          <cell r="K39">
            <v>2173341.866795213</v>
          </cell>
          <cell r="L39">
            <v>0</v>
          </cell>
          <cell r="M39">
            <v>0</v>
          </cell>
          <cell r="N39">
            <v>0</v>
          </cell>
          <cell r="O39">
            <v>0</v>
          </cell>
          <cell r="P39">
            <v>0</v>
          </cell>
          <cell r="Q39">
            <v>0</v>
          </cell>
          <cell r="R39">
            <v>0</v>
          </cell>
          <cell r="S39">
            <v>0</v>
          </cell>
          <cell r="T39">
            <v>0</v>
          </cell>
          <cell r="U39">
            <v>18029988.22939872</v>
          </cell>
        </row>
        <row r="40">
          <cell r="B40" t="str">
            <v>Docklands Two Rate 5d</v>
          </cell>
          <cell r="C40" t="str">
            <v>D2.DK</v>
          </cell>
          <cell r="D40">
            <v>17893.907208105262</v>
          </cell>
          <cell r="E40">
            <v>0</v>
          </cell>
          <cell r="F40">
            <v>0</v>
          </cell>
          <cell r="G40">
            <v>178200.80266156883</v>
          </cell>
          <cell r="H40">
            <v>47001.430488620339</v>
          </cell>
          <cell r="I40">
            <v>11182.327557640896</v>
          </cell>
          <cell r="J40">
            <v>6955.2343288573675</v>
          </cell>
          <cell r="K40">
            <v>22754.088642406135</v>
          </cell>
          <cell r="L40">
            <v>0</v>
          </cell>
          <cell r="M40">
            <v>0</v>
          </cell>
          <cell r="N40">
            <v>0</v>
          </cell>
          <cell r="O40">
            <v>0</v>
          </cell>
          <cell r="P40">
            <v>0</v>
          </cell>
          <cell r="Q40">
            <v>0</v>
          </cell>
          <cell r="R40">
            <v>0</v>
          </cell>
          <cell r="S40">
            <v>0</v>
          </cell>
          <cell r="T40">
            <v>0</v>
          </cell>
          <cell r="U40">
            <v>283987.79088719882</v>
          </cell>
        </row>
        <row r="41">
          <cell r="B41" t="str">
            <v>Residential Interval</v>
          </cell>
          <cell r="C41" t="str">
            <v>D3</v>
          </cell>
          <cell r="D41">
            <v>399739.4615172203</v>
          </cell>
          <cell r="E41">
            <v>0</v>
          </cell>
          <cell r="F41">
            <v>0</v>
          </cell>
          <cell r="G41">
            <v>3041167.3360299999</v>
          </cell>
          <cell r="H41">
            <v>1113714.3711509367</v>
          </cell>
          <cell r="I41">
            <v>98589.781380777946</v>
          </cell>
          <cell r="J41">
            <v>101617.71131259676</v>
          </cell>
          <cell r="K41">
            <v>359611.63654411503</v>
          </cell>
          <cell r="L41">
            <v>0</v>
          </cell>
          <cell r="M41">
            <v>0</v>
          </cell>
          <cell r="N41">
            <v>0</v>
          </cell>
          <cell r="O41">
            <v>0</v>
          </cell>
          <cell r="P41">
            <v>0</v>
          </cell>
          <cell r="Q41">
            <v>0</v>
          </cell>
          <cell r="R41">
            <v>0</v>
          </cell>
          <cell r="S41">
            <v>0</v>
          </cell>
          <cell r="T41">
            <v>0</v>
          </cell>
          <cell r="U41">
            <v>5114440.297935647</v>
          </cell>
        </row>
        <row r="42">
          <cell r="B42" t="str">
            <v>Residential AMI</v>
          </cell>
          <cell r="C42" t="str">
            <v>D4</v>
          </cell>
          <cell r="D42">
            <v>60861.324334165394</v>
          </cell>
          <cell r="E42">
            <v>0</v>
          </cell>
          <cell r="F42">
            <v>0</v>
          </cell>
          <cell r="G42">
            <v>500349.78785136127</v>
          </cell>
          <cell r="H42">
            <v>0</v>
          </cell>
          <cell r="I42">
            <v>0</v>
          </cell>
          <cell r="J42">
            <v>0</v>
          </cell>
          <cell r="K42">
            <v>0</v>
          </cell>
          <cell r="L42">
            <v>0</v>
          </cell>
          <cell r="M42">
            <v>0</v>
          </cell>
          <cell r="N42">
            <v>0</v>
          </cell>
          <cell r="O42">
            <v>0</v>
          </cell>
          <cell r="P42">
            <v>0</v>
          </cell>
          <cell r="Q42">
            <v>0</v>
          </cell>
          <cell r="R42">
            <v>0</v>
          </cell>
          <cell r="S42">
            <v>0</v>
          </cell>
          <cell r="T42">
            <v>0</v>
          </cell>
          <cell r="U42">
            <v>561211.11218552664</v>
          </cell>
        </row>
        <row r="43">
          <cell r="B43" t="str">
            <v>Residential Docklands AMI</v>
          </cell>
          <cell r="C43" t="str">
            <v>D4.DK</v>
          </cell>
          <cell r="D43">
            <v>0</v>
          </cell>
          <cell r="E43">
            <v>0</v>
          </cell>
          <cell r="F43">
            <v>0</v>
          </cell>
          <cell r="G43">
            <v>0</v>
          </cell>
          <cell r="H43">
            <v>0</v>
          </cell>
          <cell r="I43">
            <v>0</v>
          </cell>
          <cell r="J43">
            <v>0</v>
          </cell>
          <cell r="K43">
            <v>0</v>
          </cell>
          <cell r="L43">
            <v>0</v>
          </cell>
          <cell r="M43">
            <v>0</v>
          </cell>
          <cell r="N43">
            <v>0</v>
          </cell>
          <cell r="O43">
            <v>0</v>
          </cell>
          <cell r="P43">
            <v>0</v>
          </cell>
          <cell r="Q43">
            <v>0</v>
          </cell>
          <cell r="R43">
            <v>0</v>
          </cell>
          <cell r="S43">
            <v>0</v>
          </cell>
          <cell r="T43">
            <v>0</v>
          </cell>
          <cell r="U43">
            <v>0</v>
          </cell>
        </row>
        <row r="44">
          <cell r="B44" t="str">
            <v>New Tariff 5</v>
          </cell>
          <cell r="C44" t="str">
            <v/>
          </cell>
          <cell r="D44">
            <v>0</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row>
        <row r="45">
          <cell r="B45" t="str">
            <v>New Tariff 6</v>
          </cell>
          <cell r="C45" t="str">
            <v/>
          </cell>
          <cell r="D45">
            <v>0</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row>
        <row r="46">
          <cell r="B46" t="str">
            <v>New Tariff 7</v>
          </cell>
          <cell r="C46" t="str">
            <v/>
          </cell>
          <cell r="D46">
            <v>0</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row>
        <row r="47">
          <cell r="B47" t="str">
            <v>New Tariff 8</v>
          </cell>
          <cell r="C47" t="str">
            <v/>
          </cell>
          <cell r="D47">
            <v>0</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row>
        <row r="48">
          <cell r="B48" t="str">
            <v>New Tariff 9</v>
          </cell>
          <cell r="C48" t="str">
            <v/>
          </cell>
          <cell r="D48">
            <v>0</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row>
        <row r="49">
          <cell r="B49" t="str">
            <v>New Tariff 10</v>
          </cell>
          <cell r="C49" t="str">
            <v/>
          </cell>
          <cell r="D49">
            <v>0</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row>
        <row r="50">
          <cell r="B50" t="str">
            <v>New Tariff 11</v>
          </cell>
          <cell r="C50" t="str">
            <v/>
          </cell>
          <cell r="D50">
            <v>0</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row>
        <row r="51">
          <cell r="B51" t="str">
            <v>Dedicated circuit</v>
          </cell>
          <cell r="C51" t="str">
            <v>DD1</v>
          </cell>
          <cell r="D51">
            <v>0</v>
          </cell>
          <cell r="E51">
            <v>0</v>
          </cell>
          <cell r="F51">
            <v>0</v>
          </cell>
          <cell r="G51">
            <v>0</v>
          </cell>
          <cell r="H51">
            <v>0</v>
          </cell>
          <cell r="I51">
            <v>0</v>
          </cell>
          <cell r="J51">
            <v>0</v>
          </cell>
          <cell r="K51">
            <v>1277534.779320244</v>
          </cell>
          <cell r="L51">
            <v>0</v>
          </cell>
          <cell r="M51">
            <v>0</v>
          </cell>
          <cell r="N51">
            <v>0</v>
          </cell>
          <cell r="O51">
            <v>0</v>
          </cell>
          <cell r="P51">
            <v>0</v>
          </cell>
          <cell r="Q51">
            <v>0</v>
          </cell>
          <cell r="R51">
            <v>0</v>
          </cell>
          <cell r="S51">
            <v>0</v>
          </cell>
          <cell r="T51">
            <v>0</v>
          </cell>
          <cell r="U51">
            <v>1277534.779320244</v>
          </cell>
        </row>
        <row r="52">
          <cell r="B52" t="str">
            <v>Hot Water Interval</v>
          </cell>
          <cell r="C52" t="str">
            <v>D3.HW</v>
          </cell>
          <cell r="D52">
            <v>0</v>
          </cell>
          <cell r="E52">
            <v>0</v>
          </cell>
          <cell r="F52">
            <v>0</v>
          </cell>
          <cell r="G52">
            <v>0</v>
          </cell>
          <cell r="H52">
            <v>0</v>
          </cell>
          <cell r="I52">
            <v>0</v>
          </cell>
          <cell r="J52">
            <v>0</v>
          </cell>
          <cell r="K52">
            <v>32293.109981645892</v>
          </cell>
          <cell r="L52">
            <v>0</v>
          </cell>
          <cell r="M52">
            <v>0</v>
          </cell>
          <cell r="N52">
            <v>0</v>
          </cell>
          <cell r="O52">
            <v>0</v>
          </cell>
          <cell r="P52">
            <v>0</v>
          </cell>
          <cell r="Q52">
            <v>0</v>
          </cell>
          <cell r="R52">
            <v>0</v>
          </cell>
          <cell r="S52">
            <v>0</v>
          </cell>
          <cell r="T52">
            <v>0</v>
          </cell>
          <cell r="U52">
            <v>32293.109981645892</v>
          </cell>
        </row>
        <row r="53">
          <cell r="B53" t="str">
            <v>Dedicated Circuit AMI - Slab Heat</v>
          </cell>
          <cell r="C53" t="str">
            <v>DCSH</v>
          </cell>
          <cell r="D53">
            <v>0</v>
          </cell>
          <cell r="E53">
            <v>0</v>
          </cell>
          <cell r="F53">
            <v>0</v>
          </cell>
          <cell r="G53">
            <v>0</v>
          </cell>
          <cell r="H53">
            <v>0</v>
          </cell>
          <cell r="I53">
            <v>0</v>
          </cell>
          <cell r="J53">
            <v>0</v>
          </cell>
          <cell r="K53">
            <v>2.4177086675095773E-3</v>
          </cell>
          <cell r="L53">
            <v>0</v>
          </cell>
          <cell r="M53">
            <v>0</v>
          </cell>
          <cell r="N53">
            <v>0</v>
          </cell>
          <cell r="O53">
            <v>0</v>
          </cell>
          <cell r="P53">
            <v>0</v>
          </cell>
          <cell r="Q53">
            <v>0</v>
          </cell>
          <cell r="R53">
            <v>0</v>
          </cell>
          <cell r="S53">
            <v>0</v>
          </cell>
          <cell r="T53">
            <v>0</v>
          </cell>
          <cell r="U53">
            <v>2.4177086675095773E-3</v>
          </cell>
        </row>
        <row r="54">
          <cell r="B54" t="str">
            <v>Dedicated Circuit AMI - Hot Water</v>
          </cell>
          <cell r="C54" t="str">
            <v>DCHW</v>
          </cell>
          <cell r="D54">
            <v>0</v>
          </cell>
          <cell r="E54">
            <v>0</v>
          </cell>
          <cell r="F54">
            <v>0</v>
          </cell>
          <cell r="G54">
            <v>0</v>
          </cell>
          <cell r="H54">
            <v>0</v>
          </cell>
          <cell r="I54">
            <v>0</v>
          </cell>
          <cell r="J54">
            <v>0</v>
          </cell>
          <cell r="K54">
            <v>2.4177086675095773E-3</v>
          </cell>
          <cell r="L54">
            <v>0</v>
          </cell>
          <cell r="M54">
            <v>0</v>
          </cell>
          <cell r="N54">
            <v>0</v>
          </cell>
          <cell r="O54">
            <v>0</v>
          </cell>
          <cell r="P54">
            <v>0</v>
          </cell>
          <cell r="Q54">
            <v>0</v>
          </cell>
          <cell r="R54">
            <v>0</v>
          </cell>
          <cell r="S54">
            <v>0</v>
          </cell>
          <cell r="T54">
            <v>0</v>
          </cell>
          <cell r="U54">
            <v>2.4177086675095773E-3</v>
          </cell>
        </row>
        <row r="55">
          <cell r="B55" t="str">
            <v>New Tariff 4</v>
          </cell>
          <cell r="C55" t="str">
            <v/>
          </cell>
          <cell r="D55">
            <v>0</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row>
        <row r="56">
          <cell r="B56" t="str">
            <v>New Tariff 5</v>
          </cell>
          <cell r="C56" t="str">
            <v/>
          </cell>
          <cell r="D56">
            <v>0</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row>
        <row r="57">
          <cell r="B57" t="str">
            <v>New Tariff 6</v>
          </cell>
          <cell r="C57" t="str">
            <v/>
          </cell>
          <cell r="D57">
            <v>0</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row>
        <row r="58">
          <cell r="B58" t="str">
            <v>New Tariff 7</v>
          </cell>
          <cell r="C58" t="str">
            <v/>
          </cell>
          <cell r="D58">
            <v>0</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row>
        <row r="59">
          <cell r="B59" t="str">
            <v>New Tariff 8</v>
          </cell>
          <cell r="C59" t="str">
            <v/>
          </cell>
          <cell r="D59">
            <v>0</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row>
        <row r="60">
          <cell r="B60" t="str">
            <v>New Tariff 9</v>
          </cell>
          <cell r="C60" t="str">
            <v/>
          </cell>
          <cell r="D60">
            <v>0</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row>
        <row r="61">
          <cell r="B61" t="str">
            <v>New Tariff 10</v>
          </cell>
          <cell r="C61" t="str">
            <v/>
          </cell>
          <cell r="D61">
            <v>0</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row>
        <row r="62">
          <cell r="B62" t="str">
            <v>New Tariff 11</v>
          </cell>
          <cell r="C62" t="str">
            <v/>
          </cell>
          <cell r="D62">
            <v>0</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row>
        <row r="63">
          <cell r="B63" t="str">
            <v>Non-Residential Single Rate</v>
          </cell>
          <cell r="C63" t="str">
            <v>ND1</v>
          </cell>
          <cell r="D63">
            <v>1054704.4858180352</v>
          </cell>
          <cell r="E63">
            <v>0</v>
          </cell>
          <cell r="F63">
            <v>0</v>
          </cell>
          <cell r="G63">
            <v>5038106.9782084571</v>
          </cell>
          <cell r="H63">
            <v>7791770.5599712264</v>
          </cell>
          <cell r="I63">
            <v>4878657.7415232025</v>
          </cell>
          <cell r="J63">
            <v>1992916.8872748155</v>
          </cell>
          <cell r="K63">
            <v>0</v>
          </cell>
          <cell r="L63">
            <v>0</v>
          </cell>
          <cell r="M63">
            <v>0</v>
          </cell>
          <cell r="N63">
            <v>0</v>
          </cell>
          <cell r="O63">
            <v>0</v>
          </cell>
          <cell r="P63">
            <v>0</v>
          </cell>
          <cell r="Q63">
            <v>0</v>
          </cell>
          <cell r="R63">
            <v>0</v>
          </cell>
          <cell r="S63">
            <v>0</v>
          </cell>
          <cell r="T63">
            <v>0</v>
          </cell>
          <cell r="U63">
            <v>20756156.652795739</v>
          </cell>
        </row>
        <row r="64">
          <cell r="B64" t="str">
            <v>Non-Residential Single Rate (R)</v>
          </cell>
          <cell r="C64" t="str">
            <v>ND1.R</v>
          </cell>
          <cell r="D64">
            <v>0</v>
          </cell>
          <cell r="E64">
            <v>0</v>
          </cell>
          <cell r="F64">
            <v>0</v>
          </cell>
          <cell r="G64">
            <v>5.7660000000000003E-2</v>
          </cell>
          <cell r="H64">
            <v>0</v>
          </cell>
          <cell r="I64">
            <v>0</v>
          </cell>
          <cell r="J64">
            <v>0</v>
          </cell>
          <cell r="K64">
            <v>0</v>
          </cell>
          <cell r="L64">
            <v>0</v>
          </cell>
          <cell r="M64">
            <v>0</v>
          </cell>
          <cell r="N64">
            <v>0</v>
          </cell>
          <cell r="O64">
            <v>0</v>
          </cell>
          <cell r="P64">
            <v>0</v>
          </cell>
          <cell r="Q64">
            <v>0</v>
          </cell>
          <cell r="R64">
            <v>0</v>
          </cell>
          <cell r="S64">
            <v>0</v>
          </cell>
          <cell r="T64">
            <v>0</v>
          </cell>
          <cell r="U64">
            <v>5.7660000000000003E-2</v>
          </cell>
        </row>
        <row r="65">
          <cell r="B65" t="str">
            <v>New Tariff 2</v>
          </cell>
          <cell r="C65" t="str">
            <v/>
          </cell>
          <cell r="D65">
            <v>0</v>
          </cell>
          <cell r="E65">
            <v>0</v>
          </cell>
          <cell r="F65">
            <v>0</v>
          </cell>
          <cell r="G65">
            <v>0</v>
          </cell>
          <cell r="H65">
            <v>0</v>
          </cell>
          <cell r="I65">
            <v>0</v>
          </cell>
          <cell r="J65">
            <v>0</v>
          </cell>
          <cell r="K65">
            <v>0</v>
          </cell>
          <cell r="L65">
            <v>0</v>
          </cell>
          <cell r="M65">
            <v>0</v>
          </cell>
          <cell r="N65">
            <v>0</v>
          </cell>
          <cell r="O65">
            <v>0</v>
          </cell>
          <cell r="P65">
            <v>0</v>
          </cell>
          <cell r="Q65">
            <v>0</v>
          </cell>
          <cell r="R65">
            <v>0</v>
          </cell>
          <cell r="S65">
            <v>0</v>
          </cell>
          <cell r="T65">
            <v>0</v>
          </cell>
          <cell r="U65">
            <v>0</v>
          </cell>
        </row>
        <row r="66">
          <cell r="B66" t="str">
            <v>New Tariff 3</v>
          </cell>
          <cell r="C66" t="str">
            <v/>
          </cell>
          <cell r="D66">
            <v>0</v>
          </cell>
          <cell r="E66">
            <v>0</v>
          </cell>
          <cell r="F66">
            <v>0</v>
          </cell>
          <cell r="G66">
            <v>0</v>
          </cell>
          <cell r="H66">
            <v>0</v>
          </cell>
          <cell r="I66">
            <v>0</v>
          </cell>
          <cell r="J66">
            <v>0</v>
          </cell>
          <cell r="K66">
            <v>0</v>
          </cell>
          <cell r="L66">
            <v>0</v>
          </cell>
          <cell r="M66">
            <v>0</v>
          </cell>
          <cell r="N66">
            <v>0</v>
          </cell>
          <cell r="O66">
            <v>0</v>
          </cell>
          <cell r="P66">
            <v>0</v>
          </cell>
          <cell r="Q66">
            <v>0</v>
          </cell>
          <cell r="R66">
            <v>0</v>
          </cell>
          <cell r="S66">
            <v>0</v>
          </cell>
          <cell r="T66">
            <v>0</v>
          </cell>
          <cell r="U66">
            <v>0</v>
          </cell>
        </row>
        <row r="67">
          <cell r="B67" t="str">
            <v>New Tariff 4</v>
          </cell>
          <cell r="C67" t="str">
            <v/>
          </cell>
          <cell r="D67">
            <v>0</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row>
        <row r="68">
          <cell r="B68" t="str">
            <v>New Tariff 5</v>
          </cell>
          <cell r="C68" t="str">
            <v/>
          </cell>
          <cell r="D68">
            <v>0</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row>
        <row r="69">
          <cell r="B69" t="str">
            <v>New Tariff 6</v>
          </cell>
          <cell r="C69" t="str">
            <v/>
          </cell>
          <cell r="D69">
            <v>0</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row>
        <row r="70">
          <cell r="B70" t="str">
            <v>New Tariff 7</v>
          </cell>
          <cell r="C70" t="str">
            <v/>
          </cell>
          <cell r="D70">
            <v>0</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row>
        <row r="71">
          <cell r="B71" t="str">
            <v>New Tariff 8</v>
          </cell>
          <cell r="C71" t="str">
            <v/>
          </cell>
          <cell r="D71">
            <v>0</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row>
        <row r="72">
          <cell r="B72" t="str">
            <v>New Tariff 9</v>
          </cell>
          <cell r="C72" t="str">
            <v/>
          </cell>
          <cell r="D72">
            <v>0</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row>
        <row r="73">
          <cell r="B73" t="str">
            <v>New Tariff 10</v>
          </cell>
          <cell r="C73" t="str">
            <v/>
          </cell>
          <cell r="D73">
            <v>0</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row>
        <row r="74">
          <cell r="B74" t="str">
            <v>New Tariff 11</v>
          </cell>
          <cell r="C74" t="str">
            <v/>
          </cell>
          <cell r="D74">
            <v>0</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row>
        <row r="75">
          <cell r="B75" t="str">
            <v>Non-Residential Two Rate 5d</v>
          </cell>
          <cell r="C75" t="str">
            <v>ND2</v>
          </cell>
          <cell r="D75">
            <v>1047584.1022480424</v>
          </cell>
          <cell r="E75">
            <v>0</v>
          </cell>
          <cell r="F75">
            <v>0</v>
          </cell>
          <cell r="G75">
            <v>8925084.8788111098</v>
          </cell>
          <cell r="H75">
            <v>21643506.457965009</v>
          </cell>
          <cell r="I75">
            <v>24851943.196073085</v>
          </cell>
          <cell r="J75">
            <v>17763198.392102316</v>
          </cell>
          <cell r="K75">
            <v>4891145.5603346275</v>
          </cell>
          <cell r="L75">
            <v>0</v>
          </cell>
          <cell r="M75">
            <v>0</v>
          </cell>
          <cell r="N75">
            <v>0</v>
          </cell>
          <cell r="O75">
            <v>0</v>
          </cell>
          <cell r="P75">
            <v>0</v>
          </cell>
          <cell r="Q75">
            <v>0</v>
          </cell>
          <cell r="R75">
            <v>0</v>
          </cell>
          <cell r="S75">
            <v>0</v>
          </cell>
          <cell r="T75">
            <v>0</v>
          </cell>
          <cell r="U75">
            <v>79122462.587534189</v>
          </cell>
        </row>
        <row r="76">
          <cell r="B76" t="str">
            <v>Business Sunraysia</v>
          </cell>
          <cell r="C76">
            <v>0</v>
          </cell>
          <cell r="D76">
            <v>0</v>
          </cell>
          <cell r="E76">
            <v>0</v>
          </cell>
          <cell r="F76">
            <v>0</v>
          </cell>
          <cell r="G76">
            <v>7.7869999999999995E-2</v>
          </cell>
          <cell r="H76">
            <v>0</v>
          </cell>
          <cell r="I76">
            <v>0</v>
          </cell>
          <cell r="J76">
            <v>0</v>
          </cell>
          <cell r="K76">
            <v>0</v>
          </cell>
          <cell r="L76">
            <v>0</v>
          </cell>
          <cell r="M76">
            <v>0</v>
          </cell>
          <cell r="N76">
            <v>0</v>
          </cell>
          <cell r="O76">
            <v>0</v>
          </cell>
          <cell r="P76">
            <v>0</v>
          </cell>
          <cell r="Q76">
            <v>0</v>
          </cell>
          <cell r="R76">
            <v>0</v>
          </cell>
          <cell r="S76">
            <v>0</v>
          </cell>
          <cell r="T76">
            <v>0</v>
          </cell>
          <cell r="U76">
            <v>7.7869999999999995E-2</v>
          </cell>
        </row>
        <row r="77">
          <cell r="B77" t="str">
            <v>Non-Residential Interval</v>
          </cell>
          <cell r="C77" t="str">
            <v>ND5</v>
          </cell>
          <cell r="D77">
            <v>180426.27585612042</v>
          </cell>
          <cell r="E77">
            <v>0</v>
          </cell>
          <cell r="F77">
            <v>0</v>
          </cell>
          <cell r="G77">
            <v>1401106.3126541551</v>
          </cell>
          <cell r="H77">
            <v>3190798.1048599621</v>
          </cell>
          <cell r="I77">
            <v>3561733.8151853224</v>
          </cell>
          <cell r="J77">
            <v>2240565.0891815033</v>
          </cell>
          <cell r="K77">
            <v>687778.45626425603</v>
          </cell>
          <cell r="L77">
            <v>0</v>
          </cell>
          <cell r="M77">
            <v>0</v>
          </cell>
          <cell r="N77">
            <v>0</v>
          </cell>
          <cell r="O77">
            <v>0</v>
          </cell>
          <cell r="P77">
            <v>0</v>
          </cell>
          <cell r="Q77">
            <v>0</v>
          </cell>
          <cell r="R77">
            <v>0</v>
          </cell>
          <cell r="S77">
            <v>0</v>
          </cell>
          <cell r="T77">
            <v>0</v>
          </cell>
          <cell r="U77">
            <v>11262408.054001318</v>
          </cell>
        </row>
        <row r="78">
          <cell r="B78" t="str">
            <v>Non-Residential AMI</v>
          </cell>
          <cell r="C78" t="str">
            <v>ND7</v>
          </cell>
          <cell r="D78">
            <v>0</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row>
        <row r="79">
          <cell r="B79" t="str">
            <v>New Tariff 4</v>
          </cell>
          <cell r="C79" t="str">
            <v/>
          </cell>
          <cell r="D79">
            <v>0</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row>
        <row r="80">
          <cell r="B80" t="str">
            <v>New Tariff 5</v>
          </cell>
          <cell r="C80" t="str">
            <v/>
          </cell>
          <cell r="D80">
            <v>0</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row>
        <row r="81">
          <cell r="B81" t="str">
            <v>New Tariff 6</v>
          </cell>
          <cell r="C81" t="str">
            <v/>
          </cell>
          <cell r="D81">
            <v>0</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row>
        <row r="82">
          <cell r="B82" t="str">
            <v>New Tariff 7</v>
          </cell>
          <cell r="C82" t="str">
            <v/>
          </cell>
          <cell r="D82">
            <v>0</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row>
        <row r="83">
          <cell r="B83" t="str">
            <v>New Tariff 8</v>
          </cell>
          <cell r="C83" t="str">
            <v/>
          </cell>
          <cell r="D83">
            <v>0</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row>
        <row r="84">
          <cell r="B84" t="str">
            <v>New Tariff 9</v>
          </cell>
          <cell r="C84" t="str">
            <v/>
          </cell>
          <cell r="D84">
            <v>0</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row>
        <row r="85">
          <cell r="B85" t="str">
            <v>New Tariff 10</v>
          </cell>
          <cell r="C85" t="str">
            <v/>
          </cell>
          <cell r="D85">
            <v>0</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row>
        <row r="86">
          <cell r="B86" t="str">
            <v>New Tariff 11</v>
          </cell>
          <cell r="C86" t="str">
            <v/>
          </cell>
          <cell r="D86">
            <v>0</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row>
        <row r="87">
          <cell r="B87" t="str">
            <v>Non-Residential Two Rate 7d</v>
          </cell>
          <cell r="C87" t="str">
            <v>ND3</v>
          </cell>
          <cell r="D87">
            <v>295995.38997118152</v>
          </cell>
          <cell r="E87">
            <v>0</v>
          </cell>
          <cell r="F87">
            <v>0</v>
          </cell>
          <cell r="G87">
            <v>1522529.5639606896</v>
          </cell>
          <cell r="H87">
            <v>3202977.182813853</v>
          </cell>
          <cell r="I87">
            <v>3246799.8837434356</v>
          </cell>
          <cell r="J87">
            <v>4083513.5712184045</v>
          </cell>
          <cell r="K87">
            <v>530302.15033855464</v>
          </cell>
          <cell r="L87">
            <v>0</v>
          </cell>
          <cell r="M87">
            <v>0</v>
          </cell>
          <cell r="N87">
            <v>0</v>
          </cell>
          <cell r="O87">
            <v>0</v>
          </cell>
          <cell r="P87">
            <v>0</v>
          </cell>
          <cell r="Q87">
            <v>0</v>
          </cell>
          <cell r="R87">
            <v>0</v>
          </cell>
          <cell r="S87">
            <v>0</v>
          </cell>
          <cell r="T87">
            <v>0</v>
          </cell>
          <cell r="U87">
            <v>12882117.74204612</v>
          </cell>
        </row>
        <row r="88">
          <cell r="B88" t="str">
            <v>New Tariff  1</v>
          </cell>
          <cell r="C88" t="str">
            <v/>
          </cell>
          <cell r="D88">
            <v>0</v>
          </cell>
          <cell r="E88">
            <v>0</v>
          </cell>
          <cell r="F88">
            <v>0</v>
          </cell>
          <cell r="G88">
            <v>0</v>
          </cell>
          <cell r="H88">
            <v>0</v>
          </cell>
          <cell r="I88">
            <v>0</v>
          </cell>
          <cell r="J88">
            <v>0</v>
          </cell>
          <cell r="K88">
            <v>0</v>
          </cell>
          <cell r="L88">
            <v>0</v>
          </cell>
          <cell r="M88">
            <v>0</v>
          </cell>
          <cell r="N88">
            <v>0</v>
          </cell>
          <cell r="O88">
            <v>0</v>
          </cell>
          <cell r="P88">
            <v>0</v>
          </cell>
          <cell r="Q88">
            <v>0</v>
          </cell>
          <cell r="R88">
            <v>0</v>
          </cell>
          <cell r="S88">
            <v>0</v>
          </cell>
          <cell r="T88">
            <v>0</v>
          </cell>
          <cell r="U88">
            <v>0</v>
          </cell>
        </row>
        <row r="89">
          <cell r="B89" t="str">
            <v>New Tariff  2</v>
          </cell>
          <cell r="C89" t="str">
            <v/>
          </cell>
          <cell r="D89">
            <v>0</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row>
        <row r="90">
          <cell r="B90" t="str">
            <v>New Tariff  3</v>
          </cell>
          <cell r="C90" t="str">
            <v/>
          </cell>
          <cell r="D90">
            <v>0</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row>
        <row r="91">
          <cell r="B91" t="str">
            <v>New Tariff  4</v>
          </cell>
          <cell r="C91" t="str">
            <v/>
          </cell>
          <cell r="D91">
            <v>0</v>
          </cell>
          <cell r="E91">
            <v>0</v>
          </cell>
          <cell r="F91">
            <v>0</v>
          </cell>
          <cell r="G91">
            <v>0</v>
          </cell>
          <cell r="H91">
            <v>0</v>
          </cell>
          <cell r="I91">
            <v>0</v>
          </cell>
          <cell r="J91">
            <v>0</v>
          </cell>
          <cell r="K91">
            <v>0</v>
          </cell>
          <cell r="L91">
            <v>0</v>
          </cell>
          <cell r="M91">
            <v>0</v>
          </cell>
          <cell r="N91">
            <v>0</v>
          </cell>
          <cell r="O91">
            <v>0</v>
          </cell>
          <cell r="P91">
            <v>0</v>
          </cell>
          <cell r="Q91">
            <v>0</v>
          </cell>
          <cell r="R91">
            <v>0</v>
          </cell>
          <cell r="S91">
            <v>0</v>
          </cell>
          <cell r="T91">
            <v>0</v>
          </cell>
          <cell r="U91">
            <v>0</v>
          </cell>
        </row>
        <row r="92">
          <cell r="B92" t="str">
            <v>New Tariff  5</v>
          </cell>
          <cell r="C92" t="str">
            <v/>
          </cell>
          <cell r="D92">
            <v>0</v>
          </cell>
          <cell r="E92">
            <v>0</v>
          </cell>
          <cell r="F92">
            <v>0</v>
          </cell>
          <cell r="G92">
            <v>0</v>
          </cell>
          <cell r="H92">
            <v>0</v>
          </cell>
          <cell r="I92">
            <v>0</v>
          </cell>
          <cell r="J92">
            <v>0</v>
          </cell>
          <cell r="K92">
            <v>0</v>
          </cell>
          <cell r="L92">
            <v>0</v>
          </cell>
          <cell r="M92">
            <v>0</v>
          </cell>
          <cell r="N92">
            <v>0</v>
          </cell>
          <cell r="O92">
            <v>0</v>
          </cell>
          <cell r="P92">
            <v>0</v>
          </cell>
          <cell r="Q92">
            <v>0</v>
          </cell>
          <cell r="R92">
            <v>0</v>
          </cell>
          <cell r="S92">
            <v>0</v>
          </cell>
          <cell r="T92">
            <v>0</v>
          </cell>
          <cell r="U92">
            <v>0</v>
          </cell>
        </row>
        <row r="93">
          <cell r="B93" t="str">
            <v>New Tariff  6</v>
          </cell>
          <cell r="C93" t="str">
            <v/>
          </cell>
          <cell r="D93">
            <v>0</v>
          </cell>
          <cell r="E93">
            <v>0</v>
          </cell>
          <cell r="F93">
            <v>0</v>
          </cell>
          <cell r="G93">
            <v>0</v>
          </cell>
          <cell r="H93">
            <v>0</v>
          </cell>
          <cell r="I93">
            <v>0</v>
          </cell>
          <cell r="J93">
            <v>0</v>
          </cell>
          <cell r="K93">
            <v>0</v>
          </cell>
          <cell r="L93">
            <v>0</v>
          </cell>
          <cell r="M93">
            <v>0</v>
          </cell>
          <cell r="N93">
            <v>0</v>
          </cell>
          <cell r="O93">
            <v>0</v>
          </cell>
          <cell r="P93">
            <v>0</v>
          </cell>
          <cell r="Q93">
            <v>0</v>
          </cell>
          <cell r="R93">
            <v>0</v>
          </cell>
          <cell r="S93">
            <v>0</v>
          </cell>
          <cell r="T93">
            <v>0</v>
          </cell>
          <cell r="U93">
            <v>0</v>
          </cell>
        </row>
        <row r="94">
          <cell r="B94" t="str">
            <v>New Tariff  7</v>
          </cell>
          <cell r="C94" t="str">
            <v/>
          </cell>
          <cell r="D94">
            <v>0</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row>
        <row r="95">
          <cell r="B95" t="str">
            <v>New Tariff  8</v>
          </cell>
          <cell r="C95" t="str">
            <v/>
          </cell>
          <cell r="D95">
            <v>0</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row>
        <row r="96">
          <cell r="B96" t="str">
            <v>New Tariff  9</v>
          </cell>
          <cell r="C96" t="str">
            <v/>
          </cell>
          <cell r="D96">
            <v>0</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row>
        <row r="97">
          <cell r="B97" t="str">
            <v>New Tariff  10</v>
          </cell>
          <cell r="C97" t="str">
            <v/>
          </cell>
          <cell r="D97">
            <v>0</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row>
        <row r="98">
          <cell r="B98" t="str">
            <v>New Tariff  11</v>
          </cell>
          <cell r="C98" t="str">
            <v/>
          </cell>
          <cell r="D98">
            <v>0</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row>
        <row r="99">
          <cell r="B99" t="str">
            <v>Unmetered supplies</v>
          </cell>
          <cell r="C99" t="str">
            <v>PL2</v>
          </cell>
          <cell r="D99">
            <v>0</v>
          </cell>
          <cell r="E99">
            <v>0</v>
          </cell>
          <cell r="F99">
            <v>0</v>
          </cell>
          <cell r="G99">
            <v>2609073.4775404721</v>
          </cell>
          <cell r="H99">
            <v>0</v>
          </cell>
          <cell r="I99">
            <v>0</v>
          </cell>
          <cell r="J99">
            <v>0</v>
          </cell>
          <cell r="K99">
            <v>1450318.6984465849</v>
          </cell>
          <cell r="L99">
            <v>0</v>
          </cell>
          <cell r="M99">
            <v>0</v>
          </cell>
          <cell r="N99">
            <v>0</v>
          </cell>
          <cell r="O99">
            <v>0</v>
          </cell>
          <cell r="P99">
            <v>0</v>
          </cell>
          <cell r="Q99">
            <v>0</v>
          </cell>
          <cell r="R99">
            <v>0</v>
          </cell>
          <cell r="S99">
            <v>0</v>
          </cell>
          <cell r="T99">
            <v>0</v>
          </cell>
          <cell r="U99">
            <v>4059392.1759870569</v>
          </cell>
        </row>
        <row r="100">
          <cell r="B100" t="str">
            <v>New Tariff 1</v>
          </cell>
          <cell r="C100">
            <v>0</v>
          </cell>
          <cell r="D100">
            <v>0</v>
          </cell>
          <cell r="E100">
            <v>0</v>
          </cell>
          <cell r="F100">
            <v>0</v>
          </cell>
          <cell r="G100">
            <v>0</v>
          </cell>
          <cell r="H100">
            <v>0</v>
          </cell>
          <cell r="I100">
            <v>0</v>
          </cell>
          <cell r="J100">
            <v>0</v>
          </cell>
          <cell r="K100">
            <v>0</v>
          </cell>
          <cell r="L100">
            <v>0</v>
          </cell>
          <cell r="M100">
            <v>0</v>
          </cell>
          <cell r="N100">
            <v>0</v>
          </cell>
          <cell r="O100">
            <v>0</v>
          </cell>
          <cell r="P100">
            <v>0</v>
          </cell>
          <cell r="Q100">
            <v>0</v>
          </cell>
          <cell r="R100">
            <v>0</v>
          </cell>
          <cell r="S100">
            <v>0</v>
          </cell>
          <cell r="T100">
            <v>0</v>
          </cell>
          <cell r="U100">
            <v>0</v>
          </cell>
        </row>
        <row r="101">
          <cell r="B101" t="str">
            <v>New Tariff 2</v>
          </cell>
          <cell r="C101" t="str">
            <v/>
          </cell>
          <cell r="D101">
            <v>0</v>
          </cell>
          <cell r="E101">
            <v>0</v>
          </cell>
          <cell r="F101">
            <v>0</v>
          </cell>
          <cell r="G101">
            <v>0</v>
          </cell>
          <cell r="H101">
            <v>0</v>
          </cell>
          <cell r="I101">
            <v>0</v>
          </cell>
          <cell r="J101">
            <v>0</v>
          </cell>
          <cell r="K101">
            <v>0</v>
          </cell>
          <cell r="L101">
            <v>0</v>
          </cell>
          <cell r="M101">
            <v>0</v>
          </cell>
          <cell r="N101">
            <v>0</v>
          </cell>
          <cell r="O101">
            <v>0</v>
          </cell>
          <cell r="P101">
            <v>0</v>
          </cell>
          <cell r="Q101">
            <v>0</v>
          </cell>
          <cell r="R101">
            <v>0</v>
          </cell>
          <cell r="S101">
            <v>0</v>
          </cell>
          <cell r="T101">
            <v>0</v>
          </cell>
          <cell r="U101">
            <v>0</v>
          </cell>
        </row>
        <row r="102">
          <cell r="B102" t="str">
            <v>Large Low Voltage Demand (kVa)</v>
          </cell>
          <cell r="C102" t="str">
            <v>DLk</v>
          </cell>
          <cell r="D102">
            <v>0</v>
          </cell>
          <cell r="E102">
            <v>0</v>
          </cell>
          <cell r="F102">
            <v>55.286113884839651</v>
          </cell>
          <cell r="G102">
            <v>1.8855977148534528E-2</v>
          </cell>
          <cell r="H102">
            <v>0</v>
          </cell>
          <cell r="I102">
            <v>0</v>
          </cell>
          <cell r="J102">
            <v>0</v>
          </cell>
          <cell r="K102">
            <v>1.149828961748634E-2</v>
          </cell>
          <cell r="L102">
            <v>0</v>
          </cell>
          <cell r="M102">
            <v>0</v>
          </cell>
          <cell r="N102">
            <v>0</v>
          </cell>
          <cell r="O102">
            <v>0</v>
          </cell>
          <cell r="P102">
            <v>0</v>
          </cell>
          <cell r="Q102">
            <v>0</v>
          </cell>
          <cell r="R102">
            <v>0</v>
          </cell>
          <cell r="S102">
            <v>0</v>
          </cell>
          <cell r="T102">
            <v>0</v>
          </cell>
          <cell r="U102">
            <v>55.316468151605669</v>
          </cell>
        </row>
        <row r="103">
          <cell r="B103" t="str">
            <v>Large Low Voltage Demand Docklands (kVa)</v>
          </cell>
          <cell r="C103" t="str">
            <v>DLDKk</v>
          </cell>
          <cell r="D103">
            <v>0</v>
          </cell>
          <cell r="E103">
            <v>0</v>
          </cell>
          <cell r="F103">
            <v>47.35240725218658</v>
          </cell>
          <cell r="G103">
            <v>1.2797302036761056E-2</v>
          </cell>
          <cell r="H103">
            <v>0</v>
          </cell>
          <cell r="I103">
            <v>0</v>
          </cell>
          <cell r="J103">
            <v>0</v>
          </cell>
          <cell r="K103">
            <v>1.1031457029309487E-2</v>
          </cell>
          <cell r="L103">
            <v>0</v>
          </cell>
          <cell r="M103">
            <v>0</v>
          </cell>
          <cell r="N103">
            <v>0</v>
          </cell>
          <cell r="O103">
            <v>0</v>
          </cell>
          <cell r="P103">
            <v>0</v>
          </cell>
          <cell r="Q103">
            <v>0</v>
          </cell>
          <cell r="R103">
            <v>0</v>
          </cell>
          <cell r="S103">
            <v>0</v>
          </cell>
          <cell r="T103">
            <v>0</v>
          </cell>
          <cell r="U103">
            <v>47.376236011252651</v>
          </cell>
        </row>
        <row r="104">
          <cell r="B104" t="str">
            <v>Large Low Voltage Demand CXX (kVa)</v>
          </cell>
          <cell r="C104" t="str">
            <v>DLCXXk</v>
          </cell>
          <cell r="D104">
            <v>0</v>
          </cell>
          <cell r="E104">
            <v>0</v>
          </cell>
          <cell r="F104">
            <v>63.362001639941688</v>
          </cell>
          <cell r="G104">
            <v>2.2265884749130656E-2</v>
          </cell>
          <cell r="H104">
            <v>0</v>
          </cell>
          <cell r="I104">
            <v>0</v>
          </cell>
          <cell r="J104">
            <v>0</v>
          </cell>
          <cell r="K104">
            <v>1.3304728763040239E-2</v>
          </cell>
          <cell r="L104">
            <v>0</v>
          </cell>
          <cell r="M104">
            <v>0</v>
          </cell>
          <cell r="N104">
            <v>0</v>
          </cell>
          <cell r="O104">
            <v>0</v>
          </cell>
          <cell r="P104">
            <v>0</v>
          </cell>
          <cell r="Q104">
            <v>0</v>
          </cell>
          <cell r="R104">
            <v>0</v>
          </cell>
          <cell r="S104">
            <v>0</v>
          </cell>
          <cell r="T104">
            <v>0</v>
          </cell>
          <cell r="U104">
            <v>63.397572253453859</v>
          </cell>
        </row>
        <row r="105">
          <cell r="B105" t="str">
            <v>New Tariff 6</v>
          </cell>
          <cell r="C105" t="str">
            <v/>
          </cell>
          <cell r="D105">
            <v>0</v>
          </cell>
          <cell r="E105">
            <v>0</v>
          </cell>
          <cell r="F105">
            <v>0</v>
          </cell>
          <cell r="G105">
            <v>0</v>
          </cell>
          <cell r="H105">
            <v>0</v>
          </cell>
          <cell r="I105">
            <v>0</v>
          </cell>
          <cell r="J105">
            <v>0</v>
          </cell>
          <cell r="K105">
            <v>0</v>
          </cell>
          <cell r="L105">
            <v>0</v>
          </cell>
          <cell r="M105">
            <v>0</v>
          </cell>
          <cell r="N105">
            <v>0</v>
          </cell>
          <cell r="O105">
            <v>0</v>
          </cell>
          <cell r="P105">
            <v>0</v>
          </cell>
          <cell r="Q105">
            <v>0</v>
          </cell>
          <cell r="R105">
            <v>0</v>
          </cell>
          <cell r="S105">
            <v>0</v>
          </cell>
          <cell r="T105">
            <v>0</v>
          </cell>
          <cell r="U105">
            <v>0</v>
          </cell>
        </row>
        <row r="106">
          <cell r="B106" t="str">
            <v>New Tariff 7</v>
          </cell>
          <cell r="C106" t="str">
            <v/>
          </cell>
          <cell r="D106">
            <v>0</v>
          </cell>
          <cell r="E106">
            <v>0</v>
          </cell>
          <cell r="F106">
            <v>0</v>
          </cell>
          <cell r="G106">
            <v>0</v>
          </cell>
          <cell r="H106">
            <v>0</v>
          </cell>
          <cell r="I106">
            <v>0</v>
          </cell>
          <cell r="J106">
            <v>0</v>
          </cell>
          <cell r="K106">
            <v>0</v>
          </cell>
          <cell r="L106">
            <v>0</v>
          </cell>
          <cell r="M106">
            <v>0</v>
          </cell>
          <cell r="N106">
            <v>0</v>
          </cell>
          <cell r="O106">
            <v>0</v>
          </cell>
          <cell r="P106">
            <v>0</v>
          </cell>
          <cell r="Q106">
            <v>0</v>
          </cell>
          <cell r="R106">
            <v>0</v>
          </cell>
          <cell r="S106">
            <v>0</v>
          </cell>
          <cell r="T106">
            <v>0</v>
          </cell>
          <cell r="U106">
            <v>0</v>
          </cell>
        </row>
        <row r="107">
          <cell r="B107" t="str">
            <v>New Tariff 8</v>
          </cell>
          <cell r="C107" t="str">
            <v/>
          </cell>
          <cell r="D107">
            <v>0</v>
          </cell>
          <cell r="E107">
            <v>0</v>
          </cell>
          <cell r="F107">
            <v>0</v>
          </cell>
          <cell r="G107">
            <v>0</v>
          </cell>
          <cell r="H107">
            <v>0</v>
          </cell>
          <cell r="I107">
            <v>0</v>
          </cell>
          <cell r="J107">
            <v>0</v>
          </cell>
          <cell r="K107">
            <v>0</v>
          </cell>
          <cell r="L107">
            <v>0</v>
          </cell>
          <cell r="M107">
            <v>0</v>
          </cell>
          <cell r="N107">
            <v>0</v>
          </cell>
          <cell r="O107">
            <v>0</v>
          </cell>
          <cell r="P107">
            <v>0</v>
          </cell>
          <cell r="Q107">
            <v>0</v>
          </cell>
          <cell r="R107">
            <v>0</v>
          </cell>
          <cell r="S107">
            <v>0</v>
          </cell>
          <cell r="T107">
            <v>0</v>
          </cell>
          <cell r="U107">
            <v>0</v>
          </cell>
        </row>
        <row r="108">
          <cell r="B108" t="str">
            <v>New Tariff 9</v>
          </cell>
          <cell r="C108" t="str">
            <v/>
          </cell>
          <cell r="D108">
            <v>0</v>
          </cell>
          <cell r="E108">
            <v>0</v>
          </cell>
          <cell r="F108">
            <v>0</v>
          </cell>
          <cell r="G108">
            <v>0</v>
          </cell>
          <cell r="H108">
            <v>0</v>
          </cell>
          <cell r="I108">
            <v>0</v>
          </cell>
          <cell r="J108">
            <v>0</v>
          </cell>
          <cell r="K108">
            <v>0</v>
          </cell>
          <cell r="L108">
            <v>0</v>
          </cell>
          <cell r="M108">
            <v>0</v>
          </cell>
          <cell r="N108">
            <v>0</v>
          </cell>
          <cell r="O108">
            <v>0</v>
          </cell>
          <cell r="P108">
            <v>0</v>
          </cell>
          <cell r="Q108">
            <v>0</v>
          </cell>
          <cell r="R108">
            <v>0</v>
          </cell>
          <cell r="S108">
            <v>0</v>
          </cell>
          <cell r="T108">
            <v>0</v>
          </cell>
          <cell r="U108">
            <v>0</v>
          </cell>
        </row>
        <row r="109">
          <cell r="B109" t="str">
            <v>New Tariff 10</v>
          </cell>
          <cell r="C109" t="str">
            <v/>
          </cell>
          <cell r="D109">
            <v>0</v>
          </cell>
          <cell r="E109">
            <v>0</v>
          </cell>
          <cell r="F109">
            <v>0</v>
          </cell>
          <cell r="G109">
            <v>0</v>
          </cell>
          <cell r="H109">
            <v>0</v>
          </cell>
          <cell r="I109">
            <v>0</v>
          </cell>
          <cell r="J109">
            <v>0</v>
          </cell>
          <cell r="K109">
            <v>0</v>
          </cell>
          <cell r="L109">
            <v>0</v>
          </cell>
          <cell r="M109">
            <v>0</v>
          </cell>
          <cell r="N109">
            <v>0</v>
          </cell>
          <cell r="O109">
            <v>0</v>
          </cell>
          <cell r="P109">
            <v>0</v>
          </cell>
          <cell r="Q109">
            <v>0</v>
          </cell>
          <cell r="R109">
            <v>0</v>
          </cell>
          <cell r="S109">
            <v>0</v>
          </cell>
          <cell r="T109">
            <v>0</v>
          </cell>
          <cell r="U109">
            <v>0</v>
          </cell>
        </row>
        <row r="110">
          <cell r="B110" t="str">
            <v>New Tariff 11</v>
          </cell>
          <cell r="C110" t="str">
            <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row>
        <row r="111">
          <cell r="B111" t="str">
            <v>Large Low Voltage Demand</v>
          </cell>
          <cell r="C111" t="str">
            <v>DL</v>
          </cell>
          <cell r="D111">
            <v>0</v>
          </cell>
          <cell r="E111">
            <v>19242320.853217006</v>
          </cell>
          <cell r="F111">
            <v>0</v>
          </cell>
          <cell r="G111">
            <v>10569219.831453308</v>
          </cell>
          <cell r="H111">
            <v>0</v>
          </cell>
          <cell r="I111">
            <v>0</v>
          </cell>
          <cell r="J111">
            <v>0</v>
          </cell>
          <cell r="K111">
            <v>4690525.6106946403</v>
          </cell>
          <cell r="L111">
            <v>0</v>
          </cell>
          <cell r="M111">
            <v>0</v>
          </cell>
          <cell r="N111">
            <v>0</v>
          </cell>
          <cell r="O111">
            <v>0</v>
          </cell>
          <cell r="P111">
            <v>0</v>
          </cell>
          <cell r="Q111">
            <v>0</v>
          </cell>
          <cell r="R111">
            <v>0</v>
          </cell>
          <cell r="S111">
            <v>0</v>
          </cell>
          <cell r="T111">
            <v>0</v>
          </cell>
          <cell r="U111">
            <v>34502066.295364954</v>
          </cell>
        </row>
        <row r="112">
          <cell r="B112" t="str">
            <v>Large Low Voltage Demand A</v>
          </cell>
          <cell r="C112" t="str">
            <v>DL.A</v>
          </cell>
          <cell r="D112">
            <v>0</v>
          </cell>
          <cell r="E112">
            <v>72565.351374075733</v>
          </cell>
          <cell r="F112">
            <v>0</v>
          </cell>
          <cell r="G112">
            <v>54771.551320662693</v>
          </cell>
          <cell r="H112">
            <v>0</v>
          </cell>
          <cell r="I112">
            <v>0</v>
          </cell>
          <cell r="J112">
            <v>0</v>
          </cell>
          <cell r="K112">
            <v>29989.694115364495</v>
          </cell>
          <cell r="L112">
            <v>0</v>
          </cell>
          <cell r="M112">
            <v>0</v>
          </cell>
          <cell r="N112">
            <v>0</v>
          </cell>
          <cell r="O112">
            <v>0</v>
          </cell>
          <cell r="P112">
            <v>0</v>
          </cell>
          <cell r="Q112">
            <v>0</v>
          </cell>
          <cell r="R112">
            <v>0</v>
          </cell>
          <cell r="S112">
            <v>0</v>
          </cell>
          <cell r="T112">
            <v>0</v>
          </cell>
          <cell r="U112">
            <v>157326.59681010293</v>
          </cell>
        </row>
        <row r="113">
          <cell r="B113" t="str">
            <v>Large Low Voltage Demand C</v>
          </cell>
          <cell r="C113" t="str">
            <v>DL.C</v>
          </cell>
          <cell r="D113">
            <v>0</v>
          </cell>
          <cell r="E113">
            <v>12424096.636345048</v>
          </cell>
          <cell r="F113">
            <v>0</v>
          </cell>
          <cell r="G113">
            <v>7978719.5485526863</v>
          </cell>
          <cell r="H113">
            <v>0</v>
          </cell>
          <cell r="I113">
            <v>0</v>
          </cell>
          <cell r="J113">
            <v>0</v>
          </cell>
          <cell r="K113">
            <v>3128263.8970040889</v>
          </cell>
          <cell r="L113">
            <v>0</v>
          </cell>
          <cell r="M113">
            <v>0</v>
          </cell>
          <cell r="N113">
            <v>0</v>
          </cell>
          <cell r="O113">
            <v>0</v>
          </cell>
          <cell r="P113">
            <v>0</v>
          </cell>
          <cell r="Q113">
            <v>0</v>
          </cell>
          <cell r="R113">
            <v>0</v>
          </cell>
          <cell r="S113">
            <v>0</v>
          </cell>
          <cell r="T113">
            <v>0</v>
          </cell>
          <cell r="U113">
            <v>23531080.081901826</v>
          </cell>
        </row>
        <row r="114">
          <cell r="B114" t="str">
            <v>Large Low Voltage Demand S</v>
          </cell>
          <cell r="C114" t="str">
            <v>DL.S</v>
          </cell>
          <cell r="D114">
            <v>0</v>
          </cell>
          <cell r="E114">
            <v>1080602.1096675324</v>
          </cell>
          <cell r="F114">
            <v>0</v>
          </cell>
          <cell r="G114">
            <v>427373.13888337195</v>
          </cell>
          <cell r="H114">
            <v>0</v>
          </cell>
          <cell r="I114">
            <v>0</v>
          </cell>
          <cell r="J114">
            <v>0</v>
          </cell>
          <cell r="K114">
            <v>159600.67295181207</v>
          </cell>
          <cell r="L114">
            <v>0</v>
          </cell>
          <cell r="M114">
            <v>0</v>
          </cell>
          <cell r="N114">
            <v>0</v>
          </cell>
          <cell r="O114">
            <v>0</v>
          </cell>
          <cell r="P114">
            <v>0</v>
          </cell>
          <cell r="Q114">
            <v>0</v>
          </cell>
          <cell r="R114">
            <v>0</v>
          </cell>
          <cell r="S114">
            <v>0</v>
          </cell>
          <cell r="T114">
            <v>0</v>
          </cell>
          <cell r="U114">
            <v>1667575.9215027166</v>
          </cell>
        </row>
        <row r="115">
          <cell r="B115" t="str">
            <v>Large Low Voltage Demand Docklands</v>
          </cell>
          <cell r="C115" t="str">
            <v>DL.DK</v>
          </cell>
          <cell r="D115">
            <v>0</v>
          </cell>
          <cell r="E115">
            <v>104794.32148807328</v>
          </cell>
          <cell r="F115">
            <v>0</v>
          </cell>
          <cell r="G115">
            <v>55320.82305820466</v>
          </cell>
          <cell r="H115">
            <v>0</v>
          </cell>
          <cell r="I115">
            <v>0</v>
          </cell>
          <cell r="J115">
            <v>0</v>
          </cell>
          <cell r="K115">
            <v>48458.275969394032</v>
          </cell>
          <cell r="L115">
            <v>0</v>
          </cell>
          <cell r="M115">
            <v>0</v>
          </cell>
          <cell r="N115">
            <v>0</v>
          </cell>
          <cell r="O115">
            <v>0</v>
          </cell>
          <cell r="P115">
            <v>0</v>
          </cell>
          <cell r="Q115">
            <v>0</v>
          </cell>
          <cell r="R115">
            <v>0</v>
          </cell>
          <cell r="S115">
            <v>0</v>
          </cell>
          <cell r="T115">
            <v>0</v>
          </cell>
          <cell r="U115">
            <v>208573.42051567195</v>
          </cell>
        </row>
        <row r="116">
          <cell r="B116" t="str">
            <v>Large Low Voltage Demand CXX</v>
          </cell>
          <cell r="C116" t="str">
            <v>DL.CXX</v>
          </cell>
          <cell r="D116">
            <v>0</v>
          </cell>
          <cell r="E116">
            <v>6900189.7332686093</v>
          </cell>
          <cell r="F116">
            <v>0</v>
          </cell>
          <cell r="G116">
            <v>3981556.5439860686</v>
          </cell>
          <cell r="H116">
            <v>0</v>
          </cell>
          <cell r="I116">
            <v>0</v>
          </cell>
          <cell r="J116">
            <v>0</v>
          </cell>
          <cell r="K116">
            <v>1665560.9139800326</v>
          </cell>
          <cell r="L116">
            <v>0</v>
          </cell>
          <cell r="M116">
            <v>0</v>
          </cell>
          <cell r="N116">
            <v>0</v>
          </cell>
          <cell r="O116">
            <v>0</v>
          </cell>
          <cell r="P116">
            <v>0</v>
          </cell>
          <cell r="Q116">
            <v>0</v>
          </cell>
          <cell r="R116">
            <v>0</v>
          </cell>
          <cell r="S116">
            <v>0</v>
          </cell>
          <cell r="T116">
            <v>0</v>
          </cell>
          <cell r="U116">
            <v>12547307.191234712</v>
          </cell>
        </row>
        <row r="117">
          <cell r="B117" t="str">
            <v>Large Low Voltage Demand EN.R</v>
          </cell>
          <cell r="C117" t="str">
            <v>DL.R</v>
          </cell>
          <cell r="D117">
            <v>0</v>
          </cell>
          <cell r="E117">
            <v>16.73419821192082</v>
          </cell>
          <cell r="F117">
            <v>0</v>
          </cell>
          <cell r="G117">
            <v>2.107850620963736E-2</v>
          </cell>
          <cell r="H117">
            <v>0</v>
          </cell>
          <cell r="I117">
            <v>0</v>
          </cell>
          <cell r="J117">
            <v>0</v>
          </cell>
          <cell r="K117">
            <v>3.0702773618190684E-3</v>
          </cell>
          <cell r="L117">
            <v>0</v>
          </cell>
          <cell r="M117">
            <v>0</v>
          </cell>
          <cell r="N117">
            <v>0</v>
          </cell>
          <cell r="O117">
            <v>0</v>
          </cell>
          <cell r="P117">
            <v>0</v>
          </cell>
          <cell r="Q117">
            <v>0</v>
          </cell>
          <cell r="R117">
            <v>0</v>
          </cell>
          <cell r="S117">
            <v>0</v>
          </cell>
          <cell r="T117">
            <v>0</v>
          </cell>
          <cell r="U117">
            <v>16.758346995492275</v>
          </cell>
        </row>
        <row r="118">
          <cell r="B118" t="str">
            <v>Large Low Voltage Demand EN.NR</v>
          </cell>
          <cell r="C118" t="str">
            <v>DL.NR</v>
          </cell>
          <cell r="D118">
            <v>0</v>
          </cell>
          <cell r="E118">
            <v>160725.93045782414</v>
          </cell>
          <cell r="F118">
            <v>0</v>
          </cell>
          <cell r="G118">
            <v>206024.87190386938</v>
          </cell>
          <cell r="H118">
            <v>0</v>
          </cell>
          <cell r="I118">
            <v>0</v>
          </cell>
          <cell r="J118">
            <v>0</v>
          </cell>
          <cell r="K118">
            <v>79005.850035580661</v>
          </cell>
          <cell r="L118">
            <v>0</v>
          </cell>
          <cell r="M118">
            <v>0</v>
          </cell>
          <cell r="N118">
            <v>0</v>
          </cell>
          <cell r="O118">
            <v>0</v>
          </cell>
          <cell r="P118">
            <v>0</v>
          </cell>
          <cell r="Q118">
            <v>0</v>
          </cell>
          <cell r="R118">
            <v>0</v>
          </cell>
          <cell r="S118">
            <v>0</v>
          </cell>
          <cell r="T118">
            <v>0</v>
          </cell>
          <cell r="U118">
            <v>445756.65239727416</v>
          </cell>
        </row>
        <row r="119">
          <cell r="B119" t="str">
            <v>Large Low Voltage Demand EN.R CXX</v>
          </cell>
          <cell r="C119" t="str">
            <v>DL.CXXR</v>
          </cell>
          <cell r="D119">
            <v>0</v>
          </cell>
          <cell r="E119">
            <v>4842.4090399321321</v>
          </cell>
          <cell r="F119">
            <v>0</v>
          </cell>
          <cell r="G119">
            <v>34.906006283159471</v>
          </cell>
          <cell r="H119">
            <v>0</v>
          </cell>
          <cell r="I119">
            <v>0</v>
          </cell>
          <cell r="J119">
            <v>0</v>
          </cell>
          <cell r="K119">
            <v>22.530140982761871</v>
          </cell>
          <cell r="L119">
            <v>0</v>
          </cell>
          <cell r="M119">
            <v>0</v>
          </cell>
          <cell r="N119">
            <v>0</v>
          </cell>
          <cell r="O119">
            <v>0</v>
          </cell>
          <cell r="P119">
            <v>0</v>
          </cell>
          <cell r="Q119">
            <v>0</v>
          </cell>
          <cell r="R119">
            <v>0</v>
          </cell>
          <cell r="S119">
            <v>0</v>
          </cell>
          <cell r="T119">
            <v>0</v>
          </cell>
          <cell r="U119">
            <v>4899.8451871980533</v>
          </cell>
        </row>
        <row r="120">
          <cell r="B120" t="str">
            <v>Large Low Voltage Demand EN.NR CXX</v>
          </cell>
          <cell r="C120" t="str">
            <v>DL.CXXNR</v>
          </cell>
          <cell r="D120">
            <v>0</v>
          </cell>
          <cell r="E120">
            <v>17.562236882917489</v>
          </cell>
          <cell r="F120">
            <v>0</v>
          </cell>
          <cell r="G120">
            <v>2.107850620963736E-2</v>
          </cell>
          <cell r="H120">
            <v>0</v>
          </cell>
          <cell r="I120">
            <v>0</v>
          </cell>
          <cell r="J120">
            <v>0</v>
          </cell>
          <cell r="K120">
            <v>5.3468208145290444E-3</v>
          </cell>
          <cell r="L120">
            <v>0</v>
          </cell>
          <cell r="M120">
            <v>0</v>
          </cell>
          <cell r="N120">
            <v>0</v>
          </cell>
          <cell r="O120">
            <v>0</v>
          </cell>
          <cell r="P120">
            <v>0</v>
          </cell>
          <cell r="Q120">
            <v>0</v>
          </cell>
          <cell r="R120">
            <v>0</v>
          </cell>
          <cell r="S120">
            <v>0</v>
          </cell>
          <cell r="T120">
            <v>0</v>
          </cell>
          <cell r="U120">
            <v>17.588662209941656</v>
          </cell>
        </row>
        <row r="121">
          <cell r="B121" t="str">
            <v>New Tariff 10</v>
          </cell>
          <cell r="C121">
            <v>0</v>
          </cell>
          <cell r="D121">
            <v>0</v>
          </cell>
          <cell r="E121">
            <v>0</v>
          </cell>
          <cell r="F121">
            <v>0</v>
          </cell>
          <cell r="G121">
            <v>0</v>
          </cell>
          <cell r="H121">
            <v>0</v>
          </cell>
          <cell r="I121">
            <v>0</v>
          </cell>
          <cell r="J121">
            <v>0</v>
          </cell>
          <cell r="K121">
            <v>0</v>
          </cell>
          <cell r="L121">
            <v>0</v>
          </cell>
          <cell r="M121">
            <v>0</v>
          </cell>
          <cell r="N121">
            <v>0</v>
          </cell>
          <cell r="O121">
            <v>0</v>
          </cell>
          <cell r="P121">
            <v>0</v>
          </cell>
          <cell r="Q121">
            <v>0</v>
          </cell>
          <cell r="R121">
            <v>0</v>
          </cell>
          <cell r="S121">
            <v>0</v>
          </cell>
          <cell r="T121">
            <v>0</v>
          </cell>
          <cell r="U121">
            <v>0</v>
          </cell>
        </row>
        <row r="122">
          <cell r="B122" t="str">
            <v>New Tariff 11</v>
          </cell>
          <cell r="C122" t="str">
            <v/>
          </cell>
          <cell r="D122">
            <v>0</v>
          </cell>
          <cell r="E122">
            <v>0</v>
          </cell>
          <cell r="F122">
            <v>0</v>
          </cell>
          <cell r="G122">
            <v>0</v>
          </cell>
          <cell r="H122">
            <v>0</v>
          </cell>
          <cell r="I122">
            <v>0</v>
          </cell>
          <cell r="J122">
            <v>0</v>
          </cell>
          <cell r="K122">
            <v>0</v>
          </cell>
          <cell r="L122">
            <v>0</v>
          </cell>
          <cell r="M122">
            <v>0</v>
          </cell>
          <cell r="N122">
            <v>0</v>
          </cell>
          <cell r="O122">
            <v>0</v>
          </cell>
          <cell r="P122">
            <v>0</v>
          </cell>
          <cell r="Q122">
            <v>0</v>
          </cell>
          <cell r="R122">
            <v>0</v>
          </cell>
          <cell r="S122">
            <v>0</v>
          </cell>
          <cell r="T122">
            <v>0</v>
          </cell>
          <cell r="U122">
            <v>0</v>
          </cell>
        </row>
        <row r="123">
          <cell r="B123" t="str">
            <v>High Voltage Demand</v>
          </cell>
          <cell r="C123" t="str">
            <v>DH</v>
          </cell>
          <cell r="D123">
            <v>0</v>
          </cell>
          <cell r="E123">
            <v>12323562.260246841</v>
          </cell>
          <cell r="F123">
            <v>0</v>
          </cell>
          <cell r="G123">
            <v>6088710.7456320832</v>
          </cell>
          <cell r="H123">
            <v>0</v>
          </cell>
          <cell r="I123">
            <v>0</v>
          </cell>
          <cell r="J123">
            <v>0</v>
          </cell>
          <cell r="K123">
            <v>1479177.9906807225</v>
          </cell>
          <cell r="L123">
            <v>0</v>
          </cell>
          <cell r="M123">
            <v>0</v>
          </cell>
          <cell r="N123">
            <v>0</v>
          </cell>
          <cell r="O123">
            <v>0</v>
          </cell>
          <cell r="P123">
            <v>0</v>
          </cell>
          <cell r="Q123">
            <v>0</v>
          </cell>
          <cell r="R123">
            <v>0</v>
          </cell>
          <cell r="S123">
            <v>0</v>
          </cell>
          <cell r="T123">
            <v>0</v>
          </cell>
          <cell r="U123">
            <v>19891450.99655965</v>
          </cell>
        </row>
        <row r="124">
          <cell r="B124" t="str">
            <v>High Voltage Demand A</v>
          </cell>
          <cell r="C124" t="str">
            <v>DH.A</v>
          </cell>
          <cell r="D124">
            <v>0</v>
          </cell>
          <cell r="E124">
            <v>127260.43885071922</v>
          </cell>
          <cell r="F124">
            <v>0</v>
          </cell>
          <cell r="G124">
            <v>43466.167230730563</v>
          </cell>
          <cell r="H124">
            <v>0</v>
          </cell>
          <cell r="I124">
            <v>0</v>
          </cell>
          <cell r="J124">
            <v>0</v>
          </cell>
          <cell r="K124">
            <v>12621.110863656993</v>
          </cell>
          <cell r="L124">
            <v>0</v>
          </cell>
          <cell r="M124">
            <v>0</v>
          </cell>
          <cell r="N124">
            <v>0</v>
          </cell>
          <cell r="O124">
            <v>0</v>
          </cell>
          <cell r="P124">
            <v>0</v>
          </cell>
          <cell r="Q124">
            <v>0</v>
          </cell>
          <cell r="R124">
            <v>0</v>
          </cell>
          <cell r="S124">
            <v>0</v>
          </cell>
          <cell r="T124">
            <v>0</v>
          </cell>
          <cell r="U124">
            <v>183347.71694510677</v>
          </cell>
        </row>
        <row r="125">
          <cell r="B125" t="str">
            <v>High Voltage Demand C</v>
          </cell>
          <cell r="C125" t="str">
            <v>DH.C</v>
          </cell>
          <cell r="D125">
            <v>0</v>
          </cell>
          <cell r="E125">
            <v>6111120.7654477814</v>
          </cell>
          <cell r="F125">
            <v>0</v>
          </cell>
          <cell r="G125">
            <v>3390390.353698804</v>
          </cell>
          <cell r="H125">
            <v>0</v>
          </cell>
          <cell r="I125">
            <v>0</v>
          </cell>
          <cell r="J125">
            <v>0</v>
          </cell>
          <cell r="K125">
            <v>832015.25601718784</v>
          </cell>
          <cell r="L125">
            <v>0</v>
          </cell>
          <cell r="M125">
            <v>0</v>
          </cell>
          <cell r="N125">
            <v>0</v>
          </cell>
          <cell r="O125">
            <v>0</v>
          </cell>
          <cell r="P125">
            <v>0</v>
          </cell>
          <cell r="Q125">
            <v>0</v>
          </cell>
          <cell r="R125">
            <v>0</v>
          </cell>
          <cell r="S125">
            <v>0</v>
          </cell>
          <cell r="T125">
            <v>0</v>
          </cell>
          <cell r="U125">
            <v>10333526.375163773</v>
          </cell>
        </row>
        <row r="126">
          <cell r="B126" t="str">
            <v>High Voltage Demand D1</v>
          </cell>
          <cell r="C126" t="str">
            <v>DH.D1</v>
          </cell>
          <cell r="D126">
            <v>0</v>
          </cell>
          <cell r="E126">
            <v>706552.73600546911</v>
          </cell>
          <cell r="F126">
            <v>0</v>
          </cell>
          <cell r="G126">
            <v>254954.6909428506</v>
          </cell>
          <cell r="H126">
            <v>0</v>
          </cell>
          <cell r="I126">
            <v>0</v>
          </cell>
          <cell r="J126">
            <v>0</v>
          </cell>
          <cell r="K126">
            <v>85578.226336250038</v>
          </cell>
          <cell r="L126">
            <v>0</v>
          </cell>
          <cell r="M126">
            <v>0</v>
          </cell>
          <cell r="N126">
            <v>0</v>
          </cell>
          <cell r="O126">
            <v>0</v>
          </cell>
          <cell r="P126">
            <v>0</v>
          </cell>
          <cell r="Q126">
            <v>0</v>
          </cell>
          <cell r="R126">
            <v>0</v>
          </cell>
          <cell r="S126">
            <v>0</v>
          </cell>
          <cell r="T126">
            <v>0</v>
          </cell>
          <cell r="U126">
            <v>1047085.6532845697</v>
          </cell>
        </row>
        <row r="127">
          <cell r="B127" t="str">
            <v>High Voltage Demand D2</v>
          </cell>
          <cell r="C127" t="str">
            <v>DH.D2</v>
          </cell>
          <cell r="D127">
            <v>0</v>
          </cell>
          <cell r="E127">
            <v>453708.25806968339</v>
          </cell>
          <cell r="F127">
            <v>0</v>
          </cell>
          <cell r="G127">
            <v>69403.468666120723</v>
          </cell>
          <cell r="H127">
            <v>0</v>
          </cell>
          <cell r="I127">
            <v>0</v>
          </cell>
          <cell r="J127">
            <v>0</v>
          </cell>
          <cell r="K127">
            <v>75581.942704688583</v>
          </cell>
          <cell r="L127">
            <v>0</v>
          </cell>
          <cell r="M127">
            <v>0</v>
          </cell>
          <cell r="N127">
            <v>0</v>
          </cell>
          <cell r="O127">
            <v>0</v>
          </cell>
          <cell r="P127">
            <v>0</v>
          </cell>
          <cell r="Q127">
            <v>0</v>
          </cell>
          <cell r="R127">
            <v>0</v>
          </cell>
          <cell r="S127">
            <v>0</v>
          </cell>
          <cell r="T127">
            <v>0</v>
          </cell>
          <cell r="U127">
            <v>598693.66944049275</v>
          </cell>
        </row>
        <row r="128">
          <cell r="B128" t="str">
            <v>High Voltage Demand Docklands</v>
          </cell>
          <cell r="C128" t="str">
            <v>DH.DK</v>
          </cell>
          <cell r="D128">
            <v>0</v>
          </cell>
          <cell r="E128">
            <v>26686.957367749947</v>
          </cell>
          <cell r="F128">
            <v>0</v>
          </cell>
          <cell r="G128">
            <v>10609.073061858515</v>
          </cell>
          <cell r="H128">
            <v>0</v>
          </cell>
          <cell r="I128">
            <v>0</v>
          </cell>
          <cell r="J128">
            <v>0</v>
          </cell>
          <cell r="K128">
            <v>2004.0142315914907</v>
          </cell>
          <cell r="L128">
            <v>0</v>
          </cell>
          <cell r="M128">
            <v>0</v>
          </cell>
          <cell r="N128">
            <v>0</v>
          </cell>
          <cell r="O128">
            <v>0</v>
          </cell>
          <cell r="P128">
            <v>0</v>
          </cell>
          <cell r="Q128">
            <v>0</v>
          </cell>
          <cell r="R128">
            <v>0</v>
          </cell>
          <cell r="S128">
            <v>0</v>
          </cell>
          <cell r="T128">
            <v>0</v>
          </cell>
          <cell r="U128">
            <v>39300.044661199958</v>
          </cell>
        </row>
        <row r="129">
          <cell r="B129" t="str">
            <v>High Voltage Demand D3</v>
          </cell>
          <cell r="C129" t="str">
            <v>DH.D3</v>
          </cell>
          <cell r="D129">
            <v>0</v>
          </cell>
          <cell r="E129">
            <v>519703.03248605377</v>
          </cell>
          <cell r="F129">
            <v>0</v>
          </cell>
          <cell r="G129">
            <v>160467.49473243556</v>
          </cell>
          <cell r="H129">
            <v>0</v>
          </cell>
          <cell r="I129">
            <v>0</v>
          </cell>
          <cell r="J129">
            <v>0</v>
          </cell>
          <cell r="K129">
            <v>21412.617930347184</v>
          </cell>
          <cell r="L129">
            <v>0</v>
          </cell>
          <cell r="M129">
            <v>0</v>
          </cell>
          <cell r="N129">
            <v>0</v>
          </cell>
          <cell r="O129">
            <v>0</v>
          </cell>
          <cell r="P129">
            <v>0</v>
          </cell>
          <cell r="Q129">
            <v>0</v>
          </cell>
          <cell r="R129">
            <v>0</v>
          </cell>
          <cell r="S129">
            <v>0</v>
          </cell>
          <cell r="T129">
            <v>0</v>
          </cell>
          <cell r="U129">
            <v>701583.14514883654</v>
          </cell>
        </row>
        <row r="130">
          <cell r="B130" t="str">
            <v>High Voltage Demand D4</v>
          </cell>
          <cell r="C130" t="str">
            <v>DH.D4</v>
          </cell>
          <cell r="D130">
            <v>0</v>
          </cell>
          <cell r="E130">
            <v>302845.90504394274</v>
          </cell>
          <cell r="F130">
            <v>0</v>
          </cell>
          <cell r="G130">
            <v>174426.73206628798</v>
          </cell>
          <cell r="H130">
            <v>0</v>
          </cell>
          <cell r="I130">
            <v>0</v>
          </cell>
          <cell r="J130">
            <v>0</v>
          </cell>
          <cell r="K130">
            <v>57234.629461681499</v>
          </cell>
          <cell r="L130">
            <v>0</v>
          </cell>
          <cell r="M130">
            <v>0</v>
          </cell>
          <cell r="N130">
            <v>0</v>
          </cell>
          <cell r="O130">
            <v>0</v>
          </cell>
          <cell r="P130">
            <v>0</v>
          </cell>
          <cell r="Q130">
            <v>0</v>
          </cell>
          <cell r="R130">
            <v>0</v>
          </cell>
          <cell r="S130">
            <v>0</v>
          </cell>
          <cell r="T130">
            <v>0</v>
          </cell>
          <cell r="U130">
            <v>534507.26657191222</v>
          </cell>
        </row>
        <row r="131">
          <cell r="B131" t="str">
            <v>High Voltage Demand D5</v>
          </cell>
          <cell r="C131">
            <v>0</v>
          </cell>
          <cell r="D131">
            <v>0</v>
          </cell>
          <cell r="E131">
            <v>0</v>
          </cell>
          <cell r="F131">
            <v>0</v>
          </cell>
          <cell r="G131">
            <v>6.6900000000000006E-3</v>
          </cell>
          <cell r="H131">
            <v>0</v>
          </cell>
          <cell r="I131">
            <v>0</v>
          </cell>
          <cell r="J131">
            <v>0</v>
          </cell>
          <cell r="K131">
            <v>0</v>
          </cell>
          <cell r="L131">
            <v>0</v>
          </cell>
          <cell r="M131">
            <v>0</v>
          </cell>
          <cell r="N131">
            <v>0</v>
          </cell>
          <cell r="O131">
            <v>0</v>
          </cell>
          <cell r="P131">
            <v>0</v>
          </cell>
          <cell r="Q131">
            <v>0</v>
          </cell>
          <cell r="R131">
            <v>0</v>
          </cell>
          <cell r="S131">
            <v>0</v>
          </cell>
          <cell r="T131">
            <v>0</v>
          </cell>
          <cell r="U131">
            <v>6.6900000000000006E-3</v>
          </cell>
        </row>
        <row r="132">
          <cell r="B132" t="str">
            <v>High Voltage Demand EN.R</v>
          </cell>
          <cell r="C132">
            <v>0</v>
          </cell>
          <cell r="D132">
            <v>0</v>
          </cell>
          <cell r="E132">
            <v>0</v>
          </cell>
          <cell r="F132">
            <v>0</v>
          </cell>
          <cell r="G132">
            <v>1.3401642276422765E-2</v>
          </cell>
          <cell r="H132">
            <v>0</v>
          </cell>
          <cell r="I132">
            <v>0</v>
          </cell>
          <cell r="J132">
            <v>0</v>
          </cell>
          <cell r="K132">
            <v>0</v>
          </cell>
          <cell r="L132">
            <v>0</v>
          </cell>
          <cell r="M132">
            <v>0</v>
          </cell>
          <cell r="N132">
            <v>0</v>
          </cell>
          <cell r="O132">
            <v>0</v>
          </cell>
          <cell r="P132">
            <v>0</v>
          </cell>
          <cell r="Q132">
            <v>0</v>
          </cell>
          <cell r="R132">
            <v>0</v>
          </cell>
          <cell r="S132">
            <v>0</v>
          </cell>
          <cell r="T132">
            <v>0</v>
          </cell>
          <cell r="U132">
            <v>1.3401642276422765E-2</v>
          </cell>
        </row>
        <row r="133">
          <cell r="B133" t="str">
            <v>High Voltage Demand EN.NR</v>
          </cell>
          <cell r="C133">
            <v>0</v>
          </cell>
          <cell r="D133">
            <v>0</v>
          </cell>
          <cell r="E133">
            <v>0</v>
          </cell>
          <cell r="F133">
            <v>0</v>
          </cell>
          <cell r="G133">
            <v>1.3401642276422765E-2</v>
          </cell>
          <cell r="H133">
            <v>0</v>
          </cell>
          <cell r="I133">
            <v>0</v>
          </cell>
          <cell r="J133">
            <v>0</v>
          </cell>
          <cell r="K133">
            <v>0</v>
          </cell>
          <cell r="L133">
            <v>0</v>
          </cell>
          <cell r="M133">
            <v>0</v>
          </cell>
          <cell r="N133">
            <v>0</v>
          </cell>
          <cell r="O133">
            <v>0</v>
          </cell>
          <cell r="P133">
            <v>0</v>
          </cell>
          <cell r="Q133">
            <v>0</v>
          </cell>
          <cell r="R133">
            <v>0</v>
          </cell>
          <cell r="S133">
            <v>0</v>
          </cell>
          <cell r="T133">
            <v>0</v>
          </cell>
          <cell r="U133">
            <v>1.3401642276422765E-2</v>
          </cell>
        </row>
        <row r="134">
          <cell r="B134" t="str">
            <v>New Tariff 11</v>
          </cell>
          <cell r="C134" t="str">
            <v/>
          </cell>
          <cell r="D134">
            <v>0</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row>
        <row r="135">
          <cell r="B135" t="str">
            <v>New Tariff 1</v>
          </cell>
          <cell r="C135" t="str">
            <v/>
          </cell>
          <cell r="D135">
            <v>0</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row>
        <row r="136">
          <cell r="B136" t="str">
            <v>New Tariff 2</v>
          </cell>
          <cell r="C136" t="str">
            <v/>
          </cell>
          <cell r="D136">
            <v>0</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row>
        <row r="137">
          <cell r="B137" t="str">
            <v>High Voltage Demand (kVa)</v>
          </cell>
          <cell r="C137" t="str">
            <v>DHk</v>
          </cell>
          <cell r="D137">
            <v>0</v>
          </cell>
          <cell r="E137">
            <v>0</v>
          </cell>
          <cell r="F137">
            <v>46.907728364781299</v>
          </cell>
          <cell r="G137">
            <v>1.1849873170731707E-2</v>
          </cell>
          <cell r="H137">
            <v>0</v>
          </cell>
          <cell r="I137">
            <v>0</v>
          </cell>
          <cell r="J137">
            <v>0</v>
          </cell>
          <cell r="K137">
            <v>3.2043024390243902E-3</v>
          </cell>
          <cell r="L137">
            <v>0</v>
          </cell>
          <cell r="M137">
            <v>0</v>
          </cell>
          <cell r="N137">
            <v>0</v>
          </cell>
          <cell r="O137">
            <v>0</v>
          </cell>
          <cell r="P137">
            <v>0</v>
          </cell>
          <cell r="Q137">
            <v>0</v>
          </cell>
          <cell r="R137">
            <v>0</v>
          </cell>
          <cell r="S137">
            <v>0</v>
          </cell>
          <cell r="T137">
            <v>0</v>
          </cell>
          <cell r="U137">
            <v>46.922782540391054</v>
          </cell>
        </row>
        <row r="138">
          <cell r="B138" t="str">
            <v>High Voltage Demand Docklands (kVa)</v>
          </cell>
          <cell r="C138" t="str">
            <v>DHDKk</v>
          </cell>
          <cell r="D138">
            <v>0</v>
          </cell>
          <cell r="E138">
            <v>0</v>
          </cell>
          <cell r="F138">
            <v>24.701891972210177</v>
          </cell>
          <cell r="G138">
            <v>8.54480650406504E-3</v>
          </cell>
          <cell r="H138">
            <v>0</v>
          </cell>
          <cell r="I138">
            <v>0</v>
          </cell>
          <cell r="J138">
            <v>0</v>
          </cell>
          <cell r="K138">
            <v>4.0104162601626017E-3</v>
          </cell>
          <cell r="L138">
            <v>0</v>
          </cell>
          <cell r="M138">
            <v>0</v>
          </cell>
          <cell r="N138">
            <v>0</v>
          </cell>
          <cell r="O138">
            <v>0</v>
          </cell>
          <cell r="P138">
            <v>0</v>
          </cell>
          <cell r="Q138">
            <v>0</v>
          </cell>
          <cell r="R138">
            <v>0</v>
          </cell>
          <cell r="S138">
            <v>0</v>
          </cell>
          <cell r="T138">
            <v>0</v>
          </cell>
          <cell r="U138">
            <v>24.714447194974404</v>
          </cell>
        </row>
        <row r="139">
          <cell r="B139" t="str">
            <v>New Tariff 5</v>
          </cell>
          <cell r="C139" t="str">
            <v/>
          </cell>
          <cell r="D139">
            <v>0</v>
          </cell>
          <cell r="E139">
            <v>0</v>
          </cell>
          <cell r="F139">
            <v>0</v>
          </cell>
          <cell r="G139">
            <v>0</v>
          </cell>
          <cell r="H139">
            <v>0</v>
          </cell>
          <cell r="I139">
            <v>0</v>
          </cell>
          <cell r="J139">
            <v>0</v>
          </cell>
          <cell r="K139">
            <v>0</v>
          </cell>
          <cell r="L139">
            <v>0</v>
          </cell>
          <cell r="M139">
            <v>0</v>
          </cell>
          <cell r="N139">
            <v>0</v>
          </cell>
          <cell r="O139">
            <v>0</v>
          </cell>
          <cell r="P139">
            <v>0</v>
          </cell>
          <cell r="Q139">
            <v>0</v>
          </cell>
          <cell r="R139">
            <v>0</v>
          </cell>
          <cell r="S139">
            <v>0</v>
          </cell>
          <cell r="T139">
            <v>0</v>
          </cell>
          <cell r="U139">
            <v>0</v>
          </cell>
        </row>
        <row r="140">
          <cell r="B140" t="str">
            <v>New Tariff 6</v>
          </cell>
          <cell r="C140" t="str">
            <v/>
          </cell>
          <cell r="D140">
            <v>0</v>
          </cell>
          <cell r="E140">
            <v>0</v>
          </cell>
          <cell r="F140">
            <v>0</v>
          </cell>
          <cell r="G140">
            <v>0</v>
          </cell>
          <cell r="H140">
            <v>0</v>
          </cell>
          <cell r="I140">
            <v>0</v>
          </cell>
          <cell r="J140">
            <v>0</v>
          </cell>
          <cell r="K140">
            <v>0</v>
          </cell>
          <cell r="L140">
            <v>0</v>
          </cell>
          <cell r="M140">
            <v>0</v>
          </cell>
          <cell r="N140">
            <v>0</v>
          </cell>
          <cell r="O140">
            <v>0</v>
          </cell>
          <cell r="P140">
            <v>0</v>
          </cell>
          <cell r="Q140">
            <v>0</v>
          </cell>
          <cell r="R140">
            <v>0</v>
          </cell>
          <cell r="S140">
            <v>0</v>
          </cell>
          <cell r="T140">
            <v>0</v>
          </cell>
          <cell r="U140">
            <v>0</v>
          </cell>
        </row>
        <row r="141">
          <cell r="B141" t="str">
            <v>New Tariff 7</v>
          </cell>
          <cell r="C141" t="str">
            <v/>
          </cell>
          <cell r="D141">
            <v>0</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row>
        <row r="142">
          <cell r="B142" t="str">
            <v>New Tariff 8</v>
          </cell>
          <cell r="C142" t="str">
            <v/>
          </cell>
          <cell r="D142">
            <v>0</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row>
        <row r="143">
          <cell r="B143" t="str">
            <v>New Tariff 9</v>
          </cell>
          <cell r="C143" t="str">
            <v/>
          </cell>
          <cell r="D143">
            <v>0</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row>
        <row r="144">
          <cell r="B144" t="str">
            <v>New Tariff 10</v>
          </cell>
          <cell r="C144" t="str">
            <v/>
          </cell>
          <cell r="D144">
            <v>0</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row>
        <row r="145">
          <cell r="B145" t="str">
            <v>New Tariff 11</v>
          </cell>
          <cell r="C145" t="str">
            <v/>
          </cell>
          <cell r="D145">
            <v>0</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row>
        <row r="146">
          <cell r="B146" t="str">
            <v>New Tariff 12</v>
          </cell>
          <cell r="C146" t="str">
            <v/>
          </cell>
          <cell r="D146">
            <v>0</v>
          </cell>
          <cell r="E146">
            <v>0</v>
          </cell>
          <cell r="F146">
            <v>0</v>
          </cell>
          <cell r="G146">
            <v>0</v>
          </cell>
          <cell r="H146">
            <v>0</v>
          </cell>
          <cell r="I146">
            <v>0</v>
          </cell>
          <cell r="J146">
            <v>0</v>
          </cell>
          <cell r="K146">
            <v>0</v>
          </cell>
          <cell r="L146">
            <v>0</v>
          </cell>
          <cell r="M146">
            <v>0</v>
          </cell>
          <cell r="N146">
            <v>0</v>
          </cell>
          <cell r="O146">
            <v>0</v>
          </cell>
          <cell r="P146">
            <v>0</v>
          </cell>
          <cell r="Q146">
            <v>0</v>
          </cell>
          <cell r="R146">
            <v>0</v>
          </cell>
          <cell r="S146">
            <v>0</v>
          </cell>
          <cell r="T146">
            <v>0</v>
          </cell>
          <cell r="U146">
            <v>0</v>
          </cell>
        </row>
        <row r="147">
          <cell r="B147" t="str">
            <v>New Tariff 1</v>
          </cell>
          <cell r="C147" t="str">
            <v/>
          </cell>
          <cell r="D147">
            <v>0</v>
          </cell>
          <cell r="E147">
            <v>0</v>
          </cell>
          <cell r="F147">
            <v>0</v>
          </cell>
          <cell r="G147">
            <v>0</v>
          </cell>
          <cell r="H147">
            <v>0</v>
          </cell>
          <cell r="I147">
            <v>0</v>
          </cell>
          <cell r="J147">
            <v>0</v>
          </cell>
          <cell r="K147">
            <v>0</v>
          </cell>
          <cell r="L147">
            <v>0</v>
          </cell>
          <cell r="M147">
            <v>0</v>
          </cell>
          <cell r="N147">
            <v>0</v>
          </cell>
          <cell r="O147">
            <v>0</v>
          </cell>
          <cell r="P147">
            <v>0</v>
          </cell>
          <cell r="Q147">
            <v>0</v>
          </cell>
          <cell r="R147">
            <v>0</v>
          </cell>
          <cell r="S147">
            <v>0</v>
          </cell>
          <cell r="T147">
            <v>0</v>
          </cell>
          <cell r="U147">
            <v>0</v>
          </cell>
        </row>
        <row r="148">
          <cell r="B148" t="str">
            <v>Subtransmission Demand A</v>
          </cell>
          <cell r="C148" t="str">
            <v>DS.A</v>
          </cell>
          <cell r="D148">
            <v>0</v>
          </cell>
          <cell r="E148">
            <v>205609.7857000787</v>
          </cell>
          <cell r="F148">
            <v>0</v>
          </cell>
          <cell r="G148">
            <v>712994.58579737134</v>
          </cell>
          <cell r="H148">
            <v>0</v>
          </cell>
          <cell r="I148">
            <v>0</v>
          </cell>
          <cell r="J148">
            <v>0</v>
          </cell>
          <cell r="K148">
            <v>27166.669441173875</v>
          </cell>
          <cell r="L148">
            <v>0</v>
          </cell>
          <cell r="M148">
            <v>0</v>
          </cell>
          <cell r="N148">
            <v>0</v>
          </cell>
          <cell r="O148">
            <v>0</v>
          </cell>
          <cell r="P148">
            <v>0</v>
          </cell>
          <cell r="Q148">
            <v>0</v>
          </cell>
          <cell r="R148">
            <v>0</v>
          </cell>
          <cell r="S148">
            <v>0</v>
          </cell>
          <cell r="T148">
            <v>0</v>
          </cell>
          <cell r="U148">
            <v>945771.04093862395</v>
          </cell>
        </row>
        <row r="149">
          <cell r="B149" t="str">
            <v>Subtransmission Demand G</v>
          </cell>
          <cell r="C149" t="str">
            <v>DS.G</v>
          </cell>
          <cell r="D149">
            <v>0</v>
          </cell>
          <cell r="E149">
            <v>358579.84632683452</v>
          </cell>
          <cell r="F149">
            <v>0</v>
          </cell>
          <cell r="G149">
            <v>1235565.7004350303</v>
          </cell>
          <cell r="H149">
            <v>0</v>
          </cell>
          <cell r="I149">
            <v>0</v>
          </cell>
          <cell r="J149">
            <v>0</v>
          </cell>
          <cell r="K149">
            <v>58496.275815380781</v>
          </cell>
          <cell r="L149">
            <v>0</v>
          </cell>
          <cell r="M149">
            <v>0</v>
          </cell>
          <cell r="N149">
            <v>0</v>
          </cell>
          <cell r="O149">
            <v>0</v>
          </cell>
          <cell r="P149">
            <v>0</v>
          </cell>
          <cell r="Q149">
            <v>0</v>
          </cell>
          <cell r="R149">
            <v>0</v>
          </cell>
          <cell r="S149">
            <v>0</v>
          </cell>
          <cell r="T149">
            <v>0</v>
          </cell>
          <cell r="U149">
            <v>1652641.8225772455</v>
          </cell>
        </row>
        <row r="150">
          <cell r="B150" t="str">
            <v>Subtransmission Demand S</v>
          </cell>
          <cell r="C150" t="str">
            <v>DS.S</v>
          </cell>
          <cell r="D150">
            <v>0</v>
          </cell>
          <cell r="E150">
            <v>438408.07362738799</v>
          </cell>
          <cell r="F150">
            <v>0</v>
          </cell>
          <cell r="G150">
            <v>1131050.6361495585</v>
          </cell>
          <cell r="H150">
            <v>0</v>
          </cell>
          <cell r="I150">
            <v>0</v>
          </cell>
          <cell r="J150">
            <v>0</v>
          </cell>
          <cell r="K150">
            <v>62248.48855245646</v>
          </cell>
          <cell r="L150">
            <v>0</v>
          </cell>
          <cell r="M150">
            <v>0</v>
          </cell>
          <cell r="N150">
            <v>0</v>
          </cell>
          <cell r="O150">
            <v>0</v>
          </cell>
          <cell r="P150">
            <v>0</v>
          </cell>
          <cell r="Q150">
            <v>0</v>
          </cell>
          <cell r="R150">
            <v>0</v>
          </cell>
          <cell r="S150">
            <v>0</v>
          </cell>
          <cell r="T150">
            <v>0</v>
          </cell>
          <cell r="U150">
            <v>1631707.1983294028</v>
          </cell>
        </row>
        <row r="151">
          <cell r="B151" t="str">
            <v>Subtransmission Demand (kVa)</v>
          </cell>
          <cell r="C151" t="str">
            <v>DSk</v>
          </cell>
          <cell r="D151">
            <v>0</v>
          </cell>
          <cell r="E151">
            <v>0</v>
          </cell>
          <cell r="F151">
            <v>4.3263281228078379</v>
          </cell>
          <cell r="G151">
            <v>6.049913285452531E-3</v>
          </cell>
          <cell r="H151">
            <v>0</v>
          </cell>
          <cell r="I151">
            <v>0</v>
          </cell>
          <cell r="J151">
            <v>0</v>
          </cell>
          <cell r="K151">
            <v>2.7770093769290312E-4</v>
          </cell>
          <cell r="L151">
            <v>0</v>
          </cell>
          <cell r="M151">
            <v>0</v>
          </cell>
          <cell r="N151">
            <v>0</v>
          </cell>
          <cell r="O151">
            <v>0</v>
          </cell>
          <cell r="P151">
            <v>0</v>
          </cell>
          <cell r="Q151">
            <v>0</v>
          </cell>
          <cell r="R151">
            <v>0</v>
          </cell>
          <cell r="S151">
            <v>0</v>
          </cell>
          <cell r="T151">
            <v>0</v>
          </cell>
          <cell r="U151">
            <v>4.3326557370309837</v>
          </cell>
        </row>
        <row r="152">
          <cell r="B152" t="str">
            <v>New Tariff 5</v>
          </cell>
          <cell r="C152" t="str">
            <v/>
          </cell>
          <cell r="D152">
            <v>0</v>
          </cell>
          <cell r="E152">
            <v>0</v>
          </cell>
          <cell r="F152">
            <v>0</v>
          </cell>
          <cell r="G152">
            <v>0</v>
          </cell>
          <cell r="H152">
            <v>0</v>
          </cell>
          <cell r="I152">
            <v>0</v>
          </cell>
          <cell r="J152">
            <v>0</v>
          </cell>
          <cell r="K152">
            <v>0</v>
          </cell>
          <cell r="L152">
            <v>0</v>
          </cell>
          <cell r="M152">
            <v>0</v>
          </cell>
          <cell r="N152">
            <v>0</v>
          </cell>
          <cell r="O152">
            <v>0</v>
          </cell>
          <cell r="P152">
            <v>0</v>
          </cell>
          <cell r="Q152">
            <v>0</v>
          </cell>
          <cell r="R152">
            <v>0</v>
          </cell>
          <cell r="S152">
            <v>0</v>
          </cell>
          <cell r="T152">
            <v>0</v>
          </cell>
          <cell r="U152">
            <v>0</v>
          </cell>
        </row>
        <row r="153">
          <cell r="B153" t="str">
            <v>New Tariff 6</v>
          </cell>
          <cell r="C153" t="str">
            <v/>
          </cell>
          <cell r="D153">
            <v>0</v>
          </cell>
          <cell r="E153">
            <v>0</v>
          </cell>
          <cell r="F153">
            <v>0</v>
          </cell>
          <cell r="G153">
            <v>0</v>
          </cell>
          <cell r="H153">
            <v>0</v>
          </cell>
          <cell r="I153">
            <v>0</v>
          </cell>
          <cell r="J153">
            <v>0</v>
          </cell>
          <cell r="K153">
            <v>0</v>
          </cell>
          <cell r="L153">
            <v>0</v>
          </cell>
          <cell r="M153">
            <v>0</v>
          </cell>
          <cell r="N153">
            <v>0</v>
          </cell>
          <cell r="O153">
            <v>0</v>
          </cell>
          <cell r="P153">
            <v>0</v>
          </cell>
          <cell r="Q153">
            <v>0</v>
          </cell>
          <cell r="R153">
            <v>0</v>
          </cell>
          <cell r="S153">
            <v>0</v>
          </cell>
          <cell r="T153">
            <v>0</v>
          </cell>
          <cell r="U153">
            <v>0</v>
          </cell>
        </row>
        <row r="154">
          <cell r="B154" t="str">
            <v>New Tariff 7</v>
          </cell>
          <cell r="C154" t="str">
            <v/>
          </cell>
          <cell r="D154">
            <v>0</v>
          </cell>
          <cell r="E154">
            <v>0</v>
          </cell>
          <cell r="F154">
            <v>0</v>
          </cell>
          <cell r="G154">
            <v>0</v>
          </cell>
          <cell r="H154">
            <v>0</v>
          </cell>
          <cell r="I154">
            <v>0</v>
          </cell>
          <cell r="J154">
            <v>0</v>
          </cell>
          <cell r="K154">
            <v>0</v>
          </cell>
          <cell r="L154">
            <v>0</v>
          </cell>
          <cell r="M154">
            <v>0</v>
          </cell>
          <cell r="N154">
            <v>0</v>
          </cell>
          <cell r="O154">
            <v>0</v>
          </cell>
          <cell r="P154">
            <v>0</v>
          </cell>
          <cell r="Q154">
            <v>0</v>
          </cell>
          <cell r="R154">
            <v>0</v>
          </cell>
          <cell r="S154">
            <v>0</v>
          </cell>
          <cell r="T154">
            <v>0</v>
          </cell>
          <cell r="U154">
            <v>0</v>
          </cell>
        </row>
        <row r="155">
          <cell r="B155" t="str">
            <v>New Tariff 8</v>
          </cell>
          <cell r="C155" t="str">
            <v/>
          </cell>
          <cell r="D155">
            <v>0</v>
          </cell>
          <cell r="E155">
            <v>0</v>
          </cell>
          <cell r="F155">
            <v>0</v>
          </cell>
          <cell r="G155">
            <v>0</v>
          </cell>
          <cell r="H155">
            <v>0</v>
          </cell>
          <cell r="I155">
            <v>0</v>
          </cell>
          <cell r="J155">
            <v>0</v>
          </cell>
          <cell r="K155">
            <v>0</v>
          </cell>
          <cell r="L155">
            <v>0</v>
          </cell>
          <cell r="M155">
            <v>0</v>
          </cell>
          <cell r="N155">
            <v>0</v>
          </cell>
          <cell r="O155">
            <v>0</v>
          </cell>
          <cell r="P155">
            <v>0</v>
          </cell>
          <cell r="Q155">
            <v>0</v>
          </cell>
          <cell r="R155">
            <v>0</v>
          </cell>
          <cell r="S155">
            <v>0</v>
          </cell>
          <cell r="T155">
            <v>0</v>
          </cell>
          <cell r="U155">
            <v>0</v>
          </cell>
        </row>
        <row r="156">
          <cell r="B156" t="str">
            <v>New Tariff 9</v>
          </cell>
          <cell r="C156" t="str">
            <v/>
          </cell>
          <cell r="D156">
            <v>0</v>
          </cell>
          <cell r="E156">
            <v>0</v>
          </cell>
          <cell r="F156">
            <v>0</v>
          </cell>
          <cell r="G156">
            <v>0</v>
          </cell>
          <cell r="H156">
            <v>0</v>
          </cell>
          <cell r="I156">
            <v>0</v>
          </cell>
          <cell r="J156">
            <v>0</v>
          </cell>
          <cell r="K156">
            <v>0</v>
          </cell>
          <cell r="L156">
            <v>0</v>
          </cell>
          <cell r="M156">
            <v>0</v>
          </cell>
          <cell r="N156">
            <v>0</v>
          </cell>
          <cell r="O156">
            <v>0</v>
          </cell>
          <cell r="P156">
            <v>0</v>
          </cell>
          <cell r="Q156">
            <v>0</v>
          </cell>
          <cell r="R156">
            <v>0</v>
          </cell>
          <cell r="S156">
            <v>0</v>
          </cell>
          <cell r="T156">
            <v>0</v>
          </cell>
          <cell r="U156">
            <v>0</v>
          </cell>
        </row>
        <row r="157">
          <cell r="B157" t="str">
            <v>New Tariff 10</v>
          </cell>
          <cell r="C157" t="str">
            <v/>
          </cell>
          <cell r="D157">
            <v>0</v>
          </cell>
          <cell r="E157">
            <v>0</v>
          </cell>
          <cell r="F157">
            <v>0</v>
          </cell>
          <cell r="G157">
            <v>0</v>
          </cell>
          <cell r="H157">
            <v>0</v>
          </cell>
          <cell r="I157">
            <v>0</v>
          </cell>
          <cell r="J157">
            <v>0</v>
          </cell>
          <cell r="K157">
            <v>0</v>
          </cell>
          <cell r="L157">
            <v>0</v>
          </cell>
          <cell r="M157">
            <v>0</v>
          </cell>
          <cell r="N157">
            <v>0</v>
          </cell>
          <cell r="O157">
            <v>0</v>
          </cell>
          <cell r="P157">
            <v>0</v>
          </cell>
          <cell r="Q157">
            <v>0</v>
          </cell>
          <cell r="R157">
            <v>0</v>
          </cell>
          <cell r="S157">
            <v>0</v>
          </cell>
          <cell r="T157">
            <v>0</v>
          </cell>
          <cell r="U157">
            <v>0</v>
          </cell>
        </row>
        <row r="158">
          <cell r="B158" t="str">
            <v>New Tariff 11</v>
          </cell>
          <cell r="C158" t="str">
            <v/>
          </cell>
          <cell r="D158">
            <v>0</v>
          </cell>
          <cell r="E158">
            <v>0</v>
          </cell>
          <cell r="F158">
            <v>0</v>
          </cell>
          <cell r="G158">
            <v>0</v>
          </cell>
          <cell r="H158">
            <v>0</v>
          </cell>
          <cell r="I158">
            <v>0</v>
          </cell>
          <cell r="J158">
            <v>0</v>
          </cell>
          <cell r="K158">
            <v>0</v>
          </cell>
          <cell r="L158">
            <v>0</v>
          </cell>
          <cell r="M158">
            <v>0</v>
          </cell>
          <cell r="N158">
            <v>0</v>
          </cell>
          <cell r="O158">
            <v>0</v>
          </cell>
          <cell r="P158">
            <v>0</v>
          </cell>
          <cell r="Q158">
            <v>0</v>
          </cell>
          <cell r="R158">
            <v>0</v>
          </cell>
          <cell r="S158">
            <v>0</v>
          </cell>
          <cell r="T158">
            <v>0</v>
          </cell>
          <cell r="U158">
            <v>0</v>
          </cell>
        </row>
        <row r="159">
          <cell r="B159" t="str">
            <v>Total Distribution Revenue</v>
          </cell>
          <cell r="D159">
            <v>16615808.373429911</v>
          </cell>
          <cell r="E159">
            <v>61564209.700465731</v>
          </cell>
          <cell r="F159">
            <v>241.93647123676723</v>
          </cell>
          <cell r="G159">
            <v>163352866.29036367</v>
          </cell>
          <cell r="H159">
            <v>94048505.798354268</v>
          </cell>
          <cell r="I159">
            <v>38608660.853960291</v>
          </cell>
          <cell r="J159">
            <v>26638986.846528385</v>
          </cell>
          <cell r="K159">
            <v>24747681.931878082</v>
          </cell>
          <cell r="L159">
            <v>0</v>
          </cell>
          <cell r="M159">
            <v>0</v>
          </cell>
          <cell r="N159">
            <v>0</v>
          </cell>
          <cell r="O159">
            <v>0</v>
          </cell>
          <cell r="P159">
            <v>0</v>
          </cell>
          <cell r="Q159">
            <v>0</v>
          </cell>
          <cell r="R159">
            <v>0</v>
          </cell>
          <cell r="S159">
            <v>0</v>
          </cell>
          <cell r="T159">
            <v>0</v>
          </cell>
          <cell r="U159">
            <v>425576961.73145181</v>
          </cell>
        </row>
        <row r="167">
          <cell r="E167" t="str">
            <v>Revenue from demand charges</v>
          </cell>
          <cell r="G167" t="str">
            <v>Revenue from peak charges</v>
          </cell>
          <cell r="K167" t="str">
            <v>Revenue from off peak charges</v>
          </cell>
          <cell r="M167" t="str">
            <v>Summer Time of Use Tariffs</v>
          </cell>
          <cell r="Q167" t="str">
            <v>Winter Time of use tariffs</v>
          </cell>
        </row>
        <row r="168">
          <cell r="B168" t="str">
            <v>Network Tariffs</v>
          </cell>
          <cell r="C168" t="str">
            <v>Network Tariff Category</v>
          </cell>
          <cell r="D168" t="str">
            <v>Standing revenue</v>
          </cell>
          <cell r="E168" t="str">
            <v>kW</v>
          </cell>
          <cell r="F168" t="str">
            <v>kVA</v>
          </cell>
          <cell r="G168" t="str">
            <v>Block1</v>
          </cell>
          <cell r="H168" t="str">
            <v>Block 2</v>
          </cell>
          <cell r="I168" t="str">
            <v>Block 3</v>
          </cell>
          <cell r="J168" t="str">
            <v>Block 4</v>
          </cell>
          <cell r="K168" t="str">
            <v>Block 1</v>
          </cell>
          <cell r="L168" t="str">
            <v>Block 2</v>
          </cell>
          <cell r="M168" t="str">
            <v>Block 1</v>
          </cell>
          <cell r="N168" t="str">
            <v>Block 2</v>
          </cell>
          <cell r="O168" t="str">
            <v>Block 3</v>
          </cell>
          <cell r="P168" t="str">
            <v>Block 4</v>
          </cell>
          <cell r="Q168" t="str">
            <v>Block1</v>
          </cell>
          <cell r="R168" t="str">
            <v>Block 2</v>
          </cell>
          <cell r="S168" t="str">
            <v>Block 3</v>
          </cell>
          <cell r="T168" t="str">
            <v>Block 4</v>
          </cell>
          <cell r="U168" t="str">
            <v>Total Revenue</v>
          </cell>
        </row>
        <row r="169">
          <cell r="D169" t="str">
            <v>$ pa</v>
          </cell>
          <cell r="E169" t="str">
            <v>$ pa</v>
          </cell>
          <cell r="F169" t="str">
            <v>$ pa</v>
          </cell>
          <cell r="G169" t="str">
            <v>$ pa</v>
          </cell>
          <cell r="H169" t="str">
            <v>$ pa</v>
          </cell>
          <cell r="I169" t="str">
            <v>$ pa</v>
          </cell>
          <cell r="J169" t="str">
            <v>$ pa</v>
          </cell>
          <cell r="K169" t="str">
            <v>$ pa</v>
          </cell>
          <cell r="L169" t="str">
            <v>$ pa</v>
          </cell>
          <cell r="M169" t="str">
            <v>c/kWh</v>
          </cell>
          <cell r="N169" t="str">
            <v>c/kWh</v>
          </cell>
          <cell r="O169" t="str">
            <v>c/kWh</v>
          </cell>
          <cell r="P169" t="str">
            <v>c/kWh</v>
          </cell>
          <cell r="Q169" t="str">
            <v>c/kWh</v>
          </cell>
          <cell r="R169" t="str">
            <v>c/kWh</v>
          </cell>
          <cell r="S169" t="str">
            <v>c/kWh</v>
          </cell>
          <cell r="T169" t="str">
            <v>c/kWh</v>
          </cell>
          <cell r="U169" t="str">
            <v>$ pa</v>
          </cell>
        </row>
        <row r="170">
          <cell r="B170" t="str">
            <v>Residential Single Rate</v>
          </cell>
          <cell r="C170" t="str">
            <v>D1</v>
          </cell>
          <cell r="D170">
            <v>11387393.718192922</v>
          </cell>
          <cell r="E170">
            <v>0</v>
          </cell>
          <cell r="F170">
            <v>0</v>
          </cell>
          <cell r="G170">
            <v>84444593.230505288</v>
          </cell>
          <cell r="H170">
            <v>49741236.492378749</v>
          </cell>
          <cell r="I170">
            <v>1714655.5326585297</v>
          </cell>
          <cell r="J170">
            <v>384352.75191701931</v>
          </cell>
          <cell r="K170">
            <v>0</v>
          </cell>
          <cell r="L170">
            <v>0</v>
          </cell>
          <cell r="M170">
            <v>0</v>
          </cell>
          <cell r="N170">
            <v>0</v>
          </cell>
          <cell r="O170">
            <v>0</v>
          </cell>
          <cell r="P170">
            <v>0</v>
          </cell>
          <cell r="Q170">
            <v>0</v>
          </cell>
          <cell r="R170">
            <v>0</v>
          </cell>
          <cell r="S170">
            <v>0</v>
          </cell>
          <cell r="T170">
            <v>0</v>
          </cell>
          <cell r="U170">
            <v>147672231.72565249</v>
          </cell>
        </row>
        <row r="171">
          <cell r="B171" t="str">
            <v>ClimateSaver</v>
          </cell>
          <cell r="C171" t="str">
            <v>D1.CS</v>
          </cell>
          <cell r="D171">
            <v>0</v>
          </cell>
          <cell r="E171">
            <v>0</v>
          </cell>
          <cell r="F171">
            <v>0</v>
          </cell>
          <cell r="G171">
            <v>718279.87726805045</v>
          </cell>
          <cell r="H171">
            <v>200506.47122341083</v>
          </cell>
          <cell r="I171">
            <v>4758.0703116127133</v>
          </cell>
          <cell r="J171">
            <v>7.0787016652219066</v>
          </cell>
          <cell r="K171">
            <v>550431.61667346128</v>
          </cell>
          <cell r="L171">
            <v>0</v>
          </cell>
          <cell r="M171">
            <v>0</v>
          </cell>
          <cell r="N171">
            <v>0</v>
          </cell>
          <cell r="O171">
            <v>0</v>
          </cell>
          <cell r="P171">
            <v>0</v>
          </cell>
          <cell r="Q171">
            <v>0</v>
          </cell>
          <cell r="R171">
            <v>0</v>
          </cell>
          <cell r="S171">
            <v>0</v>
          </cell>
          <cell r="T171">
            <v>0</v>
          </cell>
          <cell r="U171">
            <v>1473983.1141782005</v>
          </cell>
        </row>
        <row r="172">
          <cell r="B172" t="str">
            <v>ClimateSaver Interval</v>
          </cell>
          <cell r="C172" t="str">
            <v>D3.CS</v>
          </cell>
          <cell r="D172">
            <v>0</v>
          </cell>
          <cell r="E172">
            <v>0</v>
          </cell>
          <cell r="F172">
            <v>0</v>
          </cell>
          <cell r="G172">
            <v>207172.04234261517</v>
          </cell>
          <cell r="H172">
            <v>60423.346956841931</v>
          </cell>
          <cell r="I172">
            <v>865.21440361581097</v>
          </cell>
          <cell r="J172">
            <v>376.39642695640987</v>
          </cell>
          <cell r="K172">
            <v>195166.84076897119</v>
          </cell>
          <cell r="L172">
            <v>0</v>
          </cell>
          <cell r="M172">
            <v>0</v>
          </cell>
          <cell r="N172">
            <v>0</v>
          </cell>
          <cell r="O172">
            <v>0</v>
          </cell>
          <cell r="P172">
            <v>0</v>
          </cell>
          <cell r="Q172">
            <v>0</v>
          </cell>
          <cell r="R172">
            <v>0</v>
          </cell>
          <cell r="S172">
            <v>0</v>
          </cell>
          <cell r="T172">
            <v>0</v>
          </cell>
          <cell r="U172">
            <v>464003.84089900047</v>
          </cell>
        </row>
        <row r="173">
          <cell r="B173" t="str">
            <v>New Tariff 3</v>
          </cell>
          <cell r="C173" t="str">
            <v/>
          </cell>
          <cell r="D173">
            <v>0</v>
          </cell>
          <cell r="E173">
            <v>0</v>
          </cell>
          <cell r="F173">
            <v>0</v>
          </cell>
          <cell r="G173">
            <v>0</v>
          </cell>
          <cell r="H173">
            <v>0</v>
          </cell>
          <cell r="I173">
            <v>0</v>
          </cell>
          <cell r="J173">
            <v>0</v>
          </cell>
          <cell r="K173">
            <v>0</v>
          </cell>
          <cell r="L173">
            <v>0</v>
          </cell>
          <cell r="M173">
            <v>0</v>
          </cell>
          <cell r="N173">
            <v>0</v>
          </cell>
          <cell r="O173">
            <v>0</v>
          </cell>
          <cell r="P173">
            <v>0</v>
          </cell>
          <cell r="Q173">
            <v>0</v>
          </cell>
          <cell r="R173">
            <v>0</v>
          </cell>
          <cell r="S173">
            <v>0</v>
          </cell>
          <cell r="T173">
            <v>0</v>
          </cell>
          <cell r="U173">
            <v>0</v>
          </cell>
        </row>
        <row r="174">
          <cell r="B174" t="str">
            <v>New Tariff 4</v>
          </cell>
          <cell r="C174" t="str">
            <v/>
          </cell>
          <cell r="D174">
            <v>0</v>
          </cell>
          <cell r="E174">
            <v>0</v>
          </cell>
          <cell r="F174">
            <v>0</v>
          </cell>
          <cell r="G174">
            <v>0</v>
          </cell>
          <cell r="H174">
            <v>0</v>
          </cell>
          <cell r="I174">
            <v>0</v>
          </cell>
          <cell r="J174">
            <v>0</v>
          </cell>
          <cell r="K174">
            <v>0</v>
          </cell>
          <cell r="L174">
            <v>0</v>
          </cell>
          <cell r="M174">
            <v>0</v>
          </cell>
          <cell r="N174">
            <v>0</v>
          </cell>
          <cell r="O174">
            <v>0</v>
          </cell>
          <cell r="P174">
            <v>0</v>
          </cell>
          <cell r="Q174">
            <v>0</v>
          </cell>
          <cell r="R174">
            <v>0</v>
          </cell>
          <cell r="S174">
            <v>0</v>
          </cell>
          <cell r="T174">
            <v>0</v>
          </cell>
          <cell r="U174">
            <v>0</v>
          </cell>
        </row>
        <row r="175">
          <cell r="B175" t="str">
            <v>New Tariff 5</v>
          </cell>
          <cell r="C175" t="str">
            <v/>
          </cell>
          <cell r="D175">
            <v>0</v>
          </cell>
          <cell r="E175">
            <v>0</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row>
        <row r="176">
          <cell r="B176" t="str">
            <v>New Tariff 6</v>
          </cell>
          <cell r="C176" t="str">
            <v/>
          </cell>
          <cell r="D176">
            <v>0</v>
          </cell>
          <cell r="E176">
            <v>0</v>
          </cell>
          <cell r="F176">
            <v>0</v>
          </cell>
          <cell r="G176">
            <v>0</v>
          </cell>
          <cell r="H176">
            <v>0</v>
          </cell>
          <cell r="I176">
            <v>0</v>
          </cell>
          <cell r="J176">
            <v>0</v>
          </cell>
          <cell r="K176">
            <v>0</v>
          </cell>
          <cell r="L176">
            <v>0</v>
          </cell>
          <cell r="M176">
            <v>0</v>
          </cell>
          <cell r="N176">
            <v>0</v>
          </cell>
          <cell r="O176">
            <v>0</v>
          </cell>
          <cell r="P176">
            <v>0</v>
          </cell>
          <cell r="Q176">
            <v>0</v>
          </cell>
          <cell r="R176">
            <v>0</v>
          </cell>
          <cell r="S176">
            <v>0</v>
          </cell>
          <cell r="T176">
            <v>0</v>
          </cell>
          <cell r="U176">
            <v>0</v>
          </cell>
        </row>
        <row r="177">
          <cell r="B177" t="str">
            <v>New Tariff 7</v>
          </cell>
          <cell r="C177" t="str">
            <v/>
          </cell>
          <cell r="D177">
            <v>0</v>
          </cell>
          <cell r="E177">
            <v>0</v>
          </cell>
          <cell r="F177">
            <v>0</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row>
        <row r="178">
          <cell r="B178" t="str">
            <v>New Tariff 8</v>
          </cell>
          <cell r="C178" t="str">
            <v/>
          </cell>
          <cell r="D178">
            <v>0</v>
          </cell>
          <cell r="E178">
            <v>0</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row>
        <row r="179">
          <cell r="B179" t="str">
            <v>New Tariff 9</v>
          </cell>
          <cell r="C179" t="str">
            <v/>
          </cell>
          <cell r="D179">
            <v>0</v>
          </cell>
          <cell r="E179">
            <v>0</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row>
        <row r="180">
          <cell r="B180" t="str">
            <v>New Tariff 10</v>
          </cell>
          <cell r="C180" t="str">
            <v/>
          </cell>
          <cell r="D180">
            <v>0</v>
          </cell>
          <cell r="E180">
            <v>0</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cell r="T180">
            <v>0</v>
          </cell>
          <cell r="U180">
            <v>0</v>
          </cell>
        </row>
        <row r="181">
          <cell r="B181" t="str">
            <v>New Tariff 11</v>
          </cell>
          <cell r="C181" t="str">
            <v/>
          </cell>
          <cell r="D181">
            <v>0</v>
          </cell>
          <cell r="E181">
            <v>0</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row>
        <row r="182">
          <cell r="B182" t="str">
            <v>Residential Two Rate 5d</v>
          </cell>
          <cell r="C182" t="str">
            <v>D2</v>
          </cell>
          <cell r="D182">
            <v>1381441.6526071669</v>
          </cell>
          <cell r="E182">
            <v>0</v>
          </cell>
          <cell r="F182">
            <v>0</v>
          </cell>
          <cell r="G182">
            <v>9952653.3631866686</v>
          </cell>
          <cell r="H182">
            <v>2631115.2064220412</v>
          </cell>
          <cell r="I182">
            <v>87593.845326263821</v>
          </cell>
          <cell r="J182">
            <v>30139.952580152305</v>
          </cell>
          <cell r="K182">
            <v>1990111.5843877834</v>
          </cell>
          <cell r="L182">
            <v>0</v>
          </cell>
          <cell r="M182">
            <v>0</v>
          </cell>
          <cell r="N182">
            <v>0</v>
          </cell>
          <cell r="O182">
            <v>0</v>
          </cell>
          <cell r="P182">
            <v>0</v>
          </cell>
          <cell r="Q182">
            <v>0</v>
          </cell>
          <cell r="R182">
            <v>0</v>
          </cell>
          <cell r="S182">
            <v>0</v>
          </cell>
          <cell r="T182">
            <v>0</v>
          </cell>
          <cell r="U182">
            <v>16073055.604510074</v>
          </cell>
        </row>
        <row r="183">
          <cell r="B183" t="str">
            <v>Docklands Two Rate 5d</v>
          </cell>
          <cell r="C183" t="str">
            <v>D2.DK</v>
          </cell>
          <cell r="D183">
            <v>16594.33754707962</v>
          </cell>
          <cell r="E183">
            <v>0</v>
          </cell>
          <cell r="F183">
            <v>0</v>
          </cell>
          <cell r="G183">
            <v>166047.03118471062</v>
          </cell>
          <cell r="H183">
            <v>43792.459970407872</v>
          </cell>
          <cell r="I183">
            <v>10419.620318875302</v>
          </cell>
          <cell r="J183">
            <v>6480.5222745137453</v>
          </cell>
          <cell r="K183">
            <v>21191.863877275977</v>
          </cell>
          <cell r="L183">
            <v>0</v>
          </cell>
          <cell r="M183">
            <v>0</v>
          </cell>
          <cell r="N183">
            <v>0</v>
          </cell>
          <cell r="O183">
            <v>0</v>
          </cell>
          <cell r="P183">
            <v>0</v>
          </cell>
          <cell r="Q183">
            <v>0</v>
          </cell>
          <cell r="R183">
            <v>0</v>
          </cell>
          <cell r="S183">
            <v>0</v>
          </cell>
          <cell r="T183">
            <v>0</v>
          </cell>
          <cell r="U183">
            <v>264525.83517286315</v>
          </cell>
        </row>
        <row r="184">
          <cell r="B184" t="str">
            <v>Residential Interval</v>
          </cell>
          <cell r="C184" t="str">
            <v>D3</v>
          </cell>
          <cell r="D184">
            <v>370713.99486955092</v>
          </cell>
          <cell r="E184">
            <v>0</v>
          </cell>
          <cell r="F184">
            <v>0</v>
          </cell>
          <cell r="G184">
            <v>2833594.9990413534</v>
          </cell>
          <cell r="H184">
            <v>1037727.641504345</v>
          </cell>
          <cell r="I184">
            <v>91860.58000096085</v>
          </cell>
          <cell r="J184">
            <v>94686.074701783582</v>
          </cell>
          <cell r="K184">
            <v>334991.68577451142</v>
          </cell>
          <cell r="L184">
            <v>0</v>
          </cell>
          <cell r="M184">
            <v>0</v>
          </cell>
          <cell r="N184">
            <v>0</v>
          </cell>
          <cell r="O184">
            <v>0</v>
          </cell>
          <cell r="P184">
            <v>0</v>
          </cell>
          <cell r="Q184">
            <v>0</v>
          </cell>
          <cell r="R184">
            <v>0</v>
          </cell>
          <cell r="S184">
            <v>0</v>
          </cell>
          <cell r="T184">
            <v>0</v>
          </cell>
          <cell r="U184">
            <v>4763574.9758925047</v>
          </cell>
        </row>
        <row r="185">
          <cell r="B185" t="str">
            <v>Residential AMI</v>
          </cell>
          <cell r="C185" t="str">
            <v>D4</v>
          </cell>
          <cell r="D185">
            <v>115079.46512281269</v>
          </cell>
          <cell r="E185">
            <v>0</v>
          </cell>
          <cell r="F185">
            <v>0</v>
          </cell>
          <cell r="G185">
            <v>1053879.183454572</v>
          </cell>
          <cell r="H185">
            <v>0</v>
          </cell>
          <cell r="I185">
            <v>0</v>
          </cell>
          <cell r="J185">
            <v>0</v>
          </cell>
          <cell r="K185">
            <v>0</v>
          </cell>
          <cell r="L185">
            <v>0</v>
          </cell>
          <cell r="M185">
            <v>0</v>
          </cell>
          <cell r="N185">
            <v>0</v>
          </cell>
          <cell r="O185">
            <v>0</v>
          </cell>
          <cell r="P185">
            <v>0</v>
          </cell>
          <cell r="Q185">
            <v>0</v>
          </cell>
          <cell r="R185">
            <v>0</v>
          </cell>
          <cell r="S185">
            <v>0</v>
          </cell>
          <cell r="T185">
            <v>0</v>
          </cell>
          <cell r="U185">
            <v>1168958.6485773847</v>
          </cell>
        </row>
        <row r="186">
          <cell r="B186" t="str">
            <v>Residential Docklands AMI</v>
          </cell>
          <cell r="C186" t="str">
            <v>D4.DK</v>
          </cell>
          <cell r="D186">
            <v>0</v>
          </cell>
          <cell r="E186">
            <v>0</v>
          </cell>
          <cell r="F186">
            <v>0</v>
          </cell>
          <cell r="G186">
            <v>0</v>
          </cell>
          <cell r="H186">
            <v>0</v>
          </cell>
          <cell r="I186">
            <v>0</v>
          </cell>
          <cell r="J186">
            <v>0</v>
          </cell>
          <cell r="K186">
            <v>0</v>
          </cell>
          <cell r="L186">
            <v>0</v>
          </cell>
          <cell r="M186">
            <v>0</v>
          </cell>
          <cell r="N186">
            <v>0</v>
          </cell>
          <cell r="O186">
            <v>0</v>
          </cell>
          <cell r="P186">
            <v>0</v>
          </cell>
          <cell r="Q186">
            <v>0</v>
          </cell>
          <cell r="R186">
            <v>0</v>
          </cell>
          <cell r="S186">
            <v>0</v>
          </cell>
          <cell r="T186">
            <v>0</v>
          </cell>
          <cell r="U186">
            <v>0</v>
          </cell>
        </row>
        <row r="187">
          <cell r="B187" t="str">
            <v>New Tariff 5</v>
          </cell>
          <cell r="C187" t="str">
            <v/>
          </cell>
          <cell r="D187">
            <v>0</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row>
        <row r="188">
          <cell r="B188" t="str">
            <v>New Tariff 6</v>
          </cell>
          <cell r="C188" t="str">
            <v/>
          </cell>
          <cell r="D188">
            <v>0</v>
          </cell>
          <cell r="E188">
            <v>0</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row>
        <row r="189">
          <cell r="B189" t="str">
            <v>New Tariff 7</v>
          </cell>
          <cell r="C189" t="str">
            <v/>
          </cell>
          <cell r="D189">
            <v>0</v>
          </cell>
          <cell r="E189">
            <v>0</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row>
        <row r="190">
          <cell r="B190" t="str">
            <v>New Tariff 8</v>
          </cell>
          <cell r="C190" t="str">
            <v/>
          </cell>
          <cell r="D190">
            <v>0</v>
          </cell>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row>
        <row r="191">
          <cell r="B191" t="str">
            <v>New Tariff 9</v>
          </cell>
          <cell r="C191" t="str">
            <v/>
          </cell>
          <cell r="D191">
            <v>0</v>
          </cell>
          <cell r="E191">
            <v>0</v>
          </cell>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row>
        <row r="192">
          <cell r="B192" t="str">
            <v>New Tariff 10</v>
          </cell>
          <cell r="C192" t="str">
            <v/>
          </cell>
          <cell r="D192">
            <v>0</v>
          </cell>
          <cell r="E192">
            <v>0</v>
          </cell>
          <cell r="F192">
            <v>0</v>
          </cell>
          <cell r="G192">
            <v>0</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row>
        <row r="193">
          <cell r="B193" t="str">
            <v>New Tariff 11</v>
          </cell>
          <cell r="C193" t="str">
            <v/>
          </cell>
          <cell r="D193">
            <v>0</v>
          </cell>
          <cell r="E193">
            <v>0</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row>
        <row r="194">
          <cell r="B194" t="str">
            <v>Dedicated circuit</v>
          </cell>
          <cell r="C194" t="str">
            <v>DD1</v>
          </cell>
          <cell r="D194">
            <v>0</v>
          </cell>
          <cell r="E194">
            <v>0</v>
          </cell>
          <cell r="F194">
            <v>0</v>
          </cell>
          <cell r="G194">
            <v>0</v>
          </cell>
          <cell r="H194">
            <v>0</v>
          </cell>
          <cell r="I194">
            <v>0</v>
          </cell>
          <cell r="J194">
            <v>0</v>
          </cell>
          <cell r="K194">
            <v>1102277.8437657524</v>
          </cell>
          <cell r="L194">
            <v>0</v>
          </cell>
          <cell r="M194">
            <v>0</v>
          </cell>
          <cell r="N194">
            <v>0</v>
          </cell>
          <cell r="O194">
            <v>0</v>
          </cell>
          <cell r="P194">
            <v>0</v>
          </cell>
          <cell r="Q194">
            <v>0</v>
          </cell>
          <cell r="R194">
            <v>0</v>
          </cell>
          <cell r="S194">
            <v>0</v>
          </cell>
          <cell r="T194">
            <v>0</v>
          </cell>
          <cell r="U194">
            <v>1102277.8437657524</v>
          </cell>
        </row>
        <row r="195">
          <cell r="B195" t="str">
            <v>Hot Water Interval</v>
          </cell>
          <cell r="C195" t="str">
            <v>D3.HW</v>
          </cell>
          <cell r="D195">
            <v>0</v>
          </cell>
          <cell r="E195">
            <v>0</v>
          </cell>
          <cell r="F195">
            <v>0</v>
          </cell>
          <cell r="G195">
            <v>0</v>
          </cell>
          <cell r="H195">
            <v>0</v>
          </cell>
          <cell r="I195">
            <v>0</v>
          </cell>
          <cell r="J195">
            <v>0</v>
          </cell>
          <cell r="K195">
            <v>27863.021982070019</v>
          </cell>
          <cell r="L195">
            <v>0</v>
          </cell>
          <cell r="M195">
            <v>0</v>
          </cell>
          <cell r="N195">
            <v>0</v>
          </cell>
          <cell r="O195">
            <v>0</v>
          </cell>
          <cell r="P195">
            <v>0</v>
          </cell>
          <cell r="Q195">
            <v>0</v>
          </cell>
          <cell r="R195">
            <v>0</v>
          </cell>
          <cell r="S195">
            <v>0</v>
          </cell>
          <cell r="T195">
            <v>0</v>
          </cell>
          <cell r="U195">
            <v>27863.021982070019</v>
          </cell>
        </row>
        <row r="196">
          <cell r="B196" t="str">
            <v>Dedicated Circuit AMI - Slab Heat</v>
          </cell>
          <cell r="C196" t="str">
            <v>DCSH</v>
          </cell>
          <cell r="D196">
            <v>0</v>
          </cell>
          <cell r="E196">
            <v>0</v>
          </cell>
          <cell r="F196">
            <v>0</v>
          </cell>
          <cell r="G196">
            <v>0</v>
          </cell>
          <cell r="H196">
            <v>0</v>
          </cell>
          <cell r="I196">
            <v>0</v>
          </cell>
          <cell r="J196">
            <v>0</v>
          </cell>
          <cell r="K196">
            <v>2.0860384703532096E-3</v>
          </cell>
          <cell r="L196">
            <v>0</v>
          </cell>
          <cell r="M196">
            <v>0</v>
          </cell>
          <cell r="N196">
            <v>0</v>
          </cell>
          <cell r="O196">
            <v>0</v>
          </cell>
          <cell r="P196">
            <v>0</v>
          </cell>
          <cell r="Q196">
            <v>0</v>
          </cell>
          <cell r="R196">
            <v>0</v>
          </cell>
          <cell r="S196">
            <v>0</v>
          </cell>
          <cell r="T196">
            <v>0</v>
          </cell>
          <cell r="U196">
            <v>2.0860384703532096E-3</v>
          </cell>
        </row>
        <row r="197">
          <cell r="B197" t="str">
            <v>Dedicated Circuit AMI - Hot Water</v>
          </cell>
          <cell r="C197" t="str">
            <v>DCHW</v>
          </cell>
          <cell r="D197">
            <v>0</v>
          </cell>
          <cell r="E197">
            <v>0</v>
          </cell>
          <cell r="F197">
            <v>0</v>
          </cell>
          <cell r="G197">
            <v>0</v>
          </cell>
          <cell r="H197">
            <v>0</v>
          </cell>
          <cell r="I197">
            <v>0</v>
          </cell>
          <cell r="J197">
            <v>0</v>
          </cell>
          <cell r="K197">
            <v>2.0860384703532096E-3</v>
          </cell>
          <cell r="L197">
            <v>0</v>
          </cell>
          <cell r="M197">
            <v>0</v>
          </cell>
          <cell r="N197">
            <v>0</v>
          </cell>
          <cell r="O197">
            <v>0</v>
          </cell>
          <cell r="P197">
            <v>0</v>
          </cell>
          <cell r="Q197">
            <v>0</v>
          </cell>
          <cell r="R197">
            <v>0</v>
          </cell>
          <cell r="S197">
            <v>0</v>
          </cell>
          <cell r="T197">
            <v>0</v>
          </cell>
          <cell r="U197">
            <v>2.0860384703532096E-3</v>
          </cell>
        </row>
        <row r="198">
          <cell r="B198" t="str">
            <v>New Tariff 4</v>
          </cell>
          <cell r="C198" t="str">
            <v/>
          </cell>
          <cell r="D198">
            <v>0</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row>
        <row r="199">
          <cell r="B199" t="str">
            <v>New Tariff 5</v>
          </cell>
          <cell r="C199" t="str">
            <v/>
          </cell>
          <cell r="D199">
            <v>0</v>
          </cell>
          <cell r="E199">
            <v>0</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row>
        <row r="200">
          <cell r="B200" t="str">
            <v>New Tariff 6</v>
          </cell>
          <cell r="C200" t="str">
            <v/>
          </cell>
          <cell r="D200">
            <v>0</v>
          </cell>
          <cell r="E200">
            <v>0</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row>
        <row r="201">
          <cell r="B201" t="str">
            <v>New Tariff 7</v>
          </cell>
          <cell r="C201" t="str">
            <v/>
          </cell>
          <cell r="D201">
            <v>0</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row>
        <row r="202">
          <cell r="B202" t="str">
            <v>New Tariff 8</v>
          </cell>
          <cell r="C202" t="str">
            <v/>
          </cell>
          <cell r="D202">
            <v>0</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row>
        <row r="203">
          <cell r="B203" t="str">
            <v>New Tariff 9</v>
          </cell>
          <cell r="C203" t="str">
            <v/>
          </cell>
          <cell r="D203">
            <v>0</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row>
        <row r="204">
          <cell r="B204" t="str">
            <v>New Tariff 10</v>
          </cell>
          <cell r="C204" t="str">
            <v/>
          </cell>
          <cell r="D204">
            <v>0</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row>
        <row r="205">
          <cell r="B205" t="str">
            <v>New Tariff 11</v>
          </cell>
          <cell r="C205" t="str">
            <v/>
          </cell>
          <cell r="D205">
            <v>0</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row>
        <row r="206">
          <cell r="B206" t="str">
            <v>Non-Residential Single Rate</v>
          </cell>
          <cell r="C206" t="str">
            <v>ND1</v>
          </cell>
          <cell r="D206">
            <v>960259.01897916384</v>
          </cell>
          <cell r="E206">
            <v>0</v>
          </cell>
          <cell r="F206">
            <v>0</v>
          </cell>
          <cell r="G206">
            <v>4680525.5172613859</v>
          </cell>
          <cell r="H206">
            <v>7238253.4015729101</v>
          </cell>
          <cell r="I206">
            <v>4531842.3243967807</v>
          </cell>
          <cell r="J206">
            <v>1851378.3746132278</v>
          </cell>
          <cell r="K206">
            <v>0</v>
          </cell>
          <cell r="L206">
            <v>0</v>
          </cell>
          <cell r="M206">
            <v>0</v>
          </cell>
          <cell r="N206">
            <v>0</v>
          </cell>
          <cell r="O206">
            <v>0</v>
          </cell>
          <cell r="P206">
            <v>0</v>
          </cell>
          <cell r="Q206">
            <v>0</v>
          </cell>
          <cell r="R206">
            <v>0</v>
          </cell>
          <cell r="S206">
            <v>0</v>
          </cell>
          <cell r="T206">
            <v>0</v>
          </cell>
          <cell r="U206">
            <v>19262258.636823472</v>
          </cell>
        </row>
        <row r="207">
          <cell r="B207" t="str">
            <v>Non-Residential Single Rate (R)</v>
          </cell>
          <cell r="C207" t="str">
            <v>ND1.R</v>
          </cell>
          <cell r="D207">
            <v>0</v>
          </cell>
          <cell r="E207">
            <v>0</v>
          </cell>
          <cell r="F207">
            <v>0</v>
          </cell>
          <cell r="G207">
            <v>5.3238723650118558E-2</v>
          </cell>
          <cell r="H207">
            <v>0</v>
          </cell>
          <cell r="I207">
            <v>0</v>
          </cell>
          <cell r="J207">
            <v>0</v>
          </cell>
          <cell r="K207">
            <v>0</v>
          </cell>
          <cell r="L207">
            <v>0</v>
          </cell>
          <cell r="M207">
            <v>0</v>
          </cell>
          <cell r="N207">
            <v>0</v>
          </cell>
          <cell r="O207">
            <v>0</v>
          </cell>
          <cell r="P207">
            <v>0</v>
          </cell>
          <cell r="Q207">
            <v>0</v>
          </cell>
          <cell r="R207">
            <v>0</v>
          </cell>
          <cell r="S207">
            <v>0</v>
          </cell>
          <cell r="T207">
            <v>0</v>
          </cell>
          <cell r="U207">
            <v>5.3238723650118558E-2</v>
          </cell>
        </row>
        <row r="208">
          <cell r="B208" t="str">
            <v>New Tariff 2</v>
          </cell>
          <cell r="C208" t="str">
            <v/>
          </cell>
          <cell r="D208">
            <v>0</v>
          </cell>
          <cell r="E208">
            <v>0</v>
          </cell>
          <cell r="F208">
            <v>0</v>
          </cell>
          <cell r="G208">
            <v>0</v>
          </cell>
          <cell r="H208">
            <v>0</v>
          </cell>
          <cell r="I208">
            <v>0</v>
          </cell>
          <cell r="J208">
            <v>0</v>
          </cell>
          <cell r="K208">
            <v>0</v>
          </cell>
          <cell r="L208">
            <v>0</v>
          </cell>
          <cell r="M208">
            <v>0</v>
          </cell>
          <cell r="N208">
            <v>0</v>
          </cell>
          <cell r="O208">
            <v>0</v>
          </cell>
          <cell r="P208">
            <v>0</v>
          </cell>
          <cell r="Q208">
            <v>0</v>
          </cell>
          <cell r="R208">
            <v>0</v>
          </cell>
          <cell r="S208">
            <v>0</v>
          </cell>
          <cell r="T208">
            <v>0</v>
          </cell>
          <cell r="U208">
            <v>0</v>
          </cell>
        </row>
        <row r="209">
          <cell r="B209" t="str">
            <v>New Tariff 3</v>
          </cell>
          <cell r="C209" t="str">
            <v/>
          </cell>
          <cell r="D209">
            <v>0</v>
          </cell>
          <cell r="E209">
            <v>0</v>
          </cell>
          <cell r="F209">
            <v>0</v>
          </cell>
          <cell r="G209">
            <v>0</v>
          </cell>
          <cell r="H209">
            <v>0</v>
          </cell>
          <cell r="I209">
            <v>0</v>
          </cell>
          <cell r="J209">
            <v>0</v>
          </cell>
          <cell r="K209">
            <v>0</v>
          </cell>
          <cell r="L209">
            <v>0</v>
          </cell>
          <cell r="M209">
            <v>0</v>
          </cell>
          <cell r="N209">
            <v>0</v>
          </cell>
          <cell r="O209">
            <v>0</v>
          </cell>
          <cell r="P209">
            <v>0</v>
          </cell>
          <cell r="Q209">
            <v>0</v>
          </cell>
          <cell r="R209">
            <v>0</v>
          </cell>
          <cell r="S209">
            <v>0</v>
          </cell>
          <cell r="T209">
            <v>0</v>
          </cell>
          <cell r="U209">
            <v>0</v>
          </cell>
        </row>
        <row r="210">
          <cell r="B210" t="str">
            <v>New Tariff 4</v>
          </cell>
          <cell r="C210" t="str">
            <v/>
          </cell>
          <cell r="D210">
            <v>0</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row>
        <row r="211">
          <cell r="B211" t="str">
            <v>New Tariff 5</v>
          </cell>
          <cell r="C211" t="str">
            <v/>
          </cell>
          <cell r="D211">
            <v>0</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row>
        <row r="212">
          <cell r="B212" t="str">
            <v>New Tariff 6</v>
          </cell>
          <cell r="C212" t="str">
            <v/>
          </cell>
          <cell r="D212">
            <v>0</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row>
        <row r="213">
          <cell r="B213" t="str">
            <v>New Tariff 7</v>
          </cell>
          <cell r="C213" t="str">
            <v/>
          </cell>
          <cell r="D213">
            <v>0</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row>
        <row r="214">
          <cell r="B214" t="str">
            <v>New Tariff 8</v>
          </cell>
          <cell r="C214" t="str">
            <v/>
          </cell>
          <cell r="D214">
            <v>0</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row>
        <row r="215">
          <cell r="B215" t="str">
            <v>New Tariff 9</v>
          </cell>
          <cell r="C215" t="str">
            <v/>
          </cell>
          <cell r="D215">
            <v>0</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row>
        <row r="216">
          <cell r="B216" t="str">
            <v>New Tariff 10</v>
          </cell>
          <cell r="C216" t="str">
            <v/>
          </cell>
          <cell r="D216">
            <v>0</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row>
        <row r="217">
          <cell r="B217" t="str">
            <v>New Tariff 11</v>
          </cell>
          <cell r="C217" t="str">
            <v/>
          </cell>
          <cell r="D217">
            <v>0</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row>
        <row r="218">
          <cell r="B218" t="str">
            <v>Non-Residential Two Rate 5d</v>
          </cell>
          <cell r="C218" t="str">
            <v>ND2</v>
          </cell>
          <cell r="D218">
            <v>1006617.3956809749</v>
          </cell>
          <cell r="E218">
            <v>0</v>
          </cell>
          <cell r="F218">
            <v>0</v>
          </cell>
          <cell r="G218">
            <v>8620481.7179392911</v>
          </cell>
          <cell r="H218">
            <v>20906927.997263491</v>
          </cell>
          <cell r="I218">
            <v>24005333.057842847</v>
          </cell>
          <cell r="J218">
            <v>17158408.895795207</v>
          </cell>
          <cell r="K218">
            <v>4776154.0749998055</v>
          </cell>
          <cell r="L218">
            <v>0</v>
          </cell>
          <cell r="M218">
            <v>0</v>
          </cell>
          <cell r="N218">
            <v>0</v>
          </cell>
          <cell r="O218">
            <v>0</v>
          </cell>
          <cell r="P218">
            <v>0</v>
          </cell>
          <cell r="Q218">
            <v>0</v>
          </cell>
          <cell r="R218">
            <v>0</v>
          </cell>
          <cell r="S218">
            <v>0</v>
          </cell>
          <cell r="T218">
            <v>0</v>
          </cell>
          <cell r="U218">
            <v>76473923.139521629</v>
          </cell>
        </row>
        <row r="219">
          <cell r="B219" t="str">
            <v>Business Sunraysia</v>
          </cell>
          <cell r="C219">
            <v>0</v>
          </cell>
          <cell r="D219">
            <v>0</v>
          </cell>
          <cell r="E219">
            <v>0</v>
          </cell>
          <cell r="F219">
            <v>0</v>
          </cell>
          <cell r="G219">
            <v>7.1902408660085793E-2</v>
          </cell>
          <cell r="H219">
            <v>0</v>
          </cell>
          <cell r="I219">
            <v>0</v>
          </cell>
          <cell r="J219">
            <v>0</v>
          </cell>
          <cell r="K219">
            <v>0</v>
          </cell>
          <cell r="L219">
            <v>0</v>
          </cell>
          <cell r="M219">
            <v>0</v>
          </cell>
          <cell r="N219">
            <v>0</v>
          </cell>
          <cell r="O219">
            <v>0</v>
          </cell>
          <cell r="P219">
            <v>0</v>
          </cell>
          <cell r="Q219">
            <v>0</v>
          </cell>
          <cell r="R219">
            <v>0</v>
          </cell>
          <cell r="S219">
            <v>0</v>
          </cell>
          <cell r="T219">
            <v>0</v>
          </cell>
          <cell r="U219">
            <v>7.1902408660085793E-2</v>
          </cell>
        </row>
        <row r="220">
          <cell r="B220" t="str">
            <v>Non-Residential Interval</v>
          </cell>
          <cell r="C220" t="str">
            <v>ND5</v>
          </cell>
          <cell r="D220">
            <v>173370.54612127159</v>
          </cell>
          <cell r="E220">
            <v>0</v>
          </cell>
          <cell r="F220">
            <v>0</v>
          </cell>
          <cell r="G220">
            <v>1353288.1218641575</v>
          </cell>
          <cell r="H220">
            <v>3082207.8835364599</v>
          </cell>
          <cell r="I220">
            <v>3440399.240507483</v>
          </cell>
          <cell r="J220">
            <v>2164279.8278328576</v>
          </cell>
          <cell r="K220">
            <v>671608.6929048301</v>
          </cell>
          <cell r="L220">
            <v>0</v>
          </cell>
          <cell r="M220">
            <v>0</v>
          </cell>
          <cell r="N220">
            <v>0</v>
          </cell>
          <cell r="O220">
            <v>0</v>
          </cell>
          <cell r="P220">
            <v>0</v>
          </cell>
          <cell r="Q220">
            <v>0</v>
          </cell>
          <cell r="R220">
            <v>0</v>
          </cell>
          <cell r="S220">
            <v>0</v>
          </cell>
          <cell r="T220">
            <v>0</v>
          </cell>
          <cell r="U220">
            <v>10885154.312767059</v>
          </cell>
        </row>
        <row r="221">
          <cell r="B221" t="str">
            <v>Non-Residential AMI</v>
          </cell>
          <cell r="C221" t="str">
            <v>ND7</v>
          </cell>
          <cell r="D221">
            <v>0</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row>
        <row r="222">
          <cell r="B222" t="str">
            <v>New Tariff 4</v>
          </cell>
          <cell r="C222" t="str">
            <v/>
          </cell>
          <cell r="D222">
            <v>0</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row>
        <row r="223">
          <cell r="B223" t="str">
            <v>New Tariff 5</v>
          </cell>
          <cell r="C223" t="str">
            <v/>
          </cell>
          <cell r="D223">
            <v>0</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row>
        <row r="224">
          <cell r="B224" t="str">
            <v>New Tariff 6</v>
          </cell>
          <cell r="C224" t="str">
            <v/>
          </cell>
          <cell r="D224">
            <v>0</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row>
        <row r="225">
          <cell r="B225" t="str">
            <v>New Tariff 7</v>
          </cell>
          <cell r="C225" t="str">
            <v/>
          </cell>
          <cell r="D225">
            <v>0</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row>
        <row r="226">
          <cell r="B226" t="str">
            <v>New Tariff 8</v>
          </cell>
          <cell r="C226" t="str">
            <v/>
          </cell>
          <cell r="D226">
            <v>0</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row>
        <row r="227">
          <cell r="B227" t="str">
            <v>New Tariff 9</v>
          </cell>
          <cell r="C227" t="str">
            <v/>
          </cell>
          <cell r="D227">
            <v>0</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row>
        <row r="228">
          <cell r="B228" t="str">
            <v>New Tariff 10</v>
          </cell>
          <cell r="C228" t="str">
            <v/>
          </cell>
          <cell r="D228">
            <v>0</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row>
        <row r="229">
          <cell r="B229" t="str">
            <v>New Tariff 11</v>
          </cell>
          <cell r="C229" t="str">
            <v/>
          </cell>
          <cell r="D229">
            <v>0</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row>
        <row r="230">
          <cell r="B230" t="str">
            <v>Non-Residential Two Rate 7d</v>
          </cell>
          <cell r="C230" t="str">
            <v>ND3</v>
          </cell>
          <cell r="D230">
            <v>269365.94178677403</v>
          </cell>
          <cell r="E230">
            <v>0</v>
          </cell>
          <cell r="F230">
            <v>0</v>
          </cell>
          <cell r="G230">
            <v>1371516.3408867156</v>
          </cell>
          <cell r="H230">
            <v>2885244.6500795837</v>
          </cell>
          <cell r="I230">
            <v>2924784.2352638892</v>
          </cell>
          <cell r="J230">
            <v>3678675.5658738222</v>
          </cell>
          <cell r="K230">
            <v>473936.08393688529</v>
          </cell>
          <cell r="L230">
            <v>0</v>
          </cell>
          <cell r="M230">
            <v>0</v>
          </cell>
          <cell r="N230">
            <v>0</v>
          </cell>
          <cell r="O230">
            <v>0</v>
          </cell>
          <cell r="P230">
            <v>0</v>
          </cell>
          <cell r="Q230">
            <v>0</v>
          </cell>
          <cell r="R230">
            <v>0</v>
          </cell>
          <cell r="S230">
            <v>0</v>
          </cell>
          <cell r="T230">
            <v>0</v>
          </cell>
          <cell r="U230">
            <v>11603522.81782767</v>
          </cell>
        </row>
        <row r="231">
          <cell r="B231" t="str">
            <v>New Tariff  1</v>
          </cell>
          <cell r="C231" t="str">
            <v/>
          </cell>
          <cell r="D231">
            <v>0</v>
          </cell>
          <cell r="E231">
            <v>0</v>
          </cell>
          <cell r="F231">
            <v>0</v>
          </cell>
          <cell r="G231">
            <v>0</v>
          </cell>
          <cell r="H231">
            <v>0</v>
          </cell>
          <cell r="I231">
            <v>0</v>
          </cell>
          <cell r="J231">
            <v>0</v>
          </cell>
          <cell r="K231">
            <v>0</v>
          </cell>
          <cell r="L231">
            <v>0</v>
          </cell>
          <cell r="M231">
            <v>0</v>
          </cell>
          <cell r="N231">
            <v>0</v>
          </cell>
          <cell r="O231">
            <v>0</v>
          </cell>
          <cell r="P231">
            <v>0</v>
          </cell>
          <cell r="Q231">
            <v>0</v>
          </cell>
          <cell r="R231">
            <v>0</v>
          </cell>
          <cell r="S231">
            <v>0</v>
          </cell>
          <cell r="T231">
            <v>0</v>
          </cell>
          <cell r="U231">
            <v>0</v>
          </cell>
        </row>
        <row r="232">
          <cell r="B232" t="str">
            <v>New Tariff  2</v>
          </cell>
          <cell r="C232" t="str">
            <v/>
          </cell>
          <cell r="D232">
            <v>0</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row>
        <row r="233">
          <cell r="B233" t="str">
            <v>New Tariff  3</v>
          </cell>
          <cell r="C233" t="str">
            <v/>
          </cell>
          <cell r="D233">
            <v>0</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row>
        <row r="234">
          <cell r="B234" t="str">
            <v>New Tariff  4</v>
          </cell>
          <cell r="C234" t="str">
            <v/>
          </cell>
          <cell r="D234">
            <v>0</v>
          </cell>
          <cell r="E234">
            <v>0</v>
          </cell>
          <cell r="F234">
            <v>0</v>
          </cell>
          <cell r="G234">
            <v>0</v>
          </cell>
          <cell r="H234">
            <v>0</v>
          </cell>
          <cell r="I234">
            <v>0</v>
          </cell>
          <cell r="J234">
            <v>0</v>
          </cell>
          <cell r="K234">
            <v>0</v>
          </cell>
          <cell r="L234">
            <v>0</v>
          </cell>
          <cell r="M234">
            <v>0</v>
          </cell>
          <cell r="N234">
            <v>0</v>
          </cell>
          <cell r="O234">
            <v>0</v>
          </cell>
          <cell r="P234">
            <v>0</v>
          </cell>
          <cell r="Q234">
            <v>0</v>
          </cell>
          <cell r="R234">
            <v>0</v>
          </cell>
          <cell r="S234">
            <v>0</v>
          </cell>
          <cell r="T234">
            <v>0</v>
          </cell>
          <cell r="U234">
            <v>0</v>
          </cell>
        </row>
        <row r="235">
          <cell r="B235" t="str">
            <v>New Tariff  5</v>
          </cell>
          <cell r="C235" t="str">
            <v/>
          </cell>
          <cell r="D235">
            <v>0</v>
          </cell>
          <cell r="E235">
            <v>0</v>
          </cell>
          <cell r="F235">
            <v>0</v>
          </cell>
          <cell r="G235">
            <v>0</v>
          </cell>
          <cell r="H235">
            <v>0</v>
          </cell>
          <cell r="I235">
            <v>0</v>
          </cell>
          <cell r="J235">
            <v>0</v>
          </cell>
          <cell r="K235">
            <v>0</v>
          </cell>
          <cell r="L235">
            <v>0</v>
          </cell>
          <cell r="M235">
            <v>0</v>
          </cell>
          <cell r="N235">
            <v>0</v>
          </cell>
          <cell r="O235">
            <v>0</v>
          </cell>
          <cell r="P235">
            <v>0</v>
          </cell>
          <cell r="Q235">
            <v>0</v>
          </cell>
          <cell r="R235">
            <v>0</v>
          </cell>
          <cell r="S235">
            <v>0</v>
          </cell>
          <cell r="T235">
            <v>0</v>
          </cell>
          <cell r="U235">
            <v>0</v>
          </cell>
        </row>
        <row r="236">
          <cell r="B236" t="str">
            <v>New Tariff  6</v>
          </cell>
          <cell r="C236" t="str">
            <v/>
          </cell>
          <cell r="D236">
            <v>0</v>
          </cell>
          <cell r="E236">
            <v>0</v>
          </cell>
          <cell r="F236">
            <v>0</v>
          </cell>
          <cell r="G236">
            <v>0</v>
          </cell>
          <cell r="H236">
            <v>0</v>
          </cell>
          <cell r="I236">
            <v>0</v>
          </cell>
          <cell r="J236">
            <v>0</v>
          </cell>
          <cell r="K236">
            <v>0</v>
          </cell>
          <cell r="L236">
            <v>0</v>
          </cell>
          <cell r="M236">
            <v>0</v>
          </cell>
          <cell r="N236">
            <v>0</v>
          </cell>
          <cell r="O236">
            <v>0</v>
          </cell>
          <cell r="P236">
            <v>0</v>
          </cell>
          <cell r="Q236">
            <v>0</v>
          </cell>
          <cell r="R236">
            <v>0</v>
          </cell>
          <cell r="S236">
            <v>0</v>
          </cell>
          <cell r="T236">
            <v>0</v>
          </cell>
          <cell r="U236">
            <v>0</v>
          </cell>
        </row>
        <row r="237">
          <cell r="B237" t="str">
            <v>New Tariff  7</v>
          </cell>
          <cell r="C237" t="str">
            <v/>
          </cell>
          <cell r="D237">
            <v>0</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row>
        <row r="238">
          <cell r="B238" t="str">
            <v>New Tariff  8</v>
          </cell>
          <cell r="C238" t="str">
            <v/>
          </cell>
          <cell r="D238">
            <v>0</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row>
        <row r="239">
          <cell r="B239" t="str">
            <v>New Tariff  9</v>
          </cell>
          <cell r="C239" t="str">
            <v/>
          </cell>
          <cell r="D239">
            <v>0</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row>
        <row r="240">
          <cell r="B240" t="str">
            <v>New Tariff  10</v>
          </cell>
          <cell r="C240" t="str">
            <v/>
          </cell>
          <cell r="D240">
            <v>0</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row>
        <row r="241">
          <cell r="B241" t="str">
            <v>New Tariff  11</v>
          </cell>
          <cell r="C241" t="str">
            <v/>
          </cell>
          <cell r="D241">
            <v>0</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row>
        <row r="242">
          <cell r="B242" t="str">
            <v>Unmetered supplies</v>
          </cell>
          <cell r="C242" t="str">
            <v>PL2</v>
          </cell>
          <cell r="D242">
            <v>0</v>
          </cell>
          <cell r="E242">
            <v>0</v>
          </cell>
          <cell r="F242">
            <v>0</v>
          </cell>
          <cell r="G242">
            <v>2482212.0361366188</v>
          </cell>
          <cell r="H242">
            <v>0</v>
          </cell>
          <cell r="I242">
            <v>0</v>
          </cell>
          <cell r="J242">
            <v>0</v>
          </cell>
          <cell r="K242">
            <v>1379669.7668997033</v>
          </cell>
          <cell r="L242">
            <v>0</v>
          </cell>
          <cell r="M242">
            <v>0</v>
          </cell>
          <cell r="N242">
            <v>0</v>
          </cell>
          <cell r="O242">
            <v>0</v>
          </cell>
          <cell r="P242">
            <v>0</v>
          </cell>
          <cell r="Q242">
            <v>0</v>
          </cell>
          <cell r="R242">
            <v>0</v>
          </cell>
          <cell r="S242">
            <v>0</v>
          </cell>
          <cell r="T242">
            <v>0</v>
          </cell>
          <cell r="U242">
            <v>3861881.8030363219</v>
          </cell>
        </row>
        <row r="243">
          <cell r="B243" t="str">
            <v>New Tariff 1</v>
          </cell>
          <cell r="C243">
            <v>0</v>
          </cell>
          <cell r="D243">
            <v>0</v>
          </cell>
          <cell r="E243">
            <v>0</v>
          </cell>
          <cell r="F243">
            <v>0</v>
          </cell>
          <cell r="G243">
            <v>0</v>
          </cell>
          <cell r="H243">
            <v>0</v>
          </cell>
          <cell r="I243">
            <v>0</v>
          </cell>
          <cell r="J243">
            <v>0</v>
          </cell>
          <cell r="K243">
            <v>0</v>
          </cell>
          <cell r="L243">
            <v>0</v>
          </cell>
          <cell r="M243">
            <v>0</v>
          </cell>
          <cell r="N243">
            <v>0</v>
          </cell>
          <cell r="O243">
            <v>0</v>
          </cell>
          <cell r="P243">
            <v>0</v>
          </cell>
          <cell r="Q243">
            <v>0</v>
          </cell>
          <cell r="R243">
            <v>0</v>
          </cell>
          <cell r="S243">
            <v>0</v>
          </cell>
          <cell r="T243">
            <v>0</v>
          </cell>
          <cell r="U243">
            <v>0</v>
          </cell>
        </row>
        <row r="244">
          <cell r="B244" t="str">
            <v>New Tariff 2</v>
          </cell>
          <cell r="C244" t="str">
            <v/>
          </cell>
          <cell r="D244">
            <v>0</v>
          </cell>
          <cell r="E244">
            <v>0</v>
          </cell>
          <cell r="F244">
            <v>0</v>
          </cell>
          <cell r="G244">
            <v>0</v>
          </cell>
          <cell r="H244">
            <v>0</v>
          </cell>
          <cell r="I244">
            <v>0</v>
          </cell>
          <cell r="J244">
            <v>0</v>
          </cell>
          <cell r="K244">
            <v>0</v>
          </cell>
          <cell r="L244">
            <v>0</v>
          </cell>
          <cell r="M244">
            <v>0</v>
          </cell>
          <cell r="N244">
            <v>0</v>
          </cell>
          <cell r="O244">
            <v>0</v>
          </cell>
          <cell r="P244">
            <v>0</v>
          </cell>
          <cell r="Q244">
            <v>0</v>
          </cell>
          <cell r="R244">
            <v>0</v>
          </cell>
          <cell r="S244">
            <v>0</v>
          </cell>
          <cell r="T244">
            <v>0</v>
          </cell>
          <cell r="U244">
            <v>0</v>
          </cell>
        </row>
        <row r="245">
          <cell r="B245" t="str">
            <v>Large Low Voltage Demand (kVa)</v>
          </cell>
          <cell r="C245" t="str">
            <v>DLk</v>
          </cell>
          <cell r="D245">
            <v>0</v>
          </cell>
          <cell r="E245">
            <v>0</v>
          </cell>
          <cell r="F245">
            <v>52.797244907344698</v>
          </cell>
          <cell r="G245">
            <v>1.7977425649685009E-2</v>
          </cell>
          <cell r="H245">
            <v>0</v>
          </cell>
          <cell r="I245">
            <v>0</v>
          </cell>
          <cell r="J245">
            <v>0</v>
          </cell>
          <cell r="K245">
            <v>1.0963684336960492E-2</v>
          </cell>
          <cell r="L245">
            <v>0</v>
          </cell>
          <cell r="M245">
            <v>0</v>
          </cell>
          <cell r="N245">
            <v>0</v>
          </cell>
          <cell r="O245">
            <v>0</v>
          </cell>
          <cell r="P245">
            <v>0</v>
          </cell>
          <cell r="Q245">
            <v>0</v>
          </cell>
          <cell r="R245">
            <v>0</v>
          </cell>
          <cell r="S245">
            <v>0</v>
          </cell>
          <cell r="T245">
            <v>0</v>
          </cell>
          <cell r="U245">
            <v>52.826186017331338</v>
          </cell>
        </row>
        <row r="246">
          <cell r="B246" t="str">
            <v>Large Low Voltage Demand Docklands (kVa)</v>
          </cell>
          <cell r="C246" t="str">
            <v>DLDKk</v>
          </cell>
          <cell r="D246">
            <v>0</v>
          </cell>
          <cell r="E246">
            <v>0</v>
          </cell>
          <cell r="F246">
            <v>45.220639491444395</v>
          </cell>
          <cell r="G246">
            <v>1.2198630724012793E-2</v>
          </cell>
          <cell r="H246">
            <v>0</v>
          </cell>
          <cell r="I246">
            <v>0</v>
          </cell>
          <cell r="J246">
            <v>0</v>
          </cell>
          <cell r="K246">
            <v>1.052061196908677E-2</v>
          </cell>
          <cell r="L246">
            <v>0</v>
          </cell>
          <cell r="M246">
            <v>0</v>
          </cell>
          <cell r="N246">
            <v>0</v>
          </cell>
          <cell r="O246">
            <v>0</v>
          </cell>
          <cell r="P246">
            <v>0</v>
          </cell>
          <cell r="Q246">
            <v>0</v>
          </cell>
          <cell r="R246">
            <v>0</v>
          </cell>
          <cell r="S246">
            <v>0</v>
          </cell>
          <cell r="T246">
            <v>0</v>
          </cell>
          <cell r="U246">
            <v>45.243358734137495</v>
          </cell>
        </row>
        <row r="247">
          <cell r="B247" t="str">
            <v>Large Low Voltage Demand CXX (kVa)</v>
          </cell>
          <cell r="C247" t="str">
            <v>DLCXXk</v>
          </cell>
          <cell r="D247">
            <v>0</v>
          </cell>
          <cell r="E247">
            <v>0</v>
          </cell>
          <cell r="F247">
            <v>60.509162538720915</v>
          </cell>
          <cell r="G247">
            <v>2.1229765371311288E-2</v>
          </cell>
          <cell r="H247">
            <v>0</v>
          </cell>
          <cell r="I247">
            <v>0</v>
          </cell>
          <cell r="J247">
            <v>0</v>
          </cell>
          <cell r="K247">
            <v>1.268883845017096E-2</v>
          </cell>
          <cell r="L247">
            <v>0</v>
          </cell>
          <cell r="M247">
            <v>0</v>
          </cell>
          <cell r="N247">
            <v>0</v>
          </cell>
          <cell r="O247">
            <v>0</v>
          </cell>
          <cell r="P247">
            <v>0</v>
          </cell>
          <cell r="Q247">
            <v>0</v>
          </cell>
          <cell r="R247">
            <v>0</v>
          </cell>
          <cell r="S247">
            <v>0</v>
          </cell>
          <cell r="T247">
            <v>0</v>
          </cell>
          <cell r="U247">
            <v>60.543081142542398</v>
          </cell>
        </row>
        <row r="248">
          <cell r="B248" t="str">
            <v>New Tariff 6</v>
          </cell>
          <cell r="C248" t="str">
            <v/>
          </cell>
          <cell r="D248">
            <v>0</v>
          </cell>
          <cell r="E248">
            <v>0</v>
          </cell>
          <cell r="F248">
            <v>0</v>
          </cell>
          <cell r="G248">
            <v>0</v>
          </cell>
          <cell r="H248">
            <v>0</v>
          </cell>
          <cell r="I248">
            <v>0</v>
          </cell>
          <cell r="J248">
            <v>0</v>
          </cell>
          <cell r="K248">
            <v>0</v>
          </cell>
          <cell r="L248">
            <v>0</v>
          </cell>
          <cell r="M248">
            <v>0</v>
          </cell>
          <cell r="N248">
            <v>0</v>
          </cell>
          <cell r="O248">
            <v>0</v>
          </cell>
          <cell r="P248">
            <v>0</v>
          </cell>
          <cell r="Q248">
            <v>0</v>
          </cell>
          <cell r="R248">
            <v>0</v>
          </cell>
          <cell r="S248">
            <v>0</v>
          </cell>
          <cell r="T248">
            <v>0</v>
          </cell>
          <cell r="U248">
            <v>0</v>
          </cell>
        </row>
        <row r="249">
          <cell r="B249" t="str">
            <v>New Tariff 7</v>
          </cell>
          <cell r="C249" t="str">
            <v/>
          </cell>
          <cell r="D249">
            <v>0</v>
          </cell>
          <cell r="E249">
            <v>0</v>
          </cell>
          <cell r="F249">
            <v>0</v>
          </cell>
          <cell r="G249">
            <v>0</v>
          </cell>
          <cell r="H249">
            <v>0</v>
          </cell>
          <cell r="I249">
            <v>0</v>
          </cell>
          <cell r="J249">
            <v>0</v>
          </cell>
          <cell r="K249">
            <v>0</v>
          </cell>
          <cell r="L249">
            <v>0</v>
          </cell>
          <cell r="M249">
            <v>0</v>
          </cell>
          <cell r="N249">
            <v>0</v>
          </cell>
          <cell r="O249">
            <v>0</v>
          </cell>
          <cell r="P249">
            <v>0</v>
          </cell>
          <cell r="Q249">
            <v>0</v>
          </cell>
          <cell r="R249">
            <v>0</v>
          </cell>
          <cell r="S249">
            <v>0</v>
          </cell>
          <cell r="T249">
            <v>0</v>
          </cell>
          <cell r="U249">
            <v>0</v>
          </cell>
        </row>
        <row r="250">
          <cell r="B250" t="str">
            <v>New Tariff 8</v>
          </cell>
          <cell r="C250" t="str">
            <v/>
          </cell>
          <cell r="D250">
            <v>0</v>
          </cell>
          <cell r="E250">
            <v>0</v>
          </cell>
          <cell r="F250">
            <v>0</v>
          </cell>
          <cell r="G250">
            <v>0</v>
          </cell>
          <cell r="H250">
            <v>0</v>
          </cell>
          <cell r="I250">
            <v>0</v>
          </cell>
          <cell r="J250">
            <v>0</v>
          </cell>
          <cell r="K250">
            <v>0</v>
          </cell>
          <cell r="L250">
            <v>0</v>
          </cell>
          <cell r="M250">
            <v>0</v>
          </cell>
          <cell r="N250">
            <v>0</v>
          </cell>
          <cell r="O250">
            <v>0</v>
          </cell>
          <cell r="P250">
            <v>0</v>
          </cell>
          <cell r="Q250">
            <v>0</v>
          </cell>
          <cell r="R250">
            <v>0</v>
          </cell>
          <cell r="S250">
            <v>0</v>
          </cell>
          <cell r="T250">
            <v>0</v>
          </cell>
          <cell r="U250">
            <v>0</v>
          </cell>
        </row>
        <row r="251">
          <cell r="B251" t="str">
            <v>New Tariff 9</v>
          </cell>
          <cell r="C251" t="str">
            <v/>
          </cell>
          <cell r="D251">
            <v>0</v>
          </cell>
          <cell r="E251">
            <v>0</v>
          </cell>
          <cell r="F251">
            <v>0</v>
          </cell>
          <cell r="G251">
            <v>0</v>
          </cell>
          <cell r="H251">
            <v>0</v>
          </cell>
          <cell r="I251">
            <v>0</v>
          </cell>
          <cell r="J251">
            <v>0</v>
          </cell>
          <cell r="K251">
            <v>0</v>
          </cell>
          <cell r="L251">
            <v>0</v>
          </cell>
          <cell r="M251">
            <v>0</v>
          </cell>
          <cell r="N251">
            <v>0</v>
          </cell>
          <cell r="O251">
            <v>0</v>
          </cell>
          <cell r="P251">
            <v>0</v>
          </cell>
          <cell r="Q251">
            <v>0</v>
          </cell>
          <cell r="R251">
            <v>0</v>
          </cell>
          <cell r="S251">
            <v>0</v>
          </cell>
          <cell r="T251">
            <v>0</v>
          </cell>
          <cell r="U251">
            <v>0</v>
          </cell>
        </row>
        <row r="252">
          <cell r="B252" t="str">
            <v>New Tariff 10</v>
          </cell>
          <cell r="C252" t="str">
            <v/>
          </cell>
          <cell r="D252">
            <v>0</v>
          </cell>
          <cell r="E252">
            <v>0</v>
          </cell>
          <cell r="F252">
            <v>0</v>
          </cell>
          <cell r="G252">
            <v>0</v>
          </cell>
          <cell r="H252">
            <v>0</v>
          </cell>
          <cell r="I252">
            <v>0</v>
          </cell>
          <cell r="J252">
            <v>0</v>
          </cell>
          <cell r="K252">
            <v>0</v>
          </cell>
          <cell r="L252">
            <v>0</v>
          </cell>
          <cell r="M252">
            <v>0</v>
          </cell>
          <cell r="N252">
            <v>0</v>
          </cell>
          <cell r="O252">
            <v>0</v>
          </cell>
          <cell r="P252">
            <v>0</v>
          </cell>
          <cell r="Q252">
            <v>0</v>
          </cell>
          <cell r="R252">
            <v>0</v>
          </cell>
          <cell r="S252">
            <v>0</v>
          </cell>
          <cell r="T252">
            <v>0</v>
          </cell>
          <cell r="U252">
            <v>0</v>
          </cell>
        </row>
        <row r="253">
          <cell r="B253" t="str">
            <v>New Tariff 11</v>
          </cell>
          <cell r="C253" t="str">
            <v/>
          </cell>
          <cell r="D253">
            <v>0</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row>
        <row r="254">
          <cell r="B254" t="str">
            <v>Large Low Voltage Demand</v>
          </cell>
          <cell r="C254" t="str">
            <v>DL</v>
          </cell>
          <cell r="D254">
            <v>0</v>
          </cell>
          <cell r="E254">
            <v>18254394.278823391</v>
          </cell>
          <cell r="F254">
            <v>0</v>
          </cell>
          <cell r="G254">
            <v>10076770.999369577</v>
          </cell>
          <cell r="H254">
            <v>0</v>
          </cell>
          <cell r="I254">
            <v>0</v>
          </cell>
          <cell r="J254">
            <v>0</v>
          </cell>
          <cell r="K254">
            <v>4472442.7615632704</v>
          </cell>
          <cell r="L254">
            <v>0</v>
          </cell>
          <cell r="M254">
            <v>0</v>
          </cell>
          <cell r="N254">
            <v>0</v>
          </cell>
          <cell r="O254">
            <v>0</v>
          </cell>
          <cell r="P254">
            <v>0</v>
          </cell>
          <cell r="Q254">
            <v>0</v>
          </cell>
          <cell r="R254">
            <v>0</v>
          </cell>
          <cell r="S254">
            <v>0</v>
          </cell>
          <cell r="T254">
            <v>0</v>
          </cell>
          <cell r="U254">
            <v>32803608.039756238</v>
          </cell>
        </row>
        <row r="255">
          <cell r="B255" t="str">
            <v>Large Low Voltage Demand A</v>
          </cell>
          <cell r="C255" t="str">
            <v>DL.A</v>
          </cell>
          <cell r="D255">
            <v>0</v>
          </cell>
          <cell r="E255">
            <v>68838.98978313517</v>
          </cell>
          <cell r="F255">
            <v>0</v>
          </cell>
          <cell r="G255">
            <v>52236.491707652443</v>
          </cell>
          <cell r="H255">
            <v>0</v>
          </cell>
          <cell r="I255">
            <v>0</v>
          </cell>
          <cell r="J255">
            <v>0</v>
          </cell>
          <cell r="K255">
            <v>28584.925733257409</v>
          </cell>
          <cell r="L255">
            <v>0</v>
          </cell>
          <cell r="M255">
            <v>0</v>
          </cell>
          <cell r="N255">
            <v>0</v>
          </cell>
          <cell r="O255">
            <v>0</v>
          </cell>
          <cell r="P255">
            <v>0</v>
          </cell>
          <cell r="Q255">
            <v>0</v>
          </cell>
          <cell r="R255">
            <v>0</v>
          </cell>
          <cell r="S255">
            <v>0</v>
          </cell>
          <cell r="T255">
            <v>0</v>
          </cell>
          <cell r="U255">
            <v>149660.40722404502</v>
          </cell>
        </row>
        <row r="256">
          <cell r="B256" t="str">
            <v>Large Low Voltage Demand C</v>
          </cell>
          <cell r="C256" t="str">
            <v>DL.C</v>
          </cell>
          <cell r="D256">
            <v>0</v>
          </cell>
          <cell r="E256">
            <v>11786205.023665657</v>
          </cell>
          <cell r="F256">
            <v>0</v>
          </cell>
          <cell r="G256">
            <v>7608310.1585946037</v>
          </cell>
          <cell r="H256">
            <v>0</v>
          </cell>
          <cell r="I256">
            <v>0</v>
          </cell>
          <cell r="J256">
            <v>0</v>
          </cell>
          <cell r="K256">
            <v>2982273.1015061527</v>
          </cell>
          <cell r="L256">
            <v>0</v>
          </cell>
          <cell r="M256">
            <v>0</v>
          </cell>
          <cell r="N256">
            <v>0</v>
          </cell>
          <cell r="O256">
            <v>0</v>
          </cell>
          <cell r="P256">
            <v>0</v>
          </cell>
          <cell r="Q256">
            <v>0</v>
          </cell>
          <cell r="R256">
            <v>0</v>
          </cell>
          <cell r="S256">
            <v>0</v>
          </cell>
          <cell r="T256">
            <v>0</v>
          </cell>
          <cell r="U256">
            <v>22376788.283766411</v>
          </cell>
        </row>
        <row r="257">
          <cell r="B257" t="str">
            <v>Large Low Voltage Demand S</v>
          </cell>
          <cell r="C257" t="str">
            <v>DL.S</v>
          </cell>
          <cell r="D257">
            <v>0</v>
          </cell>
          <cell r="E257">
            <v>1025111.1808444335</v>
          </cell>
          <cell r="F257">
            <v>0</v>
          </cell>
          <cell r="G257">
            <v>407590.3081260997</v>
          </cell>
          <cell r="H257">
            <v>0</v>
          </cell>
          <cell r="I257">
            <v>0</v>
          </cell>
          <cell r="J257">
            <v>0</v>
          </cell>
          <cell r="K257">
            <v>152149.82979628287</v>
          </cell>
          <cell r="L257">
            <v>0</v>
          </cell>
          <cell r="M257">
            <v>0</v>
          </cell>
          <cell r="N257">
            <v>0</v>
          </cell>
          <cell r="O257">
            <v>0</v>
          </cell>
          <cell r="P257">
            <v>0</v>
          </cell>
          <cell r="Q257">
            <v>0</v>
          </cell>
          <cell r="R257">
            <v>0</v>
          </cell>
          <cell r="S257">
            <v>0</v>
          </cell>
          <cell r="T257">
            <v>0</v>
          </cell>
          <cell r="U257">
            <v>1584851.3187668161</v>
          </cell>
        </row>
        <row r="258">
          <cell r="B258" t="str">
            <v>Large Low Voltage Demand Docklands</v>
          </cell>
          <cell r="C258" t="str">
            <v>DL.DK</v>
          </cell>
          <cell r="D258">
            <v>0</v>
          </cell>
          <cell r="E258">
            <v>99414.050131499011</v>
          </cell>
          <cell r="F258">
            <v>0</v>
          </cell>
          <cell r="G258">
            <v>52732.856495609434</v>
          </cell>
          <cell r="H258">
            <v>0</v>
          </cell>
          <cell r="I258">
            <v>0</v>
          </cell>
          <cell r="J258">
            <v>0</v>
          </cell>
          <cell r="K258">
            <v>46214.268596650494</v>
          </cell>
          <cell r="L258">
            <v>0</v>
          </cell>
          <cell r="M258">
            <v>0</v>
          </cell>
          <cell r="N258">
            <v>0</v>
          </cell>
          <cell r="O258">
            <v>0</v>
          </cell>
          <cell r="P258">
            <v>0</v>
          </cell>
          <cell r="Q258">
            <v>0</v>
          </cell>
          <cell r="R258">
            <v>0</v>
          </cell>
          <cell r="S258">
            <v>0</v>
          </cell>
          <cell r="T258">
            <v>0</v>
          </cell>
          <cell r="U258">
            <v>198361.17522375897</v>
          </cell>
        </row>
        <row r="259">
          <cell r="B259" t="str">
            <v>Large Low Voltage Demand CXX</v>
          </cell>
          <cell r="C259" t="str">
            <v>DL.CXX</v>
          </cell>
          <cell r="D259">
            <v>0</v>
          </cell>
          <cell r="E259">
            <v>6545828.3674516845</v>
          </cell>
          <cell r="F259">
            <v>0</v>
          </cell>
          <cell r="G259">
            <v>3796279.0247862739</v>
          </cell>
          <cell r="H259">
            <v>0</v>
          </cell>
          <cell r="I259">
            <v>0</v>
          </cell>
          <cell r="J259">
            <v>0</v>
          </cell>
          <cell r="K259">
            <v>1588460.294291819</v>
          </cell>
          <cell r="L259">
            <v>0</v>
          </cell>
          <cell r="M259">
            <v>0</v>
          </cell>
          <cell r="N259">
            <v>0</v>
          </cell>
          <cell r="O259">
            <v>0</v>
          </cell>
          <cell r="P259">
            <v>0</v>
          </cell>
          <cell r="Q259">
            <v>0</v>
          </cell>
          <cell r="R259">
            <v>0</v>
          </cell>
          <cell r="S259">
            <v>0</v>
          </cell>
          <cell r="T259">
            <v>0</v>
          </cell>
          <cell r="U259">
            <v>11930567.686529776</v>
          </cell>
        </row>
        <row r="260">
          <cell r="B260" t="str">
            <v>Large Low Voltage Demand EN.R</v>
          </cell>
          <cell r="C260" t="str">
            <v>DL.R</v>
          </cell>
          <cell r="D260">
            <v>0</v>
          </cell>
          <cell r="E260">
            <v>15.874960126212454</v>
          </cell>
          <cell r="F260">
            <v>0</v>
          </cell>
          <cell r="G260">
            <v>2.009851677248476E-2</v>
          </cell>
          <cell r="H260">
            <v>0</v>
          </cell>
          <cell r="I260">
            <v>0</v>
          </cell>
          <cell r="J260">
            <v>0</v>
          </cell>
          <cell r="K260">
            <v>2.9278260242566116E-3</v>
          </cell>
          <cell r="L260">
            <v>0</v>
          </cell>
          <cell r="M260">
            <v>0</v>
          </cell>
          <cell r="N260">
            <v>0</v>
          </cell>
          <cell r="O260">
            <v>0</v>
          </cell>
          <cell r="P260">
            <v>0</v>
          </cell>
          <cell r="Q260">
            <v>0</v>
          </cell>
          <cell r="R260">
            <v>0</v>
          </cell>
          <cell r="S260">
            <v>0</v>
          </cell>
          <cell r="T260">
            <v>0</v>
          </cell>
          <cell r="U260">
            <v>15.897986469009195</v>
          </cell>
        </row>
        <row r="261">
          <cell r="B261" t="str">
            <v>Large Low Voltage Demand EN.NR</v>
          </cell>
          <cell r="C261" t="str">
            <v>DL.NR</v>
          </cell>
          <cell r="D261">
            <v>0</v>
          </cell>
          <cell r="E261">
            <v>152473.25894877641</v>
          </cell>
          <cell r="F261">
            <v>0</v>
          </cell>
          <cell r="G261">
            <v>196446.28999448355</v>
          </cell>
          <cell r="H261">
            <v>0</v>
          </cell>
          <cell r="I261">
            <v>0</v>
          </cell>
          <cell r="J261">
            <v>0</v>
          </cell>
          <cell r="K261">
            <v>75340.223876594391</v>
          </cell>
          <cell r="L261">
            <v>0</v>
          </cell>
          <cell r="M261">
            <v>0</v>
          </cell>
          <cell r="N261">
            <v>0</v>
          </cell>
          <cell r="O261">
            <v>0</v>
          </cell>
          <cell r="P261">
            <v>0</v>
          </cell>
          <cell r="Q261">
            <v>0</v>
          </cell>
          <cell r="R261">
            <v>0</v>
          </cell>
          <cell r="S261">
            <v>0</v>
          </cell>
          <cell r="T261">
            <v>0</v>
          </cell>
          <cell r="U261">
            <v>424259.77281985438</v>
          </cell>
        </row>
        <row r="262">
          <cell r="B262" t="str">
            <v>Large Low Voltage Demand EN.R CXX</v>
          </cell>
          <cell r="C262" t="str">
            <v>DL.CXXR</v>
          </cell>
          <cell r="D262">
            <v>0</v>
          </cell>
          <cell r="E262">
            <v>4593.7754463947995</v>
          </cell>
          <cell r="F262">
            <v>0</v>
          </cell>
          <cell r="G262">
            <v>33.283143775234763</v>
          </cell>
          <cell r="H262">
            <v>0</v>
          </cell>
          <cell r="I262">
            <v>0</v>
          </cell>
          <cell r="J262">
            <v>0</v>
          </cell>
          <cell r="K262">
            <v>21.487717721710396</v>
          </cell>
          <cell r="L262">
            <v>0</v>
          </cell>
          <cell r="M262">
            <v>0</v>
          </cell>
          <cell r="N262">
            <v>0</v>
          </cell>
          <cell r="O262">
            <v>0</v>
          </cell>
          <cell r="P262">
            <v>0</v>
          </cell>
          <cell r="Q262">
            <v>0</v>
          </cell>
          <cell r="R262">
            <v>0</v>
          </cell>
          <cell r="S262">
            <v>0</v>
          </cell>
          <cell r="T262">
            <v>0</v>
          </cell>
          <cell r="U262">
            <v>4648.5463078917446</v>
          </cell>
        </row>
        <row r="263">
          <cell r="B263" t="str">
            <v>Large Low Voltage Demand EN.NR CXX</v>
          </cell>
          <cell r="C263" t="str">
            <v>DL.CXXNR</v>
          </cell>
          <cell r="D263">
            <v>0</v>
          </cell>
          <cell r="E263">
            <v>16.660503462476232</v>
          </cell>
          <cell r="F263">
            <v>0</v>
          </cell>
          <cell r="G263">
            <v>2.009851677248476E-2</v>
          </cell>
          <cell r="H263">
            <v>0</v>
          </cell>
          <cell r="I263">
            <v>0</v>
          </cell>
          <cell r="J263">
            <v>0</v>
          </cell>
          <cell r="K263">
            <v>5.0994344180567029E-3</v>
          </cell>
          <cell r="L263">
            <v>0</v>
          </cell>
          <cell r="M263">
            <v>0</v>
          </cell>
          <cell r="N263">
            <v>0</v>
          </cell>
          <cell r="O263">
            <v>0</v>
          </cell>
          <cell r="P263">
            <v>0</v>
          </cell>
          <cell r="Q263">
            <v>0</v>
          </cell>
          <cell r="R263">
            <v>0</v>
          </cell>
          <cell r="S263">
            <v>0</v>
          </cell>
          <cell r="T263">
            <v>0</v>
          </cell>
          <cell r="U263">
            <v>16.685701413666774</v>
          </cell>
        </row>
        <row r="264">
          <cell r="B264" t="str">
            <v>New Tariff 10</v>
          </cell>
          <cell r="C264">
            <v>0</v>
          </cell>
          <cell r="D264">
            <v>0</v>
          </cell>
          <cell r="E264">
            <v>0</v>
          </cell>
          <cell r="F264">
            <v>0</v>
          </cell>
          <cell r="G264">
            <v>0</v>
          </cell>
          <cell r="H264">
            <v>0</v>
          </cell>
          <cell r="I264">
            <v>0</v>
          </cell>
          <cell r="J264">
            <v>0</v>
          </cell>
          <cell r="K264">
            <v>0</v>
          </cell>
          <cell r="L264">
            <v>0</v>
          </cell>
          <cell r="M264">
            <v>0</v>
          </cell>
          <cell r="N264">
            <v>0</v>
          </cell>
          <cell r="O264">
            <v>0</v>
          </cell>
          <cell r="P264">
            <v>0</v>
          </cell>
          <cell r="Q264">
            <v>0</v>
          </cell>
          <cell r="R264">
            <v>0</v>
          </cell>
          <cell r="S264">
            <v>0</v>
          </cell>
          <cell r="T264">
            <v>0</v>
          </cell>
          <cell r="U264">
            <v>0</v>
          </cell>
        </row>
        <row r="265">
          <cell r="B265" t="str">
            <v>New Tariff 11</v>
          </cell>
          <cell r="C265" t="str">
            <v/>
          </cell>
          <cell r="D265">
            <v>0</v>
          </cell>
          <cell r="E265">
            <v>0</v>
          </cell>
          <cell r="F265">
            <v>0</v>
          </cell>
          <cell r="G265">
            <v>0</v>
          </cell>
          <cell r="H265">
            <v>0</v>
          </cell>
          <cell r="I265">
            <v>0</v>
          </cell>
          <cell r="J265">
            <v>0</v>
          </cell>
          <cell r="K265">
            <v>0</v>
          </cell>
          <cell r="L265">
            <v>0</v>
          </cell>
          <cell r="M265">
            <v>0</v>
          </cell>
          <cell r="N265">
            <v>0</v>
          </cell>
          <cell r="O265">
            <v>0</v>
          </cell>
          <cell r="P265">
            <v>0</v>
          </cell>
          <cell r="Q265">
            <v>0</v>
          </cell>
          <cell r="R265">
            <v>0</v>
          </cell>
          <cell r="S265">
            <v>0</v>
          </cell>
          <cell r="T265">
            <v>0</v>
          </cell>
          <cell r="U265">
            <v>0</v>
          </cell>
        </row>
        <row r="266">
          <cell r="B266" t="str">
            <v>High Voltage Demand</v>
          </cell>
          <cell r="C266" t="str">
            <v>DH</v>
          </cell>
          <cell r="D266">
            <v>0</v>
          </cell>
          <cell r="E266">
            <v>11516840.920927826</v>
          </cell>
          <cell r="F266">
            <v>0</v>
          </cell>
          <cell r="G266">
            <v>5721261.8460640237</v>
          </cell>
          <cell r="H266">
            <v>0</v>
          </cell>
          <cell r="I266">
            <v>0</v>
          </cell>
          <cell r="J266">
            <v>0</v>
          </cell>
          <cell r="K266">
            <v>1388281.2235087503</v>
          </cell>
          <cell r="L266">
            <v>0</v>
          </cell>
          <cell r="M266">
            <v>0</v>
          </cell>
          <cell r="N266">
            <v>0</v>
          </cell>
          <cell r="O266">
            <v>0</v>
          </cell>
          <cell r="P266">
            <v>0</v>
          </cell>
          <cell r="Q266">
            <v>0</v>
          </cell>
          <cell r="R266">
            <v>0</v>
          </cell>
          <cell r="S266">
            <v>0</v>
          </cell>
          <cell r="T266">
            <v>0</v>
          </cell>
          <cell r="U266">
            <v>18626383.990500599</v>
          </cell>
        </row>
        <row r="267">
          <cell r="B267" t="str">
            <v>High Voltage Demand A</v>
          </cell>
          <cell r="C267" t="str">
            <v>DH.A</v>
          </cell>
          <cell r="D267">
            <v>0</v>
          </cell>
          <cell r="E267">
            <v>118931.30614346461</v>
          </cell>
          <cell r="F267">
            <v>0</v>
          </cell>
          <cell r="G267">
            <v>40836.664315154303</v>
          </cell>
          <cell r="H267">
            <v>0</v>
          </cell>
          <cell r="I267">
            <v>0</v>
          </cell>
          <cell r="J267">
            <v>0</v>
          </cell>
          <cell r="K267">
            <v>11833.947294436333</v>
          </cell>
          <cell r="L267">
            <v>0</v>
          </cell>
          <cell r="M267">
            <v>0</v>
          </cell>
          <cell r="N267">
            <v>0</v>
          </cell>
          <cell r="O267">
            <v>0</v>
          </cell>
          <cell r="P267">
            <v>0</v>
          </cell>
          <cell r="Q267">
            <v>0</v>
          </cell>
          <cell r="R267">
            <v>0</v>
          </cell>
          <cell r="S267">
            <v>0</v>
          </cell>
          <cell r="T267">
            <v>0</v>
          </cell>
          <cell r="U267">
            <v>171601.91775305526</v>
          </cell>
        </row>
        <row r="268">
          <cell r="B268" t="str">
            <v>High Voltage Demand C</v>
          </cell>
          <cell r="C268" t="str">
            <v>DH.C</v>
          </cell>
          <cell r="D268">
            <v>0</v>
          </cell>
          <cell r="E268">
            <v>5711060.3162113521</v>
          </cell>
          <cell r="F268">
            <v>0</v>
          </cell>
          <cell r="G268">
            <v>3186626.492048664</v>
          </cell>
          <cell r="H268">
            <v>0</v>
          </cell>
          <cell r="I268">
            <v>0</v>
          </cell>
          <cell r="J268">
            <v>0</v>
          </cell>
          <cell r="K268">
            <v>780947.64946723729</v>
          </cell>
          <cell r="L268">
            <v>0</v>
          </cell>
          <cell r="M268">
            <v>0</v>
          </cell>
          <cell r="N268">
            <v>0</v>
          </cell>
          <cell r="O268">
            <v>0</v>
          </cell>
          <cell r="P268">
            <v>0</v>
          </cell>
          <cell r="Q268">
            <v>0</v>
          </cell>
          <cell r="R268">
            <v>0</v>
          </cell>
          <cell r="S268">
            <v>0</v>
          </cell>
          <cell r="T268">
            <v>0</v>
          </cell>
          <cell r="U268">
            <v>9678634.4577272534</v>
          </cell>
        </row>
        <row r="269">
          <cell r="B269" t="str">
            <v>High Voltage Demand D1</v>
          </cell>
          <cell r="C269" t="str">
            <v>DH.D1</v>
          </cell>
          <cell r="D269">
            <v>0</v>
          </cell>
          <cell r="E269">
            <v>660301.11825712537</v>
          </cell>
          <cell r="F269">
            <v>0</v>
          </cell>
          <cell r="G269">
            <v>239610.33554563692</v>
          </cell>
          <cell r="H269">
            <v>0</v>
          </cell>
          <cell r="I269">
            <v>0</v>
          </cell>
          <cell r="J269">
            <v>0</v>
          </cell>
          <cell r="K269">
            <v>80427.731892274678</v>
          </cell>
          <cell r="L269">
            <v>0</v>
          </cell>
          <cell r="M269">
            <v>0</v>
          </cell>
          <cell r="N269">
            <v>0</v>
          </cell>
          <cell r="O269">
            <v>0</v>
          </cell>
          <cell r="P269">
            <v>0</v>
          </cell>
          <cell r="Q269">
            <v>0</v>
          </cell>
          <cell r="R269">
            <v>0</v>
          </cell>
          <cell r="S269">
            <v>0</v>
          </cell>
          <cell r="T269">
            <v>0</v>
          </cell>
          <cell r="U269">
            <v>980339.18569503701</v>
          </cell>
        </row>
        <row r="270">
          <cell r="B270" t="str">
            <v>High Voltage Demand D2</v>
          </cell>
          <cell r="C270" t="str">
            <v>DH.D2</v>
          </cell>
          <cell r="D270">
            <v>0</v>
          </cell>
          <cell r="E270">
            <v>424008.08163254411</v>
          </cell>
          <cell r="F270">
            <v>0</v>
          </cell>
          <cell r="G270">
            <v>65226.446132924619</v>
          </cell>
          <cell r="H270">
            <v>0</v>
          </cell>
          <cell r="I270">
            <v>0</v>
          </cell>
          <cell r="J270">
            <v>0</v>
          </cell>
          <cell r="K270">
            <v>71033.070957384509</v>
          </cell>
          <cell r="L270">
            <v>0</v>
          </cell>
          <cell r="M270">
            <v>0</v>
          </cell>
          <cell r="N270">
            <v>0</v>
          </cell>
          <cell r="O270">
            <v>0</v>
          </cell>
          <cell r="P270">
            <v>0</v>
          </cell>
          <cell r="Q270">
            <v>0</v>
          </cell>
          <cell r="R270">
            <v>0</v>
          </cell>
          <cell r="S270">
            <v>0</v>
          </cell>
          <cell r="T270">
            <v>0</v>
          </cell>
          <cell r="U270">
            <v>560267.59872285323</v>
          </cell>
        </row>
        <row r="271">
          <cell r="B271" t="str">
            <v>High Voltage Demand Docklands</v>
          </cell>
          <cell r="C271" t="str">
            <v>DH.DK</v>
          </cell>
          <cell r="D271">
            <v>0</v>
          </cell>
          <cell r="E271">
            <v>24939.612140552566</v>
          </cell>
          <cell r="F271">
            <v>0</v>
          </cell>
          <cell r="G271">
            <v>9976.225946129498</v>
          </cell>
          <cell r="H271">
            <v>0</v>
          </cell>
          <cell r="I271">
            <v>0</v>
          </cell>
          <cell r="J271">
            <v>0</v>
          </cell>
          <cell r="K271">
            <v>1885.4176613131217</v>
          </cell>
          <cell r="L271">
            <v>0</v>
          </cell>
          <cell r="M271">
            <v>0</v>
          </cell>
          <cell r="N271">
            <v>0</v>
          </cell>
          <cell r="O271">
            <v>0</v>
          </cell>
          <cell r="P271">
            <v>0</v>
          </cell>
          <cell r="Q271">
            <v>0</v>
          </cell>
          <cell r="R271">
            <v>0</v>
          </cell>
          <cell r="S271">
            <v>0</v>
          </cell>
          <cell r="T271">
            <v>0</v>
          </cell>
          <cell r="U271">
            <v>36801.255747995187</v>
          </cell>
        </row>
        <row r="272">
          <cell r="B272" t="str">
            <v>High Voltage Demand D3</v>
          </cell>
          <cell r="C272" t="str">
            <v>DH.D3</v>
          </cell>
          <cell r="D272">
            <v>0</v>
          </cell>
          <cell r="E272">
            <v>485682.7750073339</v>
          </cell>
          <cell r="F272">
            <v>0</v>
          </cell>
          <cell r="G272">
            <v>150809.81689262309</v>
          </cell>
          <cell r="H272">
            <v>0</v>
          </cell>
          <cell r="I272">
            <v>0</v>
          </cell>
          <cell r="J272">
            <v>0</v>
          </cell>
          <cell r="K272">
            <v>20123.907303792574</v>
          </cell>
          <cell r="L272">
            <v>0</v>
          </cell>
          <cell r="M272">
            <v>0</v>
          </cell>
          <cell r="N272">
            <v>0</v>
          </cell>
          <cell r="O272">
            <v>0</v>
          </cell>
          <cell r="P272">
            <v>0</v>
          </cell>
          <cell r="Q272">
            <v>0</v>
          </cell>
          <cell r="R272">
            <v>0</v>
          </cell>
          <cell r="S272">
            <v>0</v>
          </cell>
          <cell r="T272">
            <v>0</v>
          </cell>
          <cell r="U272">
            <v>656616.49920374958</v>
          </cell>
        </row>
        <row r="273">
          <cell r="B273" t="str">
            <v>High Voltage Demand D4</v>
          </cell>
          <cell r="C273" t="str">
            <v>DH.D4</v>
          </cell>
          <cell r="D273">
            <v>0</v>
          </cell>
          <cell r="E273">
            <v>283021.32249978115</v>
          </cell>
          <cell r="F273">
            <v>0</v>
          </cell>
          <cell r="G273">
            <v>163928.92260178342</v>
          </cell>
          <cell r="H273">
            <v>0</v>
          </cell>
          <cell r="I273">
            <v>0</v>
          </cell>
          <cell r="J273">
            <v>0</v>
          </cell>
          <cell r="K273">
            <v>53789.984092576531</v>
          </cell>
          <cell r="L273">
            <v>0</v>
          </cell>
          <cell r="M273">
            <v>0</v>
          </cell>
          <cell r="N273">
            <v>0</v>
          </cell>
          <cell r="O273">
            <v>0</v>
          </cell>
          <cell r="P273">
            <v>0</v>
          </cell>
          <cell r="Q273">
            <v>0</v>
          </cell>
          <cell r="R273">
            <v>0</v>
          </cell>
          <cell r="S273">
            <v>0</v>
          </cell>
          <cell r="T273">
            <v>0</v>
          </cell>
          <cell r="U273">
            <v>500740.22919414111</v>
          </cell>
        </row>
        <row r="274">
          <cell r="B274" t="str">
            <v>High Voltage Demand D5</v>
          </cell>
          <cell r="C274">
            <v>0</v>
          </cell>
          <cell r="D274">
            <v>0</v>
          </cell>
          <cell r="E274">
            <v>0</v>
          </cell>
          <cell r="F274">
            <v>0</v>
          </cell>
          <cell r="G274">
            <v>6.1770543074187211E-3</v>
          </cell>
          <cell r="H274">
            <v>0</v>
          </cell>
          <cell r="I274">
            <v>0</v>
          </cell>
          <cell r="J274">
            <v>0</v>
          </cell>
          <cell r="K274">
            <v>0</v>
          </cell>
          <cell r="L274">
            <v>0</v>
          </cell>
          <cell r="M274">
            <v>0</v>
          </cell>
          <cell r="N274">
            <v>0</v>
          </cell>
          <cell r="O274">
            <v>0</v>
          </cell>
          <cell r="P274">
            <v>0</v>
          </cell>
          <cell r="Q274">
            <v>0</v>
          </cell>
          <cell r="R274">
            <v>0</v>
          </cell>
          <cell r="S274">
            <v>0</v>
          </cell>
          <cell r="T274">
            <v>0</v>
          </cell>
          <cell r="U274">
            <v>6.1770543074187211E-3</v>
          </cell>
        </row>
        <row r="275">
          <cell r="B275" t="str">
            <v>High Voltage Demand EN.R</v>
          </cell>
          <cell r="C275">
            <v>0</v>
          </cell>
          <cell r="D275">
            <v>0</v>
          </cell>
          <cell r="E275">
            <v>0</v>
          </cell>
          <cell r="F275">
            <v>0</v>
          </cell>
          <cell r="G275">
            <v>1.2592314601378586E-2</v>
          </cell>
          <cell r="H275">
            <v>0</v>
          </cell>
          <cell r="I275">
            <v>0</v>
          </cell>
          <cell r="J275">
            <v>0</v>
          </cell>
          <cell r="K275">
            <v>0</v>
          </cell>
          <cell r="L275">
            <v>0</v>
          </cell>
          <cell r="M275">
            <v>0</v>
          </cell>
          <cell r="N275">
            <v>0</v>
          </cell>
          <cell r="O275">
            <v>0</v>
          </cell>
          <cell r="P275">
            <v>0</v>
          </cell>
          <cell r="Q275">
            <v>0</v>
          </cell>
          <cell r="R275">
            <v>0</v>
          </cell>
          <cell r="S275">
            <v>0</v>
          </cell>
          <cell r="T275">
            <v>0</v>
          </cell>
          <cell r="U275">
            <v>1.2592314601378586E-2</v>
          </cell>
        </row>
        <row r="276">
          <cell r="B276" t="str">
            <v>High Voltage Demand EN.NR</v>
          </cell>
          <cell r="C276">
            <v>0</v>
          </cell>
          <cell r="D276">
            <v>0</v>
          </cell>
          <cell r="E276">
            <v>0</v>
          </cell>
          <cell r="F276">
            <v>0</v>
          </cell>
          <cell r="G276">
            <v>1.2592314601378586E-2</v>
          </cell>
          <cell r="H276">
            <v>0</v>
          </cell>
          <cell r="I276">
            <v>0</v>
          </cell>
          <cell r="J276">
            <v>0</v>
          </cell>
          <cell r="K276">
            <v>0</v>
          </cell>
          <cell r="L276">
            <v>0</v>
          </cell>
          <cell r="M276">
            <v>0</v>
          </cell>
          <cell r="N276">
            <v>0</v>
          </cell>
          <cell r="O276">
            <v>0</v>
          </cell>
          <cell r="P276">
            <v>0</v>
          </cell>
          <cell r="Q276">
            <v>0</v>
          </cell>
          <cell r="R276">
            <v>0</v>
          </cell>
          <cell r="S276">
            <v>0</v>
          </cell>
          <cell r="T276">
            <v>0</v>
          </cell>
          <cell r="U276">
            <v>1.2592314601378586E-2</v>
          </cell>
        </row>
        <row r="277">
          <cell r="B277" t="str">
            <v>New Tariff 11</v>
          </cell>
          <cell r="C277" t="str">
            <v/>
          </cell>
          <cell r="D277">
            <v>0</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row>
        <row r="278">
          <cell r="B278" t="str">
            <v>New Tariff 1</v>
          </cell>
          <cell r="C278" t="str">
            <v/>
          </cell>
          <cell r="D278">
            <v>0</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row>
        <row r="279">
          <cell r="B279" t="str">
            <v>New Tariff 2</v>
          </cell>
          <cell r="C279" t="str">
            <v/>
          </cell>
          <cell r="D279">
            <v>0</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row>
        <row r="280">
          <cell r="B280" t="str">
            <v>High Voltage Demand (kVa)</v>
          </cell>
          <cell r="C280" t="str">
            <v>DHk</v>
          </cell>
          <cell r="D280">
            <v>0</v>
          </cell>
          <cell r="E280">
            <v>0</v>
          </cell>
          <cell r="F280">
            <v>43.968576171972302</v>
          </cell>
          <cell r="G280">
            <v>1.1134742654845388E-2</v>
          </cell>
          <cell r="H280">
            <v>0</v>
          </cell>
          <cell r="I280">
            <v>0</v>
          </cell>
          <cell r="J280">
            <v>0</v>
          </cell>
          <cell r="K280">
            <v>3.0073952820874866E-3</v>
          </cell>
          <cell r="L280">
            <v>0</v>
          </cell>
          <cell r="M280">
            <v>0</v>
          </cell>
          <cell r="N280">
            <v>0</v>
          </cell>
          <cell r="O280">
            <v>0</v>
          </cell>
          <cell r="P280">
            <v>0</v>
          </cell>
          <cell r="Q280">
            <v>0</v>
          </cell>
          <cell r="R280">
            <v>0</v>
          </cell>
          <cell r="S280">
            <v>0</v>
          </cell>
          <cell r="T280">
            <v>0</v>
          </cell>
          <cell r="U280">
            <v>43.982718309909238</v>
          </cell>
        </row>
        <row r="281">
          <cell r="B281" t="str">
            <v>High Voltage Demand Docklands (kVa)</v>
          </cell>
          <cell r="C281" t="str">
            <v>DHDKk</v>
          </cell>
          <cell r="D281">
            <v>0</v>
          </cell>
          <cell r="E281">
            <v>0</v>
          </cell>
          <cell r="F281">
            <v>23.154356136282203</v>
          </cell>
          <cell r="G281">
            <v>8.0350959837368098E-3</v>
          </cell>
          <cell r="H281">
            <v>0</v>
          </cell>
          <cell r="I281">
            <v>0</v>
          </cell>
          <cell r="J281">
            <v>0</v>
          </cell>
          <cell r="K281">
            <v>3.7730818109625213E-3</v>
          </cell>
          <cell r="L281">
            <v>0</v>
          </cell>
          <cell r="M281">
            <v>0</v>
          </cell>
          <cell r="N281">
            <v>0</v>
          </cell>
          <cell r="O281">
            <v>0</v>
          </cell>
          <cell r="P281">
            <v>0</v>
          </cell>
          <cell r="Q281">
            <v>0</v>
          </cell>
          <cell r="R281">
            <v>0</v>
          </cell>
          <cell r="S281">
            <v>0</v>
          </cell>
          <cell r="T281">
            <v>0</v>
          </cell>
          <cell r="U281">
            <v>23.166164314076902</v>
          </cell>
        </row>
        <row r="282">
          <cell r="B282" t="str">
            <v>New Tariff 5</v>
          </cell>
          <cell r="C282" t="str">
            <v/>
          </cell>
          <cell r="D282">
            <v>0</v>
          </cell>
          <cell r="E282">
            <v>0</v>
          </cell>
          <cell r="F282">
            <v>0</v>
          </cell>
          <cell r="G282">
            <v>0</v>
          </cell>
          <cell r="H282">
            <v>0</v>
          </cell>
          <cell r="I282">
            <v>0</v>
          </cell>
          <cell r="J282">
            <v>0</v>
          </cell>
          <cell r="K282">
            <v>0</v>
          </cell>
          <cell r="L282">
            <v>0</v>
          </cell>
          <cell r="M282">
            <v>0</v>
          </cell>
          <cell r="N282">
            <v>0</v>
          </cell>
          <cell r="O282">
            <v>0</v>
          </cell>
          <cell r="P282">
            <v>0</v>
          </cell>
          <cell r="Q282">
            <v>0</v>
          </cell>
          <cell r="R282">
            <v>0</v>
          </cell>
          <cell r="S282">
            <v>0</v>
          </cell>
          <cell r="T282">
            <v>0</v>
          </cell>
          <cell r="U282">
            <v>0</v>
          </cell>
        </row>
        <row r="283">
          <cell r="B283" t="str">
            <v>New Tariff 6</v>
          </cell>
          <cell r="C283" t="str">
            <v/>
          </cell>
          <cell r="D283">
            <v>0</v>
          </cell>
          <cell r="E283">
            <v>0</v>
          </cell>
          <cell r="F283">
            <v>0</v>
          </cell>
          <cell r="G283">
            <v>0</v>
          </cell>
          <cell r="H283">
            <v>0</v>
          </cell>
          <cell r="I283">
            <v>0</v>
          </cell>
          <cell r="J283">
            <v>0</v>
          </cell>
          <cell r="K283">
            <v>0</v>
          </cell>
          <cell r="L283">
            <v>0</v>
          </cell>
          <cell r="M283">
            <v>0</v>
          </cell>
          <cell r="N283">
            <v>0</v>
          </cell>
          <cell r="O283">
            <v>0</v>
          </cell>
          <cell r="P283">
            <v>0</v>
          </cell>
          <cell r="Q283">
            <v>0</v>
          </cell>
          <cell r="R283">
            <v>0</v>
          </cell>
          <cell r="S283">
            <v>0</v>
          </cell>
          <cell r="T283">
            <v>0</v>
          </cell>
          <cell r="U283">
            <v>0</v>
          </cell>
        </row>
        <row r="284">
          <cell r="B284" t="str">
            <v>New Tariff 7</v>
          </cell>
          <cell r="C284" t="str">
            <v/>
          </cell>
          <cell r="D284">
            <v>0</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row>
        <row r="285">
          <cell r="B285" t="str">
            <v>New Tariff 8</v>
          </cell>
          <cell r="C285" t="str">
            <v/>
          </cell>
          <cell r="D285">
            <v>0</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row>
        <row r="286">
          <cell r="B286" t="str">
            <v>New Tariff 9</v>
          </cell>
          <cell r="C286" t="str">
            <v/>
          </cell>
          <cell r="D286">
            <v>0</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row>
        <row r="287">
          <cell r="B287" t="str">
            <v>New Tariff 10</v>
          </cell>
          <cell r="C287" t="str">
            <v/>
          </cell>
          <cell r="D287">
            <v>0</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row>
        <row r="288">
          <cell r="B288" t="str">
            <v>New Tariff 11</v>
          </cell>
          <cell r="C288" t="str">
            <v/>
          </cell>
          <cell r="D288">
            <v>0</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row>
        <row r="289">
          <cell r="B289" t="str">
            <v>New Tariff 12</v>
          </cell>
          <cell r="C289" t="str">
            <v/>
          </cell>
          <cell r="D289">
            <v>0</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row>
        <row r="290">
          <cell r="B290" t="str">
            <v>New Tariff 1</v>
          </cell>
          <cell r="C290" t="str">
            <v/>
          </cell>
          <cell r="D290">
            <v>0</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row>
        <row r="291">
          <cell r="B291" t="str">
            <v>Subtransmission Demand A</v>
          </cell>
          <cell r="C291" t="str">
            <v>DS.A</v>
          </cell>
          <cell r="D291">
            <v>0</v>
          </cell>
          <cell r="E291">
            <v>190649.34452015074</v>
          </cell>
          <cell r="F291">
            <v>0</v>
          </cell>
          <cell r="G291">
            <v>663218.45775089168</v>
          </cell>
          <cell r="H291">
            <v>0</v>
          </cell>
          <cell r="I291">
            <v>0</v>
          </cell>
          <cell r="J291">
            <v>0</v>
          </cell>
          <cell r="K291">
            <v>25503.644092334449</v>
          </cell>
          <cell r="L291">
            <v>0</v>
          </cell>
          <cell r="M291">
            <v>0</v>
          </cell>
          <cell r="N291">
            <v>0</v>
          </cell>
          <cell r="O291">
            <v>0</v>
          </cell>
          <cell r="P291">
            <v>0</v>
          </cell>
          <cell r="Q291">
            <v>0</v>
          </cell>
          <cell r="R291">
            <v>0</v>
          </cell>
          <cell r="S291">
            <v>0</v>
          </cell>
          <cell r="T291">
            <v>0</v>
          </cell>
          <cell r="U291">
            <v>879371.44636337692</v>
          </cell>
        </row>
        <row r="292">
          <cell r="B292" t="str">
            <v>Subtransmission Demand G</v>
          </cell>
          <cell r="C292" t="str">
            <v>DS.G</v>
          </cell>
          <cell r="D292">
            <v>0</v>
          </cell>
          <cell r="E292">
            <v>332489.10030025488</v>
          </cell>
          <cell r="F292">
            <v>0</v>
          </cell>
          <cell r="G292">
            <v>1149648.4410582003</v>
          </cell>
          <cell r="H292">
            <v>0</v>
          </cell>
          <cell r="I292">
            <v>0</v>
          </cell>
          <cell r="J292">
            <v>0</v>
          </cell>
          <cell r="K292">
            <v>54915.388224270995</v>
          </cell>
          <cell r="L292">
            <v>0</v>
          </cell>
          <cell r="M292">
            <v>0</v>
          </cell>
          <cell r="N292">
            <v>0</v>
          </cell>
          <cell r="O292">
            <v>0</v>
          </cell>
          <cell r="P292">
            <v>0</v>
          </cell>
          <cell r="Q292">
            <v>0</v>
          </cell>
          <cell r="R292">
            <v>0</v>
          </cell>
          <cell r="S292">
            <v>0</v>
          </cell>
          <cell r="T292">
            <v>0</v>
          </cell>
          <cell r="U292">
            <v>1537052.929582726</v>
          </cell>
        </row>
        <row r="293">
          <cell r="B293" t="str">
            <v>Subtransmission Demand S</v>
          </cell>
          <cell r="C293" t="str">
            <v>DS.S</v>
          </cell>
          <cell r="D293">
            <v>0</v>
          </cell>
          <cell r="E293">
            <v>406526.1561564912</v>
          </cell>
          <cell r="F293">
            <v>0</v>
          </cell>
          <cell r="G293">
            <v>1052000.9793288368</v>
          </cell>
          <cell r="H293">
            <v>0</v>
          </cell>
          <cell r="I293">
            <v>0</v>
          </cell>
          <cell r="J293">
            <v>0</v>
          </cell>
          <cell r="K293">
            <v>58512.540158893811</v>
          </cell>
          <cell r="L293">
            <v>0</v>
          </cell>
          <cell r="M293">
            <v>0</v>
          </cell>
          <cell r="N293">
            <v>0</v>
          </cell>
          <cell r="O293">
            <v>0</v>
          </cell>
          <cell r="P293">
            <v>0</v>
          </cell>
          <cell r="Q293">
            <v>0</v>
          </cell>
          <cell r="R293">
            <v>0</v>
          </cell>
          <cell r="S293">
            <v>0</v>
          </cell>
          <cell r="T293">
            <v>0</v>
          </cell>
          <cell r="U293">
            <v>1517039.6756442219</v>
          </cell>
        </row>
        <row r="294">
          <cell r="B294" t="str">
            <v>Subtransmission Demand (kVa)</v>
          </cell>
          <cell r="C294" t="str">
            <v>DSk</v>
          </cell>
          <cell r="D294">
            <v>0</v>
          </cell>
          <cell r="E294">
            <v>0</v>
          </cell>
          <cell r="F294">
            <v>4.0162417243020272</v>
          </cell>
          <cell r="G294">
            <v>5.6275520721061423E-3</v>
          </cell>
          <cell r="H294">
            <v>0</v>
          </cell>
          <cell r="I294">
            <v>0</v>
          </cell>
          <cell r="J294">
            <v>0</v>
          </cell>
          <cell r="K294">
            <v>2.6070129407520463E-4</v>
          </cell>
          <cell r="L294">
            <v>0</v>
          </cell>
          <cell r="M294">
            <v>0</v>
          </cell>
          <cell r="N294">
            <v>0</v>
          </cell>
          <cell r="O294">
            <v>0</v>
          </cell>
          <cell r="P294">
            <v>0</v>
          </cell>
          <cell r="Q294">
            <v>0</v>
          </cell>
          <cell r="R294">
            <v>0</v>
          </cell>
          <cell r="S294">
            <v>0</v>
          </cell>
          <cell r="T294">
            <v>0</v>
          </cell>
          <cell r="U294">
            <v>4.0221299776682082</v>
          </cell>
        </row>
        <row r="295">
          <cell r="B295" t="str">
            <v>New Tariff 5</v>
          </cell>
          <cell r="C295" t="str">
            <v/>
          </cell>
          <cell r="D295">
            <v>0</v>
          </cell>
          <cell r="E295">
            <v>0</v>
          </cell>
          <cell r="F295">
            <v>0</v>
          </cell>
          <cell r="G295">
            <v>0</v>
          </cell>
          <cell r="H295">
            <v>0</v>
          </cell>
          <cell r="I295">
            <v>0</v>
          </cell>
          <cell r="J295">
            <v>0</v>
          </cell>
          <cell r="K295">
            <v>0</v>
          </cell>
          <cell r="L295">
            <v>0</v>
          </cell>
          <cell r="M295">
            <v>0</v>
          </cell>
          <cell r="N295">
            <v>0</v>
          </cell>
          <cell r="O295">
            <v>0</v>
          </cell>
          <cell r="P295">
            <v>0</v>
          </cell>
          <cell r="Q295">
            <v>0</v>
          </cell>
          <cell r="R295">
            <v>0</v>
          </cell>
          <cell r="S295">
            <v>0</v>
          </cell>
          <cell r="T295">
            <v>0</v>
          </cell>
          <cell r="U295">
            <v>0</v>
          </cell>
        </row>
        <row r="296">
          <cell r="B296" t="str">
            <v>New Tariff 6</v>
          </cell>
          <cell r="C296" t="str">
            <v/>
          </cell>
          <cell r="D296">
            <v>0</v>
          </cell>
          <cell r="E296">
            <v>0</v>
          </cell>
          <cell r="F296">
            <v>0</v>
          </cell>
          <cell r="G296">
            <v>0</v>
          </cell>
          <cell r="H296">
            <v>0</v>
          </cell>
          <cell r="I296">
            <v>0</v>
          </cell>
          <cell r="J296">
            <v>0</v>
          </cell>
          <cell r="K296">
            <v>0</v>
          </cell>
          <cell r="L296">
            <v>0</v>
          </cell>
          <cell r="M296">
            <v>0</v>
          </cell>
          <cell r="N296">
            <v>0</v>
          </cell>
          <cell r="O296">
            <v>0</v>
          </cell>
          <cell r="P296">
            <v>0</v>
          </cell>
          <cell r="Q296">
            <v>0</v>
          </cell>
          <cell r="R296">
            <v>0</v>
          </cell>
          <cell r="S296">
            <v>0</v>
          </cell>
          <cell r="T296">
            <v>0</v>
          </cell>
          <cell r="U296">
            <v>0</v>
          </cell>
        </row>
        <row r="297">
          <cell r="B297" t="str">
            <v>New Tariff 7</v>
          </cell>
          <cell r="C297" t="str">
            <v/>
          </cell>
          <cell r="D297">
            <v>0</v>
          </cell>
          <cell r="E297">
            <v>0</v>
          </cell>
          <cell r="F297">
            <v>0</v>
          </cell>
          <cell r="G297">
            <v>0</v>
          </cell>
          <cell r="H297">
            <v>0</v>
          </cell>
          <cell r="I297">
            <v>0</v>
          </cell>
          <cell r="J297">
            <v>0</v>
          </cell>
          <cell r="K297">
            <v>0</v>
          </cell>
          <cell r="L297">
            <v>0</v>
          </cell>
          <cell r="M297">
            <v>0</v>
          </cell>
          <cell r="N297">
            <v>0</v>
          </cell>
          <cell r="O297">
            <v>0</v>
          </cell>
          <cell r="P297">
            <v>0</v>
          </cell>
          <cell r="Q297">
            <v>0</v>
          </cell>
          <cell r="R297">
            <v>0</v>
          </cell>
          <cell r="S297">
            <v>0</v>
          </cell>
          <cell r="T297">
            <v>0</v>
          </cell>
          <cell r="U297">
            <v>0</v>
          </cell>
        </row>
        <row r="298">
          <cell r="B298" t="str">
            <v>New Tariff 8</v>
          </cell>
          <cell r="C298" t="str">
            <v/>
          </cell>
          <cell r="D298">
            <v>0</v>
          </cell>
          <cell r="E298">
            <v>0</v>
          </cell>
          <cell r="F298">
            <v>0</v>
          </cell>
          <cell r="G298">
            <v>0</v>
          </cell>
          <cell r="H298">
            <v>0</v>
          </cell>
          <cell r="I298">
            <v>0</v>
          </cell>
          <cell r="J298">
            <v>0</v>
          </cell>
          <cell r="K298">
            <v>0</v>
          </cell>
          <cell r="L298">
            <v>0</v>
          </cell>
          <cell r="M298">
            <v>0</v>
          </cell>
          <cell r="N298">
            <v>0</v>
          </cell>
          <cell r="O298">
            <v>0</v>
          </cell>
          <cell r="P298">
            <v>0</v>
          </cell>
          <cell r="Q298">
            <v>0</v>
          </cell>
          <cell r="R298">
            <v>0</v>
          </cell>
          <cell r="S298">
            <v>0</v>
          </cell>
          <cell r="T298">
            <v>0</v>
          </cell>
          <cell r="U298">
            <v>0</v>
          </cell>
        </row>
        <row r="299">
          <cell r="B299" t="str">
            <v>New Tariff 9</v>
          </cell>
          <cell r="C299" t="str">
            <v/>
          </cell>
          <cell r="D299">
            <v>0</v>
          </cell>
          <cell r="E299">
            <v>0</v>
          </cell>
          <cell r="F299">
            <v>0</v>
          </cell>
          <cell r="G299">
            <v>0</v>
          </cell>
          <cell r="H299">
            <v>0</v>
          </cell>
          <cell r="I299">
            <v>0</v>
          </cell>
          <cell r="J299">
            <v>0</v>
          </cell>
          <cell r="K299">
            <v>0</v>
          </cell>
          <cell r="L299">
            <v>0</v>
          </cell>
          <cell r="M299">
            <v>0</v>
          </cell>
          <cell r="N299">
            <v>0</v>
          </cell>
          <cell r="O299">
            <v>0</v>
          </cell>
          <cell r="P299">
            <v>0</v>
          </cell>
          <cell r="Q299">
            <v>0</v>
          </cell>
          <cell r="R299">
            <v>0</v>
          </cell>
          <cell r="S299">
            <v>0</v>
          </cell>
          <cell r="T299">
            <v>0</v>
          </cell>
          <cell r="U299">
            <v>0</v>
          </cell>
        </row>
        <row r="300">
          <cell r="B300" t="str">
            <v>New Tariff 10</v>
          </cell>
          <cell r="C300" t="str">
            <v/>
          </cell>
          <cell r="D300">
            <v>0</v>
          </cell>
          <cell r="E300">
            <v>0</v>
          </cell>
          <cell r="F300">
            <v>0</v>
          </cell>
          <cell r="G300">
            <v>0</v>
          </cell>
          <cell r="H300">
            <v>0</v>
          </cell>
          <cell r="I300">
            <v>0</v>
          </cell>
          <cell r="J300">
            <v>0</v>
          </cell>
          <cell r="K300">
            <v>0</v>
          </cell>
          <cell r="L300">
            <v>0</v>
          </cell>
          <cell r="M300">
            <v>0</v>
          </cell>
          <cell r="N300">
            <v>0</v>
          </cell>
          <cell r="O300">
            <v>0</v>
          </cell>
          <cell r="P300">
            <v>0</v>
          </cell>
          <cell r="Q300">
            <v>0</v>
          </cell>
          <cell r="R300">
            <v>0</v>
          </cell>
          <cell r="S300">
            <v>0</v>
          </cell>
          <cell r="T300">
            <v>0</v>
          </cell>
          <cell r="U300">
            <v>0</v>
          </cell>
        </row>
        <row r="301">
          <cell r="B301" t="str">
            <v>New Tariff 11</v>
          </cell>
          <cell r="C301" t="str">
            <v/>
          </cell>
          <cell r="D301">
            <v>0</v>
          </cell>
          <cell r="E301">
            <v>0</v>
          </cell>
          <cell r="F301">
            <v>0</v>
          </cell>
          <cell r="G301">
            <v>0</v>
          </cell>
          <cell r="H301">
            <v>0</v>
          </cell>
          <cell r="I301">
            <v>0</v>
          </cell>
          <cell r="J301">
            <v>0</v>
          </cell>
          <cell r="K301">
            <v>0</v>
          </cell>
          <cell r="L301">
            <v>0</v>
          </cell>
          <cell r="M301">
            <v>0</v>
          </cell>
          <cell r="N301">
            <v>0</v>
          </cell>
          <cell r="O301">
            <v>0</v>
          </cell>
          <cell r="P301">
            <v>0</v>
          </cell>
          <cell r="Q301">
            <v>0</v>
          </cell>
          <cell r="R301">
            <v>0</v>
          </cell>
          <cell r="S301">
            <v>0</v>
          </cell>
          <cell r="T301">
            <v>0</v>
          </cell>
          <cell r="U301">
            <v>0</v>
          </cell>
        </row>
        <row r="302">
          <cell r="B302" t="str">
            <v>Total Distribution Revenue</v>
          </cell>
          <cell r="D302">
            <v>15680836.070907716</v>
          </cell>
          <cell r="E302">
            <v>58091341.514355421</v>
          </cell>
          <cell r="F302">
            <v>229.66622097006658</v>
          </cell>
          <cell r="G302">
            <v>152517787.77387738</v>
          </cell>
          <cell r="H302">
            <v>87827435.550908238</v>
          </cell>
          <cell r="I302">
            <v>36812511.721030861</v>
          </cell>
          <cell r="J302">
            <v>25368785.440717205</v>
          </cell>
          <cell r="K302">
            <v>23416144.527119711</v>
          </cell>
          <cell r="L302">
            <v>0</v>
          </cell>
          <cell r="M302">
            <v>0</v>
          </cell>
          <cell r="N302">
            <v>0</v>
          </cell>
          <cell r="O302">
            <v>0</v>
          </cell>
          <cell r="P302">
            <v>0</v>
          </cell>
          <cell r="Q302">
            <v>0</v>
          </cell>
          <cell r="R302">
            <v>0</v>
          </cell>
          <cell r="S302">
            <v>0</v>
          </cell>
          <cell r="T302">
            <v>0</v>
          </cell>
          <cell r="U302">
            <v>399715072.26513755</v>
          </cell>
        </row>
        <row r="310">
          <cell r="E310" t="str">
            <v>Revenue from demand charges</v>
          </cell>
          <cell r="G310" t="str">
            <v>Revenue from peak charges</v>
          </cell>
          <cell r="K310" t="str">
            <v>Revenue from off peak charges</v>
          </cell>
          <cell r="M310" t="str">
            <v>Summer Time of Use Tariffs</v>
          </cell>
          <cell r="Q310" t="str">
            <v>Winter Time of use tariffs</v>
          </cell>
        </row>
        <row r="311">
          <cell r="B311" t="str">
            <v>Network Tariffs</v>
          </cell>
          <cell r="C311" t="str">
            <v>Network Tariff Category</v>
          </cell>
          <cell r="D311" t="str">
            <v>Standing revenue</v>
          </cell>
          <cell r="E311" t="str">
            <v>kW</v>
          </cell>
          <cell r="F311" t="str">
            <v>kVA</v>
          </cell>
          <cell r="G311" t="str">
            <v>Block1</v>
          </cell>
          <cell r="H311" t="str">
            <v>Block 2</v>
          </cell>
          <cell r="I311" t="str">
            <v>Block 3</v>
          </cell>
          <cell r="J311" t="str">
            <v>Block 4</v>
          </cell>
          <cell r="K311" t="str">
            <v>Block 1</v>
          </cell>
          <cell r="L311" t="str">
            <v>Block 2</v>
          </cell>
          <cell r="M311" t="str">
            <v>Block 1</v>
          </cell>
          <cell r="N311" t="str">
            <v>Block 2</v>
          </cell>
          <cell r="O311" t="str">
            <v>Block 3</v>
          </cell>
          <cell r="P311" t="str">
            <v>Block 4</v>
          </cell>
          <cell r="Q311" t="str">
            <v>Block1</v>
          </cell>
          <cell r="R311" t="str">
            <v>Block 2</v>
          </cell>
          <cell r="S311" t="str">
            <v>Block 3</v>
          </cell>
          <cell r="T311" t="str">
            <v>Block 4</v>
          </cell>
          <cell r="U311" t="str">
            <v>Total Revenue</v>
          </cell>
        </row>
        <row r="312">
          <cell r="D312" t="str">
            <v>$ pa</v>
          </cell>
          <cell r="E312" t="str">
            <v>$ pa</v>
          </cell>
          <cell r="F312" t="str">
            <v>$ pa</v>
          </cell>
          <cell r="G312" t="str">
            <v>$ pa</v>
          </cell>
          <cell r="H312" t="str">
            <v>$ pa</v>
          </cell>
          <cell r="I312" t="str">
            <v>$ pa</v>
          </cell>
          <cell r="J312" t="str">
            <v>$ pa</v>
          </cell>
          <cell r="K312" t="str">
            <v>$ pa</v>
          </cell>
          <cell r="L312" t="str">
            <v>$ pa</v>
          </cell>
          <cell r="M312" t="str">
            <v>c/kWh</v>
          </cell>
          <cell r="N312" t="str">
            <v>c/kWh</v>
          </cell>
          <cell r="O312" t="str">
            <v>c/kWh</v>
          </cell>
          <cell r="P312" t="str">
            <v>c/kWh</v>
          </cell>
          <cell r="Q312" t="str">
            <v>c/kWh</v>
          </cell>
          <cell r="R312" t="str">
            <v>c/kWh</v>
          </cell>
          <cell r="S312" t="str">
            <v>c/kWh</v>
          </cell>
          <cell r="T312" t="str">
            <v>c/kWh</v>
          </cell>
          <cell r="U312" t="str">
            <v>$ pa</v>
          </cell>
        </row>
        <row r="313">
          <cell r="B313" t="str">
            <v>Residential Single Rate</v>
          </cell>
          <cell r="C313" t="str">
            <v>D1</v>
          </cell>
          <cell r="D313">
            <v>11437967.32327126</v>
          </cell>
          <cell r="E313">
            <v>0</v>
          </cell>
          <cell r="F313">
            <v>0</v>
          </cell>
          <cell r="G313">
            <v>82748506.171929613</v>
          </cell>
          <cell r="H313">
            <v>48742173.506048925</v>
          </cell>
          <cell r="I313">
            <v>1680216.3229045211</v>
          </cell>
          <cell r="J313">
            <v>376632.94768189261</v>
          </cell>
          <cell r="K313">
            <v>0</v>
          </cell>
          <cell r="L313">
            <v>0</v>
          </cell>
          <cell r="M313">
            <v>0</v>
          </cell>
          <cell r="N313">
            <v>0</v>
          </cell>
          <cell r="O313">
            <v>0</v>
          </cell>
          <cell r="P313">
            <v>0</v>
          </cell>
          <cell r="Q313">
            <v>0</v>
          </cell>
          <cell r="R313">
            <v>0</v>
          </cell>
          <cell r="S313">
            <v>0</v>
          </cell>
          <cell r="T313">
            <v>0</v>
          </cell>
          <cell r="U313">
            <v>144985496.27183622</v>
          </cell>
        </row>
        <row r="314">
          <cell r="B314" t="str">
            <v>ClimateSaver</v>
          </cell>
          <cell r="C314" t="str">
            <v>D1.CS</v>
          </cell>
          <cell r="D314">
            <v>0</v>
          </cell>
          <cell r="E314">
            <v>0</v>
          </cell>
          <cell r="F314">
            <v>0</v>
          </cell>
          <cell r="G314">
            <v>705101.91919983923</v>
          </cell>
          <cell r="H314">
            <v>196827.86911605834</v>
          </cell>
          <cell r="I314">
            <v>4670.7761341807673</v>
          </cell>
          <cell r="J314">
            <v>6.9488319073825693</v>
          </cell>
          <cell r="K314">
            <v>540333.09520084353</v>
          </cell>
          <cell r="L314">
            <v>0</v>
          </cell>
          <cell r="M314">
            <v>0</v>
          </cell>
          <cell r="N314">
            <v>0</v>
          </cell>
          <cell r="O314">
            <v>0</v>
          </cell>
          <cell r="P314">
            <v>0</v>
          </cell>
          <cell r="Q314">
            <v>0</v>
          </cell>
          <cell r="R314">
            <v>0</v>
          </cell>
          <cell r="S314">
            <v>0</v>
          </cell>
          <cell r="T314">
            <v>0</v>
          </cell>
          <cell r="U314">
            <v>1446940.6084828293</v>
          </cell>
        </row>
        <row r="315">
          <cell r="B315" t="str">
            <v>ClimateSaver Interval</v>
          </cell>
          <cell r="C315" t="str">
            <v>D3.CS</v>
          </cell>
          <cell r="D315">
            <v>0</v>
          </cell>
          <cell r="E315">
            <v>0</v>
          </cell>
          <cell r="F315">
            <v>0</v>
          </cell>
          <cell r="G315">
            <v>203371.14999786441</v>
          </cell>
          <cell r="H315">
            <v>59314.786968266482</v>
          </cell>
          <cell r="I315">
            <v>849.340703834289</v>
          </cell>
          <cell r="J315">
            <v>369.49085088720159</v>
          </cell>
          <cell r="K315">
            <v>191586.2024616015</v>
          </cell>
          <cell r="L315">
            <v>0</v>
          </cell>
          <cell r="M315">
            <v>0</v>
          </cell>
          <cell r="N315">
            <v>0</v>
          </cell>
          <cell r="O315">
            <v>0</v>
          </cell>
          <cell r="P315">
            <v>0</v>
          </cell>
          <cell r="Q315">
            <v>0</v>
          </cell>
          <cell r="R315">
            <v>0</v>
          </cell>
          <cell r="S315">
            <v>0</v>
          </cell>
          <cell r="T315">
            <v>0</v>
          </cell>
          <cell r="U315">
            <v>455490.9709824539</v>
          </cell>
        </row>
        <row r="316">
          <cell r="B316" t="str">
            <v>New Tariff 3</v>
          </cell>
          <cell r="C316" t="str">
            <v/>
          </cell>
          <cell r="D316">
            <v>0</v>
          </cell>
          <cell r="E316">
            <v>0</v>
          </cell>
          <cell r="F316">
            <v>0</v>
          </cell>
          <cell r="G316">
            <v>0</v>
          </cell>
          <cell r="H316">
            <v>0</v>
          </cell>
          <cell r="I316">
            <v>0</v>
          </cell>
          <cell r="J316">
            <v>0</v>
          </cell>
          <cell r="K316">
            <v>0</v>
          </cell>
          <cell r="L316">
            <v>0</v>
          </cell>
          <cell r="M316">
            <v>0</v>
          </cell>
          <cell r="N316">
            <v>0</v>
          </cell>
          <cell r="O316">
            <v>0</v>
          </cell>
          <cell r="P316">
            <v>0</v>
          </cell>
          <cell r="Q316">
            <v>0</v>
          </cell>
          <cell r="R316">
            <v>0</v>
          </cell>
          <cell r="S316">
            <v>0</v>
          </cell>
          <cell r="T316">
            <v>0</v>
          </cell>
          <cell r="U316">
            <v>0</v>
          </cell>
        </row>
        <row r="317">
          <cell r="B317" t="str">
            <v>New Tariff 4</v>
          </cell>
          <cell r="C317" t="str">
            <v/>
          </cell>
          <cell r="D317">
            <v>0</v>
          </cell>
          <cell r="E317">
            <v>0</v>
          </cell>
          <cell r="F317">
            <v>0</v>
          </cell>
          <cell r="G317">
            <v>0</v>
          </cell>
          <cell r="H317">
            <v>0</v>
          </cell>
          <cell r="I317">
            <v>0</v>
          </cell>
          <cell r="J317">
            <v>0</v>
          </cell>
          <cell r="K317">
            <v>0</v>
          </cell>
          <cell r="L317">
            <v>0</v>
          </cell>
          <cell r="M317">
            <v>0</v>
          </cell>
          <cell r="N317">
            <v>0</v>
          </cell>
          <cell r="O317">
            <v>0</v>
          </cell>
          <cell r="P317">
            <v>0</v>
          </cell>
          <cell r="Q317">
            <v>0</v>
          </cell>
          <cell r="R317">
            <v>0</v>
          </cell>
          <cell r="S317">
            <v>0</v>
          </cell>
          <cell r="T317">
            <v>0</v>
          </cell>
          <cell r="U317">
            <v>0</v>
          </cell>
        </row>
        <row r="318">
          <cell r="B318" t="str">
            <v>New Tariff 5</v>
          </cell>
          <cell r="C318" t="str">
            <v/>
          </cell>
          <cell r="D318">
            <v>0</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row>
        <row r="319">
          <cell r="B319" t="str">
            <v>New Tariff 6</v>
          </cell>
          <cell r="C319" t="str">
            <v/>
          </cell>
          <cell r="D319">
            <v>0</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row>
        <row r="320">
          <cell r="B320" t="str">
            <v>New Tariff 7</v>
          </cell>
          <cell r="C320" t="str">
            <v/>
          </cell>
          <cell r="D320">
            <v>0</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row>
        <row r="321">
          <cell r="B321" t="str">
            <v>New Tariff 8</v>
          </cell>
          <cell r="C321" t="str">
            <v/>
          </cell>
          <cell r="D321">
            <v>0</v>
          </cell>
          <cell r="E321">
            <v>0</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row>
        <row r="322">
          <cell r="B322" t="str">
            <v>New Tariff 9</v>
          </cell>
          <cell r="C322" t="str">
            <v/>
          </cell>
          <cell r="D322">
            <v>0</v>
          </cell>
          <cell r="E322">
            <v>0</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row>
        <row r="323">
          <cell r="B323" t="str">
            <v>New Tariff 10</v>
          </cell>
          <cell r="C323" t="str">
            <v/>
          </cell>
          <cell r="D323">
            <v>0</v>
          </cell>
          <cell r="E323">
            <v>0</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row>
        <row r="324">
          <cell r="B324" t="str">
            <v>New Tariff 11</v>
          </cell>
          <cell r="C324" t="str">
            <v/>
          </cell>
          <cell r="D324">
            <v>0</v>
          </cell>
          <cell r="E324">
            <v>0</v>
          </cell>
          <cell r="F324">
            <v>0</v>
          </cell>
          <cell r="G324">
            <v>0</v>
          </cell>
          <cell r="H324">
            <v>0</v>
          </cell>
          <cell r="I324">
            <v>0</v>
          </cell>
          <cell r="J324">
            <v>0</v>
          </cell>
          <cell r="K324">
            <v>0</v>
          </cell>
          <cell r="L324">
            <v>0</v>
          </cell>
          <cell r="M324">
            <v>0</v>
          </cell>
          <cell r="N324">
            <v>0</v>
          </cell>
          <cell r="O324">
            <v>0</v>
          </cell>
          <cell r="P324">
            <v>0</v>
          </cell>
          <cell r="Q324">
            <v>0</v>
          </cell>
          <cell r="R324">
            <v>0</v>
          </cell>
          <cell r="S324">
            <v>0</v>
          </cell>
          <cell r="T324">
            <v>0</v>
          </cell>
          <cell r="U324">
            <v>0</v>
          </cell>
        </row>
        <row r="325">
          <cell r="B325" t="str">
            <v>Residential Two Rate 5d</v>
          </cell>
          <cell r="C325" t="str">
            <v>D2</v>
          </cell>
          <cell r="D325">
            <v>1356096.9635133026</v>
          </cell>
          <cell r="E325">
            <v>0</v>
          </cell>
          <cell r="F325">
            <v>0</v>
          </cell>
          <cell r="G325">
            <v>9224740.8982297461</v>
          </cell>
          <cell r="H325">
            <v>2438681.9440945885</v>
          </cell>
          <cell r="I325">
            <v>81187.448002878999</v>
          </cell>
          <cell r="J325">
            <v>27935.59095157863</v>
          </cell>
          <cell r="K325">
            <v>1939705.8411782947</v>
          </cell>
          <cell r="L325">
            <v>0</v>
          </cell>
          <cell r="M325">
            <v>0</v>
          </cell>
          <cell r="N325">
            <v>0</v>
          </cell>
          <cell r="O325">
            <v>0</v>
          </cell>
          <cell r="P325">
            <v>0</v>
          </cell>
          <cell r="Q325">
            <v>0</v>
          </cell>
          <cell r="R325">
            <v>0</v>
          </cell>
          <cell r="S325">
            <v>0</v>
          </cell>
          <cell r="T325">
            <v>0</v>
          </cell>
          <cell r="U325">
            <v>15068348.685970388</v>
          </cell>
        </row>
        <row r="326">
          <cell r="B326" t="str">
            <v>Docklands Two Rate 5d</v>
          </cell>
          <cell r="C326" t="str">
            <v>D2.DK</v>
          </cell>
          <cell r="D326">
            <v>16359.900182826768</v>
          </cell>
          <cell r="E326">
            <v>0</v>
          </cell>
          <cell r="F326">
            <v>0</v>
          </cell>
          <cell r="G326">
            <v>164455.8788664352</v>
          </cell>
          <cell r="H326">
            <v>43372.816971025451</v>
          </cell>
          <cell r="I326">
            <v>10319.773890380684</v>
          </cell>
          <cell r="J326">
            <v>6418.4224105947233</v>
          </cell>
          <cell r="K326">
            <v>20988.045661160526</v>
          </cell>
          <cell r="L326">
            <v>0</v>
          </cell>
          <cell r="M326">
            <v>0</v>
          </cell>
          <cell r="N326">
            <v>0</v>
          </cell>
          <cell r="O326">
            <v>0</v>
          </cell>
          <cell r="P326">
            <v>0</v>
          </cell>
          <cell r="Q326">
            <v>0</v>
          </cell>
          <cell r="R326">
            <v>0</v>
          </cell>
          <cell r="S326">
            <v>0</v>
          </cell>
          <cell r="T326">
            <v>0</v>
          </cell>
          <cell r="U326">
            <v>261914.83798242337</v>
          </cell>
        </row>
        <row r="327">
          <cell r="B327" t="str">
            <v>Residential Interval</v>
          </cell>
          <cell r="C327" t="str">
            <v>D3</v>
          </cell>
          <cell r="D327">
            <v>365476.71368238138</v>
          </cell>
          <cell r="E327">
            <v>0</v>
          </cell>
          <cell r="F327">
            <v>0</v>
          </cell>
          <cell r="G327">
            <v>2806441.9616181012</v>
          </cell>
          <cell r="H327">
            <v>1027783.5748701072</v>
          </cell>
          <cell r="I327">
            <v>90980.322318641556</v>
          </cell>
          <cell r="J327">
            <v>93778.741603472721</v>
          </cell>
          <cell r="K327">
            <v>331769.81684389414</v>
          </cell>
          <cell r="L327">
            <v>0</v>
          </cell>
          <cell r="M327">
            <v>0</v>
          </cell>
          <cell r="N327">
            <v>0</v>
          </cell>
          <cell r="O327">
            <v>0</v>
          </cell>
          <cell r="P327">
            <v>0</v>
          </cell>
          <cell r="Q327">
            <v>0</v>
          </cell>
          <cell r="R327">
            <v>0</v>
          </cell>
          <cell r="S327">
            <v>0</v>
          </cell>
          <cell r="T327">
            <v>0</v>
          </cell>
          <cell r="U327">
            <v>4716231.1309365984</v>
          </cell>
        </row>
        <row r="328">
          <cell r="B328" t="str">
            <v>Residential AMI</v>
          </cell>
          <cell r="C328" t="str">
            <v>D4</v>
          </cell>
          <cell r="D328">
            <v>169753.81850964937</v>
          </cell>
          <cell r="E328">
            <v>0</v>
          </cell>
          <cell r="F328">
            <v>0</v>
          </cell>
          <cell r="G328">
            <v>1639577.0055205761</v>
          </cell>
          <cell r="H328">
            <v>0</v>
          </cell>
          <cell r="I328">
            <v>0</v>
          </cell>
          <cell r="J328">
            <v>0</v>
          </cell>
          <cell r="K328">
            <v>0</v>
          </cell>
          <cell r="L328">
            <v>0</v>
          </cell>
          <cell r="M328">
            <v>0</v>
          </cell>
          <cell r="N328">
            <v>0</v>
          </cell>
          <cell r="O328">
            <v>0</v>
          </cell>
          <cell r="P328">
            <v>0</v>
          </cell>
          <cell r="Q328">
            <v>0</v>
          </cell>
          <cell r="R328">
            <v>0</v>
          </cell>
          <cell r="S328">
            <v>0</v>
          </cell>
          <cell r="T328">
            <v>0</v>
          </cell>
          <cell r="U328">
            <v>1809330.8240302256</v>
          </cell>
        </row>
        <row r="329">
          <cell r="B329" t="str">
            <v>Residential Docklands AMI</v>
          </cell>
          <cell r="C329" t="str">
            <v>D4.DK</v>
          </cell>
          <cell r="D329">
            <v>0</v>
          </cell>
          <cell r="E329">
            <v>0</v>
          </cell>
          <cell r="F329">
            <v>0</v>
          </cell>
          <cell r="G329">
            <v>0</v>
          </cell>
          <cell r="H329">
            <v>0</v>
          </cell>
          <cell r="I329">
            <v>0</v>
          </cell>
          <cell r="J329">
            <v>0</v>
          </cell>
          <cell r="K329">
            <v>0</v>
          </cell>
          <cell r="L329">
            <v>0</v>
          </cell>
          <cell r="M329">
            <v>0</v>
          </cell>
          <cell r="N329">
            <v>0</v>
          </cell>
          <cell r="O329">
            <v>0</v>
          </cell>
          <cell r="P329">
            <v>0</v>
          </cell>
          <cell r="Q329">
            <v>0</v>
          </cell>
          <cell r="R329">
            <v>0</v>
          </cell>
          <cell r="S329">
            <v>0</v>
          </cell>
          <cell r="T329">
            <v>0</v>
          </cell>
          <cell r="U329">
            <v>0</v>
          </cell>
        </row>
        <row r="330">
          <cell r="B330" t="str">
            <v>New Tariff 5</v>
          </cell>
          <cell r="C330" t="str">
            <v/>
          </cell>
          <cell r="D330">
            <v>0</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row>
        <row r="331">
          <cell r="B331" t="str">
            <v>New Tariff 6</v>
          </cell>
          <cell r="C331" t="str">
            <v/>
          </cell>
          <cell r="D331">
            <v>0</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row>
        <row r="332">
          <cell r="B332" t="str">
            <v>New Tariff 7</v>
          </cell>
          <cell r="C332" t="str">
            <v/>
          </cell>
          <cell r="D332">
            <v>0</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row>
        <row r="333">
          <cell r="B333" t="str">
            <v>New Tariff 8</v>
          </cell>
          <cell r="C333" t="str">
            <v/>
          </cell>
          <cell r="D333">
            <v>0</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row>
        <row r="334">
          <cell r="B334" t="str">
            <v>New Tariff 9</v>
          </cell>
          <cell r="C334" t="str">
            <v/>
          </cell>
          <cell r="D334">
            <v>0</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row>
        <row r="335">
          <cell r="B335" t="str">
            <v>New Tariff 10</v>
          </cell>
          <cell r="C335" t="str">
            <v/>
          </cell>
          <cell r="D335">
            <v>0</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row>
        <row r="336">
          <cell r="B336" t="str">
            <v>New Tariff 11</v>
          </cell>
          <cell r="C336" t="str">
            <v/>
          </cell>
          <cell r="D336">
            <v>0</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row>
        <row r="337">
          <cell r="B337" t="str">
            <v>Dedicated circuit</v>
          </cell>
          <cell r="C337" t="str">
            <v>DD1</v>
          </cell>
          <cell r="D337">
            <v>0</v>
          </cell>
          <cell r="E337">
            <v>0</v>
          </cell>
          <cell r="F337">
            <v>0</v>
          </cell>
          <cell r="G337">
            <v>0</v>
          </cell>
          <cell r="H337">
            <v>0</v>
          </cell>
          <cell r="I337">
            <v>0</v>
          </cell>
          <cell r="J337">
            <v>0</v>
          </cell>
          <cell r="K337">
            <v>1009904.1755835686</v>
          </cell>
          <cell r="L337">
            <v>0</v>
          </cell>
          <cell r="M337">
            <v>0</v>
          </cell>
          <cell r="N337">
            <v>0</v>
          </cell>
          <cell r="O337">
            <v>0</v>
          </cell>
          <cell r="P337">
            <v>0</v>
          </cell>
          <cell r="Q337">
            <v>0</v>
          </cell>
          <cell r="R337">
            <v>0</v>
          </cell>
          <cell r="S337">
            <v>0</v>
          </cell>
          <cell r="T337">
            <v>0</v>
          </cell>
          <cell r="U337">
            <v>1009904.1755835686</v>
          </cell>
        </row>
        <row r="338">
          <cell r="B338" t="str">
            <v>Hot Water Interval</v>
          </cell>
          <cell r="C338" t="str">
            <v>D3.HW</v>
          </cell>
          <cell r="D338">
            <v>0</v>
          </cell>
          <cell r="E338">
            <v>0</v>
          </cell>
          <cell r="F338">
            <v>0</v>
          </cell>
          <cell r="G338">
            <v>0</v>
          </cell>
          <cell r="H338">
            <v>0</v>
          </cell>
          <cell r="I338">
            <v>0</v>
          </cell>
          <cell r="J338">
            <v>0</v>
          </cell>
          <cell r="K338">
            <v>25528.03034481491</v>
          </cell>
          <cell r="L338">
            <v>0</v>
          </cell>
          <cell r="M338">
            <v>0</v>
          </cell>
          <cell r="N338">
            <v>0</v>
          </cell>
          <cell r="O338">
            <v>0</v>
          </cell>
          <cell r="P338">
            <v>0</v>
          </cell>
          <cell r="Q338">
            <v>0</v>
          </cell>
          <cell r="R338">
            <v>0</v>
          </cell>
          <cell r="S338">
            <v>0</v>
          </cell>
          <cell r="T338">
            <v>0</v>
          </cell>
          <cell r="U338">
            <v>25528.03034481491</v>
          </cell>
        </row>
        <row r="339">
          <cell r="B339" t="str">
            <v>Dedicated Circuit AMI - Slab Heat</v>
          </cell>
          <cell r="C339" t="str">
            <v>DCSH</v>
          </cell>
          <cell r="D339">
            <v>0</v>
          </cell>
          <cell r="E339">
            <v>0</v>
          </cell>
          <cell r="F339">
            <v>0</v>
          </cell>
          <cell r="G339">
            <v>0</v>
          </cell>
          <cell r="H339">
            <v>0</v>
          </cell>
          <cell r="I339">
            <v>0</v>
          </cell>
          <cell r="J339">
            <v>0</v>
          </cell>
          <cell r="K339">
            <v>1.9112231762188684E-3</v>
          </cell>
          <cell r="L339">
            <v>0</v>
          </cell>
          <cell r="M339">
            <v>0</v>
          </cell>
          <cell r="N339">
            <v>0</v>
          </cell>
          <cell r="O339">
            <v>0</v>
          </cell>
          <cell r="P339">
            <v>0</v>
          </cell>
          <cell r="Q339">
            <v>0</v>
          </cell>
          <cell r="R339">
            <v>0</v>
          </cell>
          <cell r="S339">
            <v>0</v>
          </cell>
          <cell r="T339">
            <v>0</v>
          </cell>
          <cell r="U339">
            <v>1.9112231762188684E-3</v>
          </cell>
        </row>
        <row r="340">
          <cell r="B340" t="str">
            <v>Dedicated Circuit AMI - Hot Water</v>
          </cell>
          <cell r="C340" t="str">
            <v>DCHW</v>
          </cell>
          <cell r="D340">
            <v>0</v>
          </cell>
          <cell r="E340">
            <v>0</v>
          </cell>
          <cell r="F340">
            <v>0</v>
          </cell>
          <cell r="G340">
            <v>0</v>
          </cell>
          <cell r="H340">
            <v>0</v>
          </cell>
          <cell r="I340">
            <v>0</v>
          </cell>
          <cell r="J340">
            <v>0</v>
          </cell>
          <cell r="K340">
            <v>1.9112231762188684E-3</v>
          </cell>
          <cell r="L340">
            <v>0</v>
          </cell>
          <cell r="M340">
            <v>0</v>
          </cell>
          <cell r="N340">
            <v>0</v>
          </cell>
          <cell r="O340">
            <v>0</v>
          </cell>
          <cell r="P340">
            <v>0</v>
          </cell>
          <cell r="Q340">
            <v>0</v>
          </cell>
          <cell r="R340">
            <v>0</v>
          </cell>
          <cell r="S340">
            <v>0</v>
          </cell>
          <cell r="T340">
            <v>0</v>
          </cell>
          <cell r="U340">
            <v>1.9112231762188684E-3</v>
          </cell>
        </row>
        <row r="341">
          <cell r="B341" t="str">
            <v>New Tariff 4</v>
          </cell>
          <cell r="C341" t="str">
            <v/>
          </cell>
          <cell r="D341">
            <v>0</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row>
        <row r="342">
          <cell r="B342" t="str">
            <v>New Tariff 5</v>
          </cell>
          <cell r="C342" t="str">
            <v/>
          </cell>
          <cell r="D342">
            <v>0</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row>
        <row r="343">
          <cell r="B343" t="str">
            <v>New Tariff 6</v>
          </cell>
          <cell r="C343" t="str">
            <v/>
          </cell>
          <cell r="D343">
            <v>0</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row>
        <row r="344">
          <cell r="B344" t="str">
            <v>New Tariff 7</v>
          </cell>
          <cell r="C344" t="str">
            <v/>
          </cell>
          <cell r="D344">
            <v>0</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row>
        <row r="345">
          <cell r="B345" t="str">
            <v>New Tariff 8</v>
          </cell>
          <cell r="C345" t="str">
            <v/>
          </cell>
          <cell r="D345">
            <v>0</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row>
        <row r="346">
          <cell r="B346" t="str">
            <v>New Tariff 9</v>
          </cell>
          <cell r="C346" t="str">
            <v/>
          </cell>
          <cell r="D346">
            <v>0</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row>
        <row r="347">
          <cell r="B347" t="str">
            <v>New Tariff 10</v>
          </cell>
          <cell r="C347" t="str">
            <v/>
          </cell>
          <cell r="D347">
            <v>0</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row>
        <row r="348">
          <cell r="B348" t="str">
            <v>New Tariff 11</v>
          </cell>
          <cell r="C348" t="str">
            <v/>
          </cell>
          <cell r="D348">
            <v>0</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row>
        <row r="349">
          <cell r="B349" t="str">
            <v>Non-Residential Single Rate</v>
          </cell>
          <cell r="C349" t="str">
            <v>ND1</v>
          </cell>
          <cell r="D349">
            <v>929402.81372859445</v>
          </cell>
          <cell r="E349">
            <v>0</v>
          </cell>
          <cell r="F349">
            <v>0</v>
          </cell>
          <cell r="G349">
            <v>4651925.4109671554</v>
          </cell>
          <cell r="H349">
            <v>7194024.4328585835</v>
          </cell>
          <cell r="I349">
            <v>4504150.738973639</v>
          </cell>
          <cell r="J349">
            <v>1840065.6239168576</v>
          </cell>
          <cell r="K349">
            <v>0</v>
          </cell>
          <cell r="L349">
            <v>0</v>
          </cell>
          <cell r="M349">
            <v>0</v>
          </cell>
          <cell r="N349">
            <v>0</v>
          </cell>
          <cell r="O349">
            <v>0</v>
          </cell>
          <cell r="P349">
            <v>0</v>
          </cell>
          <cell r="Q349">
            <v>0</v>
          </cell>
          <cell r="R349">
            <v>0</v>
          </cell>
          <cell r="S349">
            <v>0</v>
          </cell>
          <cell r="T349">
            <v>0</v>
          </cell>
          <cell r="U349">
            <v>19119569.020444829</v>
          </cell>
        </row>
        <row r="350">
          <cell r="B350" t="str">
            <v>Non-Residential Single Rate (R)</v>
          </cell>
          <cell r="C350" t="str">
            <v>ND1.R</v>
          </cell>
          <cell r="D350">
            <v>0</v>
          </cell>
          <cell r="E350">
            <v>0</v>
          </cell>
          <cell r="F350">
            <v>0</v>
          </cell>
          <cell r="G350">
            <v>5.2261976716131253E-2</v>
          </cell>
          <cell r="H350">
            <v>0</v>
          </cell>
          <cell r="I350">
            <v>0</v>
          </cell>
          <cell r="J350">
            <v>0</v>
          </cell>
          <cell r="K350">
            <v>0</v>
          </cell>
          <cell r="L350">
            <v>0</v>
          </cell>
          <cell r="M350">
            <v>0</v>
          </cell>
          <cell r="N350">
            <v>0</v>
          </cell>
          <cell r="O350">
            <v>0</v>
          </cell>
          <cell r="P350">
            <v>0</v>
          </cell>
          <cell r="Q350">
            <v>0</v>
          </cell>
          <cell r="R350">
            <v>0</v>
          </cell>
          <cell r="S350">
            <v>0</v>
          </cell>
          <cell r="T350">
            <v>0</v>
          </cell>
          <cell r="U350">
            <v>5.2261976716131253E-2</v>
          </cell>
        </row>
        <row r="351">
          <cell r="B351" t="str">
            <v>New Tariff 2</v>
          </cell>
          <cell r="C351" t="str">
            <v/>
          </cell>
          <cell r="D351">
            <v>0</v>
          </cell>
          <cell r="E351">
            <v>0</v>
          </cell>
          <cell r="F351">
            <v>0</v>
          </cell>
          <cell r="G351">
            <v>0</v>
          </cell>
          <cell r="H351">
            <v>0</v>
          </cell>
          <cell r="I351">
            <v>0</v>
          </cell>
          <cell r="J351">
            <v>0</v>
          </cell>
          <cell r="K351">
            <v>0</v>
          </cell>
          <cell r="L351">
            <v>0</v>
          </cell>
          <cell r="M351">
            <v>0</v>
          </cell>
          <cell r="N351">
            <v>0</v>
          </cell>
          <cell r="O351">
            <v>0</v>
          </cell>
          <cell r="P351">
            <v>0</v>
          </cell>
          <cell r="Q351">
            <v>0</v>
          </cell>
          <cell r="R351">
            <v>0</v>
          </cell>
          <cell r="S351">
            <v>0</v>
          </cell>
          <cell r="T351">
            <v>0</v>
          </cell>
          <cell r="U351">
            <v>0</v>
          </cell>
        </row>
        <row r="352">
          <cell r="B352" t="str">
            <v>New Tariff 3</v>
          </cell>
          <cell r="C352" t="str">
            <v/>
          </cell>
          <cell r="D352">
            <v>0</v>
          </cell>
          <cell r="E352">
            <v>0</v>
          </cell>
          <cell r="F352">
            <v>0</v>
          </cell>
          <cell r="G352">
            <v>0</v>
          </cell>
          <cell r="H352">
            <v>0</v>
          </cell>
          <cell r="I352">
            <v>0</v>
          </cell>
          <cell r="J352">
            <v>0</v>
          </cell>
          <cell r="K352">
            <v>0</v>
          </cell>
          <cell r="L352">
            <v>0</v>
          </cell>
          <cell r="M352">
            <v>0</v>
          </cell>
          <cell r="N352">
            <v>0</v>
          </cell>
          <cell r="O352">
            <v>0</v>
          </cell>
          <cell r="P352">
            <v>0</v>
          </cell>
          <cell r="Q352">
            <v>0</v>
          </cell>
          <cell r="R352">
            <v>0</v>
          </cell>
          <cell r="S352">
            <v>0</v>
          </cell>
          <cell r="T352">
            <v>0</v>
          </cell>
          <cell r="U352">
            <v>0</v>
          </cell>
        </row>
        <row r="353">
          <cell r="B353" t="str">
            <v>New Tariff 4</v>
          </cell>
          <cell r="C353" t="str">
            <v/>
          </cell>
          <cell r="D353">
            <v>0</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row>
        <row r="354">
          <cell r="B354" t="str">
            <v>New Tariff 5</v>
          </cell>
          <cell r="C354" t="str">
            <v/>
          </cell>
          <cell r="D354">
            <v>0</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row>
        <row r="355">
          <cell r="B355" t="str">
            <v>New Tariff 6</v>
          </cell>
          <cell r="C355" t="str">
            <v/>
          </cell>
          <cell r="D355">
            <v>0</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row>
        <row r="356">
          <cell r="B356" t="str">
            <v>New Tariff 7</v>
          </cell>
          <cell r="C356" t="str">
            <v/>
          </cell>
          <cell r="D356">
            <v>0</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row>
        <row r="357">
          <cell r="B357" t="str">
            <v>New Tariff 8</v>
          </cell>
          <cell r="C357" t="str">
            <v/>
          </cell>
          <cell r="D357">
            <v>0</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row>
        <row r="358">
          <cell r="B358" t="str">
            <v>New Tariff 9</v>
          </cell>
          <cell r="C358" t="str">
            <v/>
          </cell>
          <cell r="D358">
            <v>0</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row>
        <row r="359">
          <cell r="B359" t="str">
            <v>New Tariff 10</v>
          </cell>
          <cell r="C359" t="str">
            <v/>
          </cell>
          <cell r="D359">
            <v>0</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row>
        <row r="360">
          <cell r="B360" t="str">
            <v>New Tariff 11</v>
          </cell>
          <cell r="C360" t="str">
            <v/>
          </cell>
          <cell r="D360">
            <v>0</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row>
        <row r="361">
          <cell r="B361" t="str">
            <v>Non-Residential Two Rate 5d</v>
          </cell>
          <cell r="C361" t="str">
            <v>ND2</v>
          </cell>
          <cell r="D361">
            <v>1028685.1527888806</v>
          </cell>
          <cell r="E361">
            <v>0</v>
          </cell>
          <cell r="F361">
            <v>0</v>
          </cell>
          <cell r="G361">
            <v>8902648.6712534279</v>
          </cell>
          <cell r="H361">
            <v>21591256.828199871</v>
          </cell>
          <cell r="I361">
            <v>24791079.366906632</v>
          </cell>
          <cell r="J361">
            <v>17720040.614330083</v>
          </cell>
          <cell r="K361">
            <v>4992709.5832814854</v>
          </cell>
          <cell r="L361">
            <v>0</v>
          </cell>
          <cell r="M361">
            <v>0</v>
          </cell>
          <cell r="N361">
            <v>0</v>
          </cell>
          <cell r="O361">
            <v>0</v>
          </cell>
          <cell r="P361">
            <v>0</v>
          </cell>
          <cell r="Q361">
            <v>0</v>
          </cell>
          <cell r="R361">
            <v>0</v>
          </cell>
          <cell r="S361">
            <v>0</v>
          </cell>
          <cell r="T361">
            <v>0</v>
          </cell>
          <cell r="U361">
            <v>79026420.216760382</v>
          </cell>
        </row>
        <row r="362">
          <cell r="B362" t="str">
            <v>Business Sunraysia</v>
          </cell>
          <cell r="C362">
            <v>0</v>
          </cell>
          <cell r="D362">
            <v>0</v>
          </cell>
          <cell r="E362">
            <v>0</v>
          </cell>
          <cell r="F362">
            <v>0</v>
          </cell>
          <cell r="G362">
            <v>7.0583247485851194E-2</v>
          </cell>
          <cell r="H362">
            <v>0</v>
          </cell>
          <cell r="I362">
            <v>0</v>
          </cell>
          <cell r="J362">
            <v>0</v>
          </cell>
          <cell r="K362">
            <v>0</v>
          </cell>
          <cell r="L362">
            <v>0</v>
          </cell>
          <cell r="M362">
            <v>0</v>
          </cell>
          <cell r="N362">
            <v>0</v>
          </cell>
          <cell r="O362">
            <v>0</v>
          </cell>
          <cell r="P362">
            <v>0</v>
          </cell>
          <cell r="Q362">
            <v>0</v>
          </cell>
          <cell r="R362">
            <v>0</v>
          </cell>
          <cell r="S362">
            <v>0</v>
          </cell>
          <cell r="T362">
            <v>0</v>
          </cell>
          <cell r="U362">
            <v>7.0583247485851194E-2</v>
          </cell>
        </row>
        <row r="363">
          <cell r="B363" t="str">
            <v>Non-Residential Interval</v>
          </cell>
          <cell r="C363" t="str">
            <v>ND5</v>
          </cell>
          <cell r="D363">
            <v>177171.29416902509</v>
          </cell>
          <cell r="E363">
            <v>0</v>
          </cell>
          <cell r="F363">
            <v>0</v>
          </cell>
          <cell r="G363">
            <v>1397584.1599275502</v>
          </cell>
          <cell r="H363">
            <v>3183095.1931363917</v>
          </cell>
          <cell r="I363">
            <v>3553010.9255201761</v>
          </cell>
          <cell r="J363">
            <v>2235121.3730179709</v>
          </cell>
          <cell r="K363">
            <v>702060.08948344784</v>
          </cell>
          <cell r="L363">
            <v>0</v>
          </cell>
          <cell r="M363">
            <v>0</v>
          </cell>
          <cell r="N363">
            <v>0</v>
          </cell>
          <cell r="O363">
            <v>0</v>
          </cell>
          <cell r="P363">
            <v>0</v>
          </cell>
          <cell r="Q363">
            <v>0</v>
          </cell>
          <cell r="R363">
            <v>0</v>
          </cell>
          <cell r="S363">
            <v>0</v>
          </cell>
          <cell r="T363">
            <v>0</v>
          </cell>
          <cell r="U363">
            <v>11248043.03525456</v>
          </cell>
        </row>
        <row r="364">
          <cell r="B364" t="str">
            <v>Non-Residential AMI</v>
          </cell>
          <cell r="C364" t="str">
            <v>ND7</v>
          </cell>
          <cell r="D364">
            <v>0</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row>
        <row r="365">
          <cell r="B365" t="str">
            <v>New Tariff 4</v>
          </cell>
          <cell r="C365" t="str">
            <v/>
          </cell>
          <cell r="D365">
            <v>0</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row>
        <row r="366">
          <cell r="B366" t="str">
            <v>New Tariff 5</v>
          </cell>
          <cell r="C366" t="str">
            <v/>
          </cell>
          <cell r="D366">
            <v>0</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row>
        <row r="367">
          <cell r="B367" t="str">
            <v>New Tariff 6</v>
          </cell>
          <cell r="C367" t="str">
            <v/>
          </cell>
          <cell r="D367">
            <v>0</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row>
        <row r="368">
          <cell r="B368" t="str">
            <v>New Tariff 7</v>
          </cell>
          <cell r="C368" t="str">
            <v/>
          </cell>
          <cell r="D368">
            <v>0</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row>
        <row r="369">
          <cell r="B369" t="str">
            <v>New Tariff 8</v>
          </cell>
          <cell r="C369" t="str">
            <v/>
          </cell>
          <cell r="D369">
            <v>0</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row>
        <row r="370">
          <cell r="B370" t="str">
            <v>New Tariff 9</v>
          </cell>
          <cell r="C370" t="str">
            <v/>
          </cell>
          <cell r="D370">
            <v>0</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row>
        <row r="371">
          <cell r="B371" t="str">
            <v>New Tariff 10</v>
          </cell>
          <cell r="C371" t="str">
            <v/>
          </cell>
          <cell r="D371">
            <v>0</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row>
        <row r="372">
          <cell r="B372" t="str">
            <v>New Tariff 11</v>
          </cell>
          <cell r="C372" t="str">
            <v/>
          </cell>
          <cell r="D372">
            <v>0</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row>
        <row r="373">
          <cell r="B373" t="str">
            <v>Non-Residential Two Rate 7d</v>
          </cell>
          <cell r="C373" t="str">
            <v>ND3</v>
          </cell>
          <cell r="D373">
            <v>260577.86943794743</v>
          </cell>
          <cell r="E373">
            <v>0</v>
          </cell>
          <cell r="F373">
            <v>0</v>
          </cell>
          <cell r="G373">
            <v>1321844.0407011525</v>
          </cell>
          <cell r="H373">
            <v>2780749.5492229033</v>
          </cell>
          <cell r="I373">
            <v>2818857.1265732967</v>
          </cell>
          <cell r="J373">
            <v>3545444.7238152847</v>
          </cell>
          <cell r="K373">
            <v>453804.54525865894</v>
          </cell>
          <cell r="L373">
            <v>0</v>
          </cell>
          <cell r="M373">
            <v>0</v>
          </cell>
          <cell r="N373">
            <v>0</v>
          </cell>
          <cell r="O373">
            <v>0</v>
          </cell>
          <cell r="P373">
            <v>0</v>
          </cell>
          <cell r="Q373">
            <v>0</v>
          </cell>
          <cell r="R373">
            <v>0</v>
          </cell>
          <cell r="S373">
            <v>0</v>
          </cell>
          <cell r="T373">
            <v>0</v>
          </cell>
          <cell r="U373">
            <v>11181277.855009243</v>
          </cell>
        </row>
        <row r="374">
          <cell r="B374" t="str">
            <v>New Tariff  1</v>
          </cell>
          <cell r="C374" t="str">
            <v/>
          </cell>
          <cell r="D374">
            <v>0</v>
          </cell>
          <cell r="E374">
            <v>0</v>
          </cell>
          <cell r="F374">
            <v>0</v>
          </cell>
          <cell r="G374">
            <v>0</v>
          </cell>
          <cell r="H374">
            <v>0</v>
          </cell>
          <cell r="I374">
            <v>0</v>
          </cell>
          <cell r="J374">
            <v>0</v>
          </cell>
          <cell r="K374">
            <v>0</v>
          </cell>
          <cell r="L374">
            <v>0</v>
          </cell>
          <cell r="M374">
            <v>0</v>
          </cell>
          <cell r="N374">
            <v>0</v>
          </cell>
          <cell r="O374">
            <v>0</v>
          </cell>
          <cell r="P374">
            <v>0</v>
          </cell>
          <cell r="Q374">
            <v>0</v>
          </cell>
          <cell r="R374">
            <v>0</v>
          </cell>
          <cell r="S374">
            <v>0</v>
          </cell>
          <cell r="T374">
            <v>0</v>
          </cell>
          <cell r="U374">
            <v>0</v>
          </cell>
        </row>
        <row r="375">
          <cell r="B375" t="str">
            <v>New Tariff  2</v>
          </cell>
          <cell r="C375" t="str">
            <v/>
          </cell>
          <cell r="D375">
            <v>0</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row>
        <row r="376">
          <cell r="B376" t="str">
            <v>New Tariff  3</v>
          </cell>
          <cell r="C376" t="str">
            <v/>
          </cell>
          <cell r="D376">
            <v>0</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row>
        <row r="377">
          <cell r="B377" t="str">
            <v>New Tariff  4</v>
          </cell>
          <cell r="C377" t="str">
            <v/>
          </cell>
          <cell r="D377">
            <v>0</v>
          </cell>
          <cell r="E377">
            <v>0</v>
          </cell>
          <cell r="F377">
            <v>0</v>
          </cell>
          <cell r="G377">
            <v>0</v>
          </cell>
          <cell r="H377">
            <v>0</v>
          </cell>
          <cell r="I377">
            <v>0</v>
          </cell>
          <cell r="J377">
            <v>0</v>
          </cell>
          <cell r="K377">
            <v>0</v>
          </cell>
          <cell r="L377">
            <v>0</v>
          </cell>
          <cell r="M377">
            <v>0</v>
          </cell>
          <cell r="N377">
            <v>0</v>
          </cell>
          <cell r="O377">
            <v>0</v>
          </cell>
          <cell r="P377">
            <v>0</v>
          </cell>
          <cell r="Q377">
            <v>0</v>
          </cell>
          <cell r="R377">
            <v>0</v>
          </cell>
          <cell r="S377">
            <v>0</v>
          </cell>
          <cell r="T377">
            <v>0</v>
          </cell>
          <cell r="U377">
            <v>0</v>
          </cell>
        </row>
        <row r="378">
          <cell r="B378" t="str">
            <v>New Tariff  5</v>
          </cell>
          <cell r="C378" t="str">
            <v/>
          </cell>
          <cell r="D378">
            <v>0</v>
          </cell>
          <cell r="E378">
            <v>0</v>
          </cell>
          <cell r="F378">
            <v>0</v>
          </cell>
          <cell r="G378">
            <v>0</v>
          </cell>
          <cell r="H378">
            <v>0</v>
          </cell>
          <cell r="I378">
            <v>0</v>
          </cell>
          <cell r="J378">
            <v>0</v>
          </cell>
          <cell r="K378">
            <v>0</v>
          </cell>
          <cell r="L378">
            <v>0</v>
          </cell>
          <cell r="M378">
            <v>0</v>
          </cell>
          <cell r="N378">
            <v>0</v>
          </cell>
          <cell r="O378">
            <v>0</v>
          </cell>
          <cell r="P378">
            <v>0</v>
          </cell>
          <cell r="Q378">
            <v>0</v>
          </cell>
          <cell r="R378">
            <v>0</v>
          </cell>
          <cell r="S378">
            <v>0</v>
          </cell>
          <cell r="T378">
            <v>0</v>
          </cell>
          <cell r="U378">
            <v>0</v>
          </cell>
        </row>
        <row r="379">
          <cell r="B379" t="str">
            <v>New Tariff  6</v>
          </cell>
          <cell r="C379" t="str">
            <v/>
          </cell>
          <cell r="D379">
            <v>0</v>
          </cell>
          <cell r="E379">
            <v>0</v>
          </cell>
          <cell r="F379">
            <v>0</v>
          </cell>
          <cell r="G379">
            <v>0</v>
          </cell>
          <cell r="H379">
            <v>0</v>
          </cell>
          <cell r="I379">
            <v>0</v>
          </cell>
          <cell r="J379">
            <v>0</v>
          </cell>
          <cell r="K379">
            <v>0</v>
          </cell>
          <cell r="L379">
            <v>0</v>
          </cell>
          <cell r="M379">
            <v>0</v>
          </cell>
          <cell r="N379">
            <v>0</v>
          </cell>
          <cell r="O379">
            <v>0</v>
          </cell>
          <cell r="P379">
            <v>0</v>
          </cell>
          <cell r="Q379">
            <v>0</v>
          </cell>
          <cell r="R379">
            <v>0</v>
          </cell>
          <cell r="S379">
            <v>0</v>
          </cell>
          <cell r="T379">
            <v>0</v>
          </cell>
          <cell r="U379">
            <v>0</v>
          </cell>
        </row>
        <row r="380">
          <cell r="B380" t="str">
            <v>New Tariff  7</v>
          </cell>
          <cell r="C380" t="str">
            <v/>
          </cell>
          <cell r="D380">
            <v>0</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row>
        <row r="381">
          <cell r="B381" t="str">
            <v>New Tariff  8</v>
          </cell>
          <cell r="C381" t="str">
            <v/>
          </cell>
          <cell r="D381">
            <v>0</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row>
        <row r="382">
          <cell r="B382" t="str">
            <v>New Tariff  9</v>
          </cell>
          <cell r="C382" t="str">
            <v/>
          </cell>
          <cell r="D382">
            <v>0</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row>
        <row r="383">
          <cell r="B383" t="str">
            <v>New Tariff  10</v>
          </cell>
          <cell r="C383" t="str">
            <v/>
          </cell>
          <cell r="D383">
            <v>0</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row>
        <row r="384">
          <cell r="B384" t="str">
            <v>New Tariff  11</v>
          </cell>
          <cell r="C384" t="str">
            <v/>
          </cell>
          <cell r="D384">
            <v>0</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row>
        <row r="385">
          <cell r="B385" t="str">
            <v>Unmetered supplies</v>
          </cell>
          <cell r="C385" t="str">
            <v>PL2</v>
          </cell>
          <cell r="D385">
            <v>0</v>
          </cell>
          <cell r="E385">
            <v>0</v>
          </cell>
          <cell r="F385">
            <v>0</v>
          </cell>
          <cell r="G385">
            <v>2507003.5429703128</v>
          </cell>
          <cell r="H385">
            <v>0</v>
          </cell>
          <cell r="I385">
            <v>0</v>
          </cell>
          <cell r="J385">
            <v>0</v>
          </cell>
          <cell r="K385">
            <v>1393449.4488754508</v>
          </cell>
          <cell r="L385">
            <v>0</v>
          </cell>
          <cell r="M385">
            <v>0</v>
          </cell>
          <cell r="N385">
            <v>0</v>
          </cell>
          <cell r="O385">
            <v>0</v>
          </cell>
          <cell r="P385">
            <v>0</v>
          </cell>
          <cell r="Q385">
            <v>0</v>
          </cell>
          <cell r="R385">
            <v>0</v>
          </cell>
          <cell r="S385">
            <v>0</v>
          </cell>
          <cell r="T385">
            <v>0</v>
          </cell>
          <cell r="U385">
            <v>3900452.9918457633</v>
          </cell>
        </row>
        <row r="386">
          <cell r="B386" t="str">
            <v>New Tariff 1</v>
          </cell>
          <cell r="C386">
            <v>0</v>
          </cell>
          <cell r="D386">
            <v>0</v>
          </cell>
          <cell r="E386">
            <v>0</v>
          </cell>
          <cell r="F386">
            <v>0</v>
          </cell>
          <cell r="G386">
            <v>0</v>
          </cell>
          <cell r="H386">
            <v>0</v>
          </cell>
          <cell r="I386">
            <v>0</v>
          </cell>
          <cell r="J386">
            <v>0</v>
          </cell>
          <cell r="K386">
            <v>0</v>
          </cell>
          <cell r="L386">
            <v>0</v>
          </cell>
          <cell r="M386">
            <v>0</v>
          </cell>
          <cell r="N386">
            <v>0</v>
          </cell>
          <cell r="O386">
            <v>0</v>
          </cell>
          <cell r="P386">
            <v>0</v>
          </cell>
          <cell r="Q386">
            <v>0</v>
          </cell>
          <cell r="R386">
            <v>0</v>
          </cell>
          <cell r="S386">
            <v>0</v>
          </cell>
          <cell r="T386">
            <v>0</v>
          </cell>
          <cell r="U386">
            <v>0</v>
          </cell>
        </row>
        <row r="387">
          <cell r="B387" t="str">
            <v>New Tariff 2</v>
          </cell>
          <cell r="C387" t="str">
            <v/>
          </cell>
          <cell r="D387">
            <v>0</v>
          </cell>
          <cell r="E387">
            <v>0</v>
          </cell>
          <cell r="F387">
            <v>0</v>
          </cell>
          <cell r="G387">
            <v>0</v>
          </cell>
          <cell r="H387">
            <v>0</v>
          </cell>
          <cell r="I387">
            <v>0</v>
          </cell>
          <cell r="J387">
            <v>0</v>
          </cell>
          <cell r="K387">
            <v>0</v>
          </cell>
          <cell r="L387">
            <v>0</v>
          </cell>
          <cell r="M387">
            <v>0</v>
          </cell>
          <cell r="N387">
            <v>0</v>
          </cell>
          <cell r="O387">
            <v>0</v>
          </cell>
          <cell r="P387">
            <v>0</v>
          </cell>
          <cell r="Q387">
            <v>0</v>
          </cell>
          <cell r="R387">
            <v>0</v>
          </cell>
          <cell r="S387">
            <v>0</v>
          </cell>
          <cell r="T387">
            <v>0</v>
          </cell>
          <cell r="U387">
            <v>0</v>
          </cell>
        </row>
        <row r="388">
          <cell r="B388" t="str">
            <v>Large Low Voltage Demand (kVa)</v>
          </cell>
          <cell r="C388" t="str">
            <v>DLk</v>
          </cell>
          <cell r="D388">
            <v>0</v>
          </cell>
          <cell r="E388">
            <v>0</v>
          </cell>
          <cell r="F388">
            <v>53.797771985695782</v>
          </cell>
          <cell r="G388">
            <v>1.828832912948156E-2</v>
          </cell>
          <cell r="H388">
            <v>0</v>
          </cell>
          <cell r="I388">
            <v>0</v>
          </cell>
          <cell r="J388">
            <v>0</v>
          </cell>
          <cell r="K388">
            <v>1.1153291440790272E-2</v>
          </cell>
          <cell r="L388">
            <v>0</v>
          </cell>
          <cell r="M388">
            <v>0</v>
          </cell>
          <cell r="N388">
            <v>0</v>
          </cell>
          <cell r="O388">
            <v>0</v>
          </cell>
          <cell r="P388">
            <v>0</v>
          </cell>
          <cell r="Q388">
            <v>0</v>
          </cell>
          <cell r="R388">
            <v>0</v>
          </cell>
          <cell r="S388">
            <v>0</v>
          </cell>
          <cell r="T388">
            <v>0</v>
          </cell>
          <cell r="U388">
            <v>53.827213606266056</v>
          </cell>
        </row>
        <row r="389">
          <cell r="B389" t="str">
            <v>Large Low Voltage Demand Docklands (kVa)</v>
          </cell>
          <cell r="C389" t="str">
            <v>DLDKk</v>
          </cell>
          <cell r="D389">
            <v>0</v>
          </cell>
          <cell r="E389">
            <v>0</v>
          </cell>
          <cell r="F389">
            <v>46.077587129355109</v>
          </cell>
          <cell r="G389">
            <v>1.2409595119847475E-2</v>
          </cell>
          <cell r="H389">
            <v>0</v>
          </cell>
          <cell r="I389">
            <v>0</v>
          </cell>
          <cell r="J389">
            <v>0</v>
          </cell>
          <cell r="K389">
            <v>1.0702556533036929E-2</v>
          </cell>
          <cell r="L389">
            <v>0</v>
          </cell>
          <cell r="M389">
            <v>0</v>
          </cell>
          <cell r="N389">
            <v>0</v>
          </cell>
          <cell r="O389">
            <v>0</v>
          </cell>
          <cell r="P389">
            <v>0</v>
          </cell>
          <cell r="Q389">
            <v>0</v>
          </cell>
          <cell r="R389">
            <v>0</v>
          </cell>
          <cell r="S389">
            <v>0</v>
          </cell>
          <cell r="T389">
            <v>0</v>
          </cell>
          <cell r="U389">
            <v>46.100699281007998</v>
          </cell>
        </row>
        <row r="390">
          <cell r="B390" t="str">
            <v>Large Low Voltage Demand CXX (kVa)</v>
          </cell>
          <cell r="C390" t="str">
            <v>DLCXXk</v>
          </cell>
          <cell r="D390">
            <v>0</v>
          </cell>
          <cell r="E390">
            <v>0</v>
          </cell>
          <cell r="F390">
            <v>61.655833273426524</v>
          </cell>
          <cell r="G390">
            <v>2.1596915154479531E-2</v>
          </cell>
          <cell r="H390">
            <v>0</v>
          </cell>
          <cell r="I390">
            <v>0</v>
          </cell>
          <cell r="J390">
            <v>0</v>
          </cell>
          <cell r="K390">
            <v>1.290828054970224E-2</v>
          </cell>
          <cell r="L390">
            <v>0</v>
          </cell>
          <cell r="M390">
            <v>0</v>
          </cell>
          <cell r="N390">
            <v>0</v>
          </cell>
          <cell r="O390">
            <v>0</v>
          </cell>
          <cell r="P390">
            <v>0</v>
          </cell>
          <cell r="Q390">
            <v>0</v>
          </cell>
          <cell r="R390">
            <v>0</v>
          </cell>
          <cell r="S390">
            <v>0</v>
          </cell>
          <cell r="T390">
            <v>0</v>
          </cell>
          <cell r="U390">
            <v>61.690338469130708</v>
          </cell>
        </row>
        <row r="391">
          <cell r="B391" t="str">
            <v>New Tariff 6</v>
          </cell>
          <cell r="C391" t="str">
            <v/>
          </cell>
          <cell r="D391">
            <v>0</v>
          </cell>
          <cell r="E391">
            <v>0</v>
          </cell>
          <cell r="F391">
            <v>0</v>
          </cell>
          <cell r="G391">
            <v>0</v>
          </cell>
          <cell r="H391">
            <v>0</v>
          </cell>
          <cell r="I391">
            <v>0</v>
          </cell>
          <cell r="J391">
            <v>0</v>
          </cell>
          <cell r="K391">
            <v>0</v>
          </cell>
          <cell r="L391">
            <v>0</v>
          </cell>
          <cell r="M391">
            <v>0</v>
          </cell>
          <cell r="N391">
            <v>0</v>
          </cell>
          <cell r="O391">
            <v>0</v>
          </cell>
          <cell r="P391">
            <v>0</v>
          </cell>
          <cell r="Q391">
            <v>0</v>
          </cell>
          <cell r="R391">
            <v>0</v>
          </cell>
          <cell r="S391">
            <v>0</v>
          </cell>
          <cell r="T391">
            <v>0</v>
          </cell>
          <cell r="U391">
            <v>0</v>
          </cell>
        </row>
        <row r="392">
          <cell r="B392" t="str">
            <v>New Tariff 7</v>
          </cell>
          <cell r="C392" t="str">
            <v/>
          </cell>
          <cell r="D392">
            <v>0</v>
          </cell>
          <cell r="E392">
            <v>0</v>
          </cell>
          <cell r="F392">
            <v>0</v>
          </cell>
          <cell r="G392">
            <v>0</v>
          </cell>
          <cell r="H392">
            <v>0</v>
          </cell>
          <cell r="I392">
            <v>0</v>
          </cell>
          <cell r="J392">
            <v>0</v>
          </cell>
          <cell r="K392">
            <v>0</v>
          </cell>
          <cell r="L392">
            <v>0</v>
          </cell>
          <cell r="M392">
            <v>0</v>
          </cell>
          <cell r="N392">
            <v>0</v>
          </cell>
          <cell r="O392">
            <v>0</v>
          </cell>
          <cell r="P392">
            <v>0</v>
          </cell>
          <cell r="Q392">
            <v>0</v>
          </cell>
          <cell r="R392">
            <v>0</v>
          </cell>
          <cell r="S392">
            <v>0</v>
          </cell>
          <cell r="T392">
            <v>0</v>
          </cell>
          <cell r="U392">
            <v>0</v>
          </cell>
        </row>
        <row r="393">
          <cell r="B393" t="str">
            <v>New Tariff 8</v>
          </cell>
          <cell r="C393" t="str">
            <v/>
          </cell>
          <cell r="D393">
            <v>0</v>
          </cell>
          <cell r="E393">
            <v>0</v>
          </cell>
          <cell r="F393">
            <v>0</v>
          </cell>
          <cell r="G393">
            <v>0</v>
          </cell>
          <cell r="H393">
            <v>0</v>
          </cell>
          <cell r="I393">
            <v>0</v>
          </cell>
          <cell r="J393">
            <v>0</v>
          </cell>
          <cell r="K393">
            <v>0</v>
          </cell>
          <cell r="L393">
            <v>0</v>
          </cell>
          <cell r="M393">
            <v>0</v>
          </cell>
          <cell r="N393">
            <v>0</v>
          </cell>
          <cell r="O393">
            <v>0</v>
          </cell>
          <cell r="P393">
            <v>0</v>
          </cell>
          <cell r="Q393">
            <v>0</v>
          </cell>
          <cell r="R393">
            <v>0</v>
          </cell>
          <cell r="S393">
            <v>0</v>
          </cell>
          <cell r="T393">
            <v>0</v>
          </cell>
          <cell r="U393">
            <v>0</v>
          </cell>
        </row>
        <row r="394">
          <cell r="B394" t="str">
            <v>New Tariff 9</v>
          </cell>
          <cell r="C394" t="str">
            <v/>
          </cell>
          <cell r="D394">
            <v>0</v>
          </cell>
          <cell r="E394">
            <v>0</v>
          </cell>
          <cell r="F394">
            <v>0</v>
          </cell>
          <cell r="G394">
            <v>0</v>
          </cell>
          <cell r="H394">
            <v>0</v>
          </cell>
          <cell r="I394">
            <v>0</v>
          </cell>
          <cell r="J394">
            <v>0</v>
          </cell>
          <cell r="K394">
            <v>0</v>
          </cell>
          <cell r="L394">
            <v>0</v>
          </cell>
          <cell r="M394">
            <v>0</v>
          </cell>
          <cell r="N394">
            <v>0</v>
          </cell>
          <cell r="O394">
            <v>0</v>
          </cell>
          <cell r="P394">
            <v>0</v>
          </cell>
          <cell r="Q394">
            <v>0</v>
          </cell>
          <cell r="R394">
            <v>0</v>
          </cell>
          <cell r="S394">
            <v>0</v>
          </cell>
          <cell r="T394">
            <v>0</v>
          </cell>
          <cell r="U394">
            <v>0</v>
          </cell>
        </row>
        <row r="395">
          <cell r="B395" t="str">
            <v>New Tariff 10</v>
          </cell>
          <cell r="C395" t="str">
            <v/>
          </cell>
          <cell r="D395">
            <v>0</v>
          </cell>
          <cell r="E395">
            <v>0</v>
          </cell>
          <cell r="F395">
            <v>0</v>
          </cell>
          <cell r="G395">
            <v>0</v>
          </cell>
          <cell r="H395">
            <v>0</v>
          </cell>
          <cell r="I395">
            <v>0</v>
          </cell>
          <cell r="J395">
            <v>0</v>
          </cell>
          <cell r="K395">
            <v>0</v>
          </cell>
          <cell r="L395">
            <v>0</v>
          </cell>
          <cell r="M395">
            <v>0</v>
          </cell>
          <cell r="N395">
            <v>0</v>
          </cell>
          <cell r="O395">
            <v>0</v>
          </cell>
          <cell r="P395">
            <v>0</v>
          </cell>
          <cell r="Q395">
            <v>0</v>
          </cell>
          <cell r="R395">
            <v>0</v>
          </cell>
          <cell r="S395">
            <v>0</v>
          </cell>
          <cell r="T395">
            <v>0</v>
          </cell>
          <cell r="U395">
            <v>0</v>
          </cell>
        </row>
        <row r="396">
          <cell r="B396" t="str">
            <v>New Tariff 11</v>
          </cell>
          <cell r="C396" t="str">
            <v/>
          </cell>
          <cell r="D396">
            <v>0</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row>
        <row r="397">
          <cell r="B397" t="str">
            <v>Large Low Voltage Demand</v>
          </cell>
          <cell r="C397" t="str">
            <v>DL</v>
          </cell>
          <cell r="D397">
            <v>0</v>
          </cell>
          <cell r="E397">
            <v>18464155.197466508</v>
          </cell>
          <cell r="F397">
            <v>0</v>
          </cell>
          <cell r="G397">
            <v>10251039.731159428</v>
          </cell>
          <cell r="H397">
            <v>0</v>
          </cell>
          <cell r="I397">
            <v>0</v>
          </cell>
          <cell r="J397">
            <v>0</v>
          </cell>
          <cell r="K397">
            <v>4549789.6545420922</v>
          </cell>
          <cell r="L397">
            <v>0</v>
          </cell>
          <cell r="M397">
            <v>0</v>
          </cell>
          <cell r="N397">
            <v>0</v>
          </cell>
          <cell r="O397">
            <v>0</v>
          </cell>
          <cell r="P397">
            <v>0</v>
          </cell>
          <cell r="Q397">
            <v>0</v>
          </cell>
          <cell r="R397">
            <v>0</v>
          </cell>
          <cell r="S397">
            <v>0</v>
          </cell>
          <cell r="T397">
            <v>0</v>
          </cell>
          <cell r="U397">
            <v>33264984.583168026</v>
          </cell>
        </row>
        <row r="398">
          <cell r="B398" t="str">
            <v>Large Low Voltage Demand A</v>
          </cell>
          <cell r="C398" t="str">
            <v>DL.A</v>
          </cell>
          <cell r="D398">
            <v>0</v>
          </cell>
          <cell r="E398">
            <v>69630.017385301398</v>
          </cell>
          <cell r="F398">
            <v>0</v>
          </cell>
          <cell r="G398">
            <v>53139.875059681901</v>
          </cell>
          <cell r="H398">
            <v>0</v>
          </cell>
          <cell r="I398">
            <v>0</v>
          </cell>
          <cell r="J398">
            <v>0</v>
          </cell>
          <cell r="K398">
            <v>29079.276429145364</v>
          </cell>
          <cell r="L398">
            <v>0</v>
          </cell>
          <cell r="M398">
            <v>0</v>
          </cell>
          <cell r="N398">
            <v>0</v>
          </cell>
          <cell r="O398">
            <v>0</v>
          </cell>
          <cell r="P398">
            <v>0</v>
          </cell>
          <cell r="Q398">
            <v>0</v>
          </cell>
          <cell r="R398">
            <v>0</v>
          </cell>
          <cell r="S398">
            <v>0</v>
          </cell>
          <cell r="T398">
            <v>0</v>
          </cell>
          <cell r="U398">
            <v>151849.16887412866</v>
          </cell>
        </row>
        <row r="399">
          <cell r="B399" t="str">
            <v>Large Low Voltage Demand C</v>
          </cell>
          <cell r="C399" t="str">
            <v>DL.C</v>
          </cell>
          <cell r="D399">
            <v>0</v>
          </cell>
          <cell r="E399">
            <v>11921640.095096555</v>
          </cell>
          <cell r="F399">
            <v>0</v>
          </cell>
          <cell r="G399">
            <v>7739889.0703794463</v>
          </cell>
          <cell r="H399">
            <v>0</v>
          </cell>
          <cell r="I399">
            <v>0</v>
          </cell>
          <cell r="J399">
            <v>0</v>
          </cell>
          <cell r="K399">
            <v>3033848.8444979279</v>
          </cell>
          <cell r="L399">
            <v>0</v>
          </cell>
          <cell r="M399">
            <v>0</v>
          </cell>
          <cell r="N399">
            <v>0</v>
          </cell>
          <cell r="O399">
            <v>0</v>
          </cell>
          <cell r="P399">
            <v>0</v>
          </cell>
          <cell r="Q399">
            <v>0</v>
          </cell>
          <cell r="R399">
            <v>0</v>
          </cell>
          <cell r="S399">
            <v>0</v>
          </cell>
          <cell r="T399">
            <v>0</v>
          </cell>
          <cell r="U399">
            <v>22695378.009973928</v>
          </cell>
        </row>
        <row r="400">
          <cell r="B400" t="str">
            <v>Large Low Voltage Demand S</v>
          </cell>
          <cell r="C400" t="str">
            <v>DL.S</v>
          </cell>
          <cell r="D400">
            <v>0</v>
          </cell>
          <cell r="E400">
            <v>1036890.7151155162</v>
          </cell>
          <cell r="F400">
            <v>0</v>
          </cell>
          <cell r="G400">
            <v>414639.21755268221</v>
          </cell>
          <cell r="H400">
            <v>0</v>
          </cell>
          <cell r="I400">
            <v>0</v>
          </cell>
          <cell r="J400">
            <v>0</v>
          </cell>
          <cell r="K400">
            <v>154781.1248691091</v>
          </cell>
          <cell r="L400">
            <v>0</v>
          </cell>
          <cell r="M400">
            <v>0</v>
          </cell>
          <cell r="N400">
            <v>0</v>
          </cell>
          <cell r="O400">
            <v>0</v>
          </cell>
          <cell r="P400">
            <v>0</v>
          </cell>
          <cell r="Q400">
            <v>0</v>
          </cell>
          <cell r="R400">
            <v>0</v>
          </cell>
          <cell r="S400">
            <v>0</v>
          </cell>
          <cell r="T400">
            <v>0</v>
          </cell>
          <cell r="U400">
            <v>1606311.0575373075</v>
          </cell>
        </row>
        <row r="401">
          <cell r="B401" t="str">
            <v>Large Low Voltage Demand Docklands</v>
          </cell>
          <cell r="C401" t="str">
            <v>DL.DK</v>
          </cell>
          <cell r="D401">
            <v>0</v>
          </cell>
          <cell r="E401">
            <v>100556.41520607217</v>
          </cell>
          <cell r="F401">
            <v>0</v>
          </cell>
          <cell r="G401">
            <v>53644.824032206321</v>
          </cell>
          <cell r="H401">
            <v>0</v>
          </cell>
          <cell r="I401">
            <v>0</v>
          </cell>
          <cell r="J401">
            <v>0</v>
          </cell>
          <cell r="K401">
            <v>47013.502992216061</v>
          </cell>
          <cell r="L401">
            <v>0</v>
          </cell>
          <cell r="M401">
            <v>0</v>
          </cell>
          <cell r="N401">
            <v>0</v>
          </cell>
          <cell r="O401">
            <v>0</v>
          </cell>
          <cell r="P401">
            <v>0</v>
          </cell>
          <cell r="Q401">
            <v>0</v>
          </cell>
          <cell r="R401">
            <v>0</v>
          </cell>
          <cell r="S401">
            <v>0</v>
          </cell>
          <cell r="T401">
            <v>0</v>
          </cell>
          <cell r="U401">
            <v>201214.74223049454</v>
          </cell>
        </row>
        <row r="402">
          <cell r="B402" t="str">
            <v>Large Low Voltage Demand CXX</v>
          </cell>
          <cell r="C402" t="str">
            <v>DL.CXX</v>
          </cell>
          <cell r="D402">
            <v>0</v>
          </cell>
          <cell r="E402">
            <v>6621046.3643166749</v>
          </cell>
          <cell r="F402">
            <v>0</v>
          </cell>
          <cell r="G402">
            <v>3861932.2713680724</v>
          </cell>
          <cell r="H402">
            <v>0</v>
          </cell>
          <cell r="I402">
            <v>0</v>
          </cell>
          <cell r="J402">
            <v>0</v>
          </cell>
          <cell r="K402">
            <v>1615931.2927894616</v>
          </cell>
          <cell r="L402">
            <v>0</v>
          </cell>
          <cell r="M402">
            <v>0</v>
          </cell>
          <cell r="N402">
            <v>0</v>
          </cell>
          <cell r="O402">
            <v>0</v>
          </cell>
          <cell r="P402">
            <v>0</v>
          </cell>
          <cell r="Q402">
            <v>0</v>
          </cell>
          <cell r="R402">
            <v>0</v>
          </cell>
          <cell r="S402">
            <v>0</v>
          </cell>
          <cell r="T402">
            <v>0</v>
          </cell>
          <cell r="U402">
            <v>12098909.928474208</v>
          </cell>
        </row>
        <row r="403">
          <cell r="B403" t="str">
            <v>Large Low Voltage Demand EN.R</v>
          </cell>
          <cell r="C403" t="str">
            <v>DL.R</v>
          </cell>
          <cell r="D403">
            <v>0</v>
          </cell>
          <cell r="E403">
            <v>16.057379009503485</v>
          </cell>
          <cell r="F403">
            <v>0</v>
          </cell>
          <cell r="G403">
            <v>2.0446102624045458E-2</v>
          </cell>
          <cell r="H403">
            <v>0</v>
          </cell>
          <cell r="I403">
            <v>0</v>
          </cell>
          <cell r="J403">
            <v>0</v>
          </cell>
          <cell r="K403">
            <v>2.9784601537987477E-3</v>
          </cell>
          <cell r="L403">
            <v>0</v>
          </cell>
          <cell r="M403">
            <v>0</v>
          </cell>
          <cell r="N403">
            <v>0</v>
          </cell>
          <cell r="O403">
            <v>0</v>
          </cell>
          <cell r="P403">
            <v>0</v>
          </cell>
          <cell r="Q403">
            <v>0</v>
          </cell>
          <cell r="R403">
            <v>0</v>
          </cell>
          <cell r="S403">
            <v>0</v>
          </cell>
          <cell r="T403">
            <v>0</v>
          </cell>
          <cell r="U403">
            <v>16.080803572281329</v>
          </cell>
        </row>
        <row r="404">
          <cell r="B404" t="str">
            <v>Large Low Voltage Demand EN.NR</v>
          </cell>
          <cell r="C404" t="str">
            <v>DL.NR</v>
          </cell>
          <cell r="D404">
            <v>0</v>
          </cell>
          <cell r="E404">
            <v>154225.32644425653</v>
          </cell>
          <cell r="F404">
            <v>0</v>
          </cell>
          <cell r="G404">
            <v>199843.6526838115</v>
          </cell>
          <cell r="H404">
            <v>0</v>
          </cell>
          <cell r="I404">
            <v>0</v>
          </cell>
          <cell r="J404">
            <v>0</v>
          </cell>
          <cell r="K404">
            <v>76643.165589625176</v>
          </cell>
          <cell r="L404">
            <v>0</v>
          </cell>
          <cell r="M404">
            <v>0</v>
          </cell>
          <cell r="N404">
            <v>0</v>
          </cell>
          <cell r="O404">
            <v>0</v>
          </cell>
          <cell r="P404">
            <v>0</v>
          </cell>
          <cell r="Q404">
            <v>0</v>
          </cell>
          <cell r="R404">
            <v>0</v>
          </cell>
          <cell r="S404">
            <v>0</v>
          </cell>
          <cell r="T404">
            <v>0</v>
          </cell>
          <cell r="U404">
            <v>430712.14471769321</v>
          </cell>
        </row>
        <row r="405">
          <cell r="B405" t="str">
            <v>Large Low Voltage Demand EN.R CXX</v>
          </cell>
          <cell r="C405" t="str">
            <v>DL.CXXR</v>
          </cell>
          <cell r="D405">
            <v>0</v>
          </cell>
          <cell r="E405">
            <v>4646.5624380066665</v>
          </cell>
          <cell r="F405">
            <v>0</v>
          </cell>
          <cell r="G405">
            <v>33.858745945419273</v>
          </cell>
          <cell r="H405">
            <v>0</v>
          </cell>
          <cell r="I405">
            <v>0</v>
          </cell>
          <cell r="J405">
            <v>0</v>
          </cell>
          <cell r="K405">
            <v>21.859328559810727</v>
          </cell>
          <cell r="L405">
            <v>0</v>
          </cell>
          <cell r="M405">
            <v>0</v>
          </cell>
          <cell r="N405">
            <v>0</v>
          </cell>
          <cell r="O405">
            <v>0</v>
          </cell>
          <cell r="P405">
            <v>0</v>
          </cell>
          <cell r="Q405">
            <v>0</v>
          </cell>
          <cell r="R405">
            <v>0</v>
          </cell>
          <cell r="S405">
            <v>0</v>
          </cell>
          <cell r="T405">
            <v>0</v>
          </cell>
          <cell r="U405">
            <v>4702.2805125118966</v>
          </cell>
        </row>
        <row r="406">
          <cell r="B406" t="str">
            <v>Large Low Voltage Demand EN.NR CXX</v>
          </cell>
          <cell r="C406" t="str">
            <v>DL.CXXNR</v>
          </cell>
          <cell r="D406">
            <v>0</v>
          </cell>
          <cell r="E406">
            <v>16.851949010214838</v>
          </cell>
          <cell r="F406">
            <v>0</v>
          </cell>
          <cell r="G406">
            <v>2.0446102624045458E-2</v>
          </cell>
          <cell r="H406">
            <v>0</v>
          </cell>
          <cell r="I406">
            <v>0</v>
          </cell>
          <cell r="J406">
            <v>0</v>
          </cell>
          <cell r="K406">
            <v>5.1876245703322546E-3</v>
          </cell>
          <cell r="L406">
            <v>0</v>
          </cell>
          <cell r="M406">
            <v>0</v>
          </cell>
          <cell r="N406">
            <v>0</v>
          </cell>
          <cell r="O406">
            <v>0</v>
          </cell>
          <cell r="P406">
            <v>0</v>
          </cell>
          <cell r="Q406">
            <v>0</v>
          </cell>
          <cell r="R406">
            <v>0</v>
          </cell>
          <cell r="S406">
            <v>0</v>
          </cell>
          <cell r="T406">
            <v>0</v>
          </cell>
          <cell r="U406">
            <v>16.877582737409217</v>
          </cell>
        </row>
        <row r="407">
          <cell r="B407" t="str">
            <v>New Tariff 10</v>
          </cell>
          <cell r="C407">
            <v>0</v>
          </cell>
          <cell r="D407">
            <v>0</v>
          </cell>
          <cell r="E407">
            <v>0</v>
          </cell>
          <cell r="F407">
            <v>0</v>
          </cell>
          <cell r="G407">
            <v>0</v>
          </cell>
          <cell r="H407">
            <v>0</v>
          </cell>
          <cell r="I407">
            <v>0</v>
          </cell>
          <cell r="J407">
            <v>0</v>
          </cell>
          <cell r="K407">
            <v>0</v>
          </cell>
          <cell r="L407">
            <v>0</v>
          </cell>
          <cell r="M407">
            <v>0</v>
          </cell>
          <cell r="N407">
            <v>0</v>
          </cell>
          <cell r="O407">
            <v>0</v>
          </cell>
          <cell r="P407">
            <v>0</v>
          </cell>
          <cell r="Q407">
            <v>0</v>
          </cell>
          <cell r="R407">
            <v>0</v>
          </cell>
          <cell r="S407">
            <v>0</v>
          </cell>
          <cell r="T407">
            <v>0</v>
          </cell>
          <cell r="U407">
            <v>0</v>
          </cell>
        </row>
        <row r="408">
          <cell r="B408" t="str">
            <v>New Tariff 11</v>
          </cell>
          <cell r="C408" t="str">
            <v/>
          </cell>
          <cell r="D408">
            <v>0</v>
          </cell>
          <cell r="E408">
            <v>0</v>
          </cell>
          <cell r="F408">
            <v>0</v>
          </cell>
          <cell r="G408">
            <v>0</v>
          </cell>
          <cell r="H408">
            <v>0</v>
          </cell>
          <cell r="I408">
            <v>0</v>
          </cell>
          <cell r="J408">
            <v>0</v>
          </cell>
          <cell r="K408">
            <v>0</v>
          </cell>
          <cell r="L408">
            <v>0</v>
          </cell>
          <cell r="M408">
            <v>0</v>
          </cell>
          <cell r="N408">
            <v>0</v>
          </cell>
          <cell r="O408">
            <v>0</v>
          </cell>
          <cell r="P408">
            <v>0</v>
          </cell>
          <cell r="Q408">
            <v>0</v>
          </cell>
          <cell r="R408">
            <v>0</v>
          </cell>
          <cell r="S408">
            <v>0</v>
          </cell>
          <cell r="T408">
            <v>0</v>
          </cell>
          <cell r="U408">
            <v>0</v>
          </cell>
        </row>
        <row r="409">
          <cell r="B409" t="str">
            <v>High Voltage Demand</v>
          </cell>
          <cell r="C409" t="str">
            <v>DH</v>
          </cell>
          <cell r="D409">
            <v>0</v>
          </cell>
          <cell r="E409">
            <v>11441443.389534878</v>
          </cell>
          <cell r="F409">
            <v>0</v>
          </cell>
          <cell r="G409">
            <v>5716020.3391296724</v>
          </cell>
          <cell r="H409">
            <v>0</v>
          </cell>
          <cell r="I409">
            <v>0</v>
          </cell>
          <cell r="J409">
            <v>0</v>
          </cell>
          <cell r="K409">
            <v>1387009.356243165</v>
          </cell>
          <cell r="L409">
            <v>0</v>
          </cell>
          <cell r="M409">
            <v>0</v>
          </cell>
          <cell r="N409">
            <v>0</v>
          </cell>
          <cell r="O409">
            <v>0</v>
          </cell>
          <cell r="P409">
            <v>0</v>
          </cell>
          <cell r="Q409">
            <v>0</v>
          </cell>
          <cell r="R409">
            <v>0</v>
          </cell>
          <cell r="S409">
            <v>0</v>
          </cell>
          <cell r="T409">
            <v>0</v>
          </cell>
          <cell r="U409">
            <v>18544473.084907714</v>
          </cell>
        </row>
        <row r="410">
          <cell r="B410" t="str">
            <v>High Voltage Demand A</v>
          </cell>
          <cell r="C410" t="str">
            <v>DH.A</v>
          </cell>
          <cell r="D410">
            <v>0</v>
          </cell>
          <cell r="E410">
            <v>118152.69619737587</v>
          </cell>
          <cell r="F410">
            <v>0</v>
          </cell>
          <cell r="G410">
            <v>40799.25199861596</v>
          </cell>
          <cell r="H410">
            <v>0</v>
          </cell>
          <cell r="I410">
            <v>0</v>
          </cell>
          <cell r="J410">
            <v>0</v>
          </cell>
          <cell r="K410">
            <v>11823.105679688841</v>
          </cell>
          <cell r="L410">
            <v>0</v>
          </cell>
          <cell r="M410">
            <v>0</v>
          </cell>
          <cell r="N410">
            <v>0</v>
          </cell>
          <cell r="O410">
            <v>0</v>
          </cell>
          <cell r="P410">
            <v>0</v>
          </cell>
          <cell r="Q410">
            <v>0</v>
          </cell>
          <cell r="R410">
            <v>0</v>
          </cell>
          <cell r="S410">
            <v>0</v>
          </cell>
          <cell r="T410">
            <v>0</v>
          </cell>
          <cell r="U410">
            <v>170775.05387568066</v>
          </cell>
        </row>
        <row r="411">
          <cell r="B411" t="str">
            <v>High Voltage Demand C</v>
          </cell>
          <cell r="C411" t="str">
            <v>DH.C</v>
          </cell>
          <cell r="D411">
            <v>0</v>
          </cell>
          <cell r="E411">
            <v>5673671.6041126987</v>
          </cell>
          <cell r="F411">
            <v>0</v>
          </cell>
          <cell r="G411">
            <v>3183707.0792854195</v>
          </cell>
          <cell r="H411">
            <v>0</v>
          </cell>
          <cell r="I411">
            <v>0</v>
          </cell>
          <cell r="J411">
            <v>0</v>
          </cell>
          <cell r="K411">
            <v>780232.187978114</v>
          </cell>
          <cell r="L411">
            <v>0</v>
          </cell>
          <cell r="M411">
            <v>0</v>
          </cell>
          <cell r="N411">
            <v>0</v>
          </cell>
          <cell r="O411">
            <v>0</v>
          </cell>
          <cell r="P411">
            <v>0</v>
          </cell>
          <cell r="Q411">
            <v>0</v>
          </cell>
          <cell r="R411">
            <v>0</v>
          </cell>
          <cell r="S411">
            <v>0</v>
          </cell>
          <cell r="T411">
            <v>0</v>
          </cell>
          <cell r="U411">
            <v>9637610.8713762313</v>
          </cell>
        </row>
        <row r="412">
          <cell r="B412" t="str">
            <v>High Voltage Demand D1</v>
          </cell>
          <cell r="C412" t="str">
            <v>DH.D1</v>
          </cell>
          <cell r="D412">
            <v>0</v>
          </cell>
          <cell r="E412">
            <v>655978.31180052832</v>
          </cell>
          <cell r="F412">
            <v>0</v>
          </cell>
          <cell r="G412">
            <v>239390.8176719411</v>
          </cell>
          <cell r="H412">
            <v>0</v>
          </cell>
          <cell r="I412">
            <v>0</v>
          </cell>
          <cell r="J412">
            <v>0</v>
          </cell>
          <cell r="K412">
            <v>80354.048406748203</v>
          </cell>
          <cell r="L412">
            <v>0</v>
          </cell>
          <cell r="M412">
            <v>0</v>
          </cell>
          <cell r="N412">
            <v>0</v>
          </cell>
          <cell r="O412">
            <v>0</v>
          </cell>
          <cell r="P412">
            <v>0</v>
          </cell>
          <cell r="Q412">
            <v>0</v>
          </cell>
          <cell r="R412">
            <v>0</v>
          </cell>
          <cell r="S412">
            <v>0</v>
          </cell>
          <cell r="T412">
            <v>0</v>
          </cell>
          <cell r="U412">
            <v>975723.17787921766</v>
          </cell>
        </row>
        <row r="413">
          <cell r="B413" t="str">
            <v>High Voltage Demand D2</v>
          </cell>
          <cell r="C413" t="str">
            <v>DH.D2</v>
          </cell>
          <cell r="D413">
            <v>0</v>
          </cell>
          <cell r="E413">
            <v>421232.21949593519</v>
          </cell>
          <cell r="F413">
            <v>0</v>
          </cell>
          <cell r="G413">
            <v>65166.689233326651</v>
          </cell>
          <cell r="H413">
            <v>0</v>
          </cell>
          <cell r="I413">
            <v>0</v>
          </cell>
          <cell r="J413">
            <v>0</v>
          </cell>
          <cell r="K413">
            <v>70967.994345963947</v>
          </cell>
          <cell r="L413">
            <v>0</v>
          </cell>
          <cell r="M413">
            <v>0</v>
          </cell>
          <cell r="N413">
            <v>0</v>
          </cell>
          <cell r="O413">
            <v>0</v>
          </cell>
          <cell r="P413">
            <v>0</v>
          </cell>
          <cell r="Q413">
            <v>0</v>
          </cell>
          <cell r="R413">
            <v>0</v>
          </cell>
          <cell r="S413">
            <v>0</v>
          </cell>
          <cell r="T413">
            <v>0</v>
          </cell>
          <cell r="U413">
            <v>557366.90307522577</v>
          </cell>
        </row>
        <row r="414">
          <cell r="B414" t="str">
            <v>High Voltage Demand Docklands</v>
          </cell>
          <cell r="C414" t="str">
            <v>DH.DK</v>
          </cell>
          <cell r="D414">
            <v>0</v>
          </cell>
          <cell r="E414">
            <v>24776.339485993423</v>
          </cell>
          <cell r="F414">
            <v>0</v>
          </cell>
          <cell r="G414">
            <v>9967.0862739938366</v>
          </cell>
          <cell r="H414">
            <v>0</v>
          </cell>
          <cell r="I414">
            <v>0</v>
          </cell>
          <cell r="J414">
            <v>0</v>
          </cell>
          <cell r="K414">
            <v>1883.6903448553508</v>
          </cell>
          <cell r="L414">
            <v>0</v>
          </cell>
          <cell r="M414">
            <v>0</v>
          </cell>
          <cell r="N414">
            <v>0</v>
          </cell>
          <cell r="O414">
            <v>0</v>
          </cell>
          <cell r="P414">
            <v>0</v>
          </cell>
          <cell r="Q414">
            <v>0</v>
          </cell>
          <cell r="R414">
            <v>0</v>
          </cell>
          <cell r="S414">
            <v>0</v>
          </cell>
          <cell r="T414">
            <v>0</v>
          </cell>
          <cell r="U414">
            <v>36627.116104842607</v>
          </cell>
        </row>
        <row r="415">
          <cell r="B415" t="str">
            <v>High Voltage Demand D3</v>
          </cell>
          <cell r="C415" t="str">
            <v>DH.D3</v>
          </cell>
          <cell r="D415">
            <v>0</v>
          </cell>
          <cell r="E415">
            <v>482503.14592961635</v>
          </cell>
          <cell r="F415">
            <v>0</v>
          </cell>
          <cell r="G415">
            <v>150671.65319337641</v>
          </cell>
          <cell r="H415">
            <v>0</v>
          </cell>
          <cell r="I415">
            <v>0</v>
          </cell>
          <cell r="J415">
            <v>0</v>
          </cell>
          <cell r="K415">
            <v>20105.470881458281</v>
          </cell>
          <cell r="L415">
            <v>0</v>
          </cell>
          <cell r="M415">
            <v>0</v>
          </cell>
          <cell r="N415">
            <v>0</v>
          </cell>
          <cell r="O415">
            <v>0</v>
          </cell>
          <cell r="P415">
            <v>0</v>
          </cell>
          <cell r="Q415">
            <v>0</v>
          </cell>
          <cell r="R415">
            <v>0</v>
          </cell>
          <cell r="S415">
            <v>0</v>
          </cell>
          <cell r="T415">
            <v>0</v>
          </cell>
          <cell r="U415">
            <v>653280.27000445104</v>
          </cell>
        </row>
        <row r="416">
          <cell r="B416" t="str">
            <v>High Voltage Demand D4</v>
          </cell>
          <cell r="C416" t="str">
            <v>DH.D4</v>
          </cell>
          <cell r="D416">
            <v>0</v>
          </cell>
          <cell r="E416">
            <v>281168.46118177212</v>
          </cell>
          <cell r="F416">
            <v>0</v>
          </cell>
          <cell r="G416">
            <v>163778.7398959964</v>
          </cell>
          <cell r="H416">
            <v>0</v>
          </cell>
          <cell r="I416">
            <v>0</v>
          </cell>
          <cell r="J416">
            <v>0</v>
          </cell>
          <cell r="K416">
            <v>53740.704653493725</v>
          </cell>
          <cell r="L416">
            <v>0</v>
          </cell>
          <cell r="M416">
            <v>0</v>
          </cell>
          <cell r="N416">
            <v>0</v>
          </cell>
          <cell r="O416">
            <v>0</v>
          </cell>
          <cell r="P416">
            <v>0</v>
          </cell>
          <cell r="Q416">
            <v>0</v>
          </cell>
          <cell r="R416">
            <v>0</v>
          </cell>
          <cell r="S416">
            <v>0</v>
          </cell>
          <cell r="T416">
            <v>0</v>
          </cell>
          <cell r="U416">
            <v>498687.90573126223</v>
          </cell>
        </row>
        <row r="417">
          <cell r="B417" t="str">
            <v>High Voltage Demand D5</v>
          </cell>
          <cell r="C417">
            <v>0</v>
          </cell>
          <cell r="D417">
            <v>0</v>
          </cell>
          <cell r="E417">
            <v>0</v>
          </cell>
          <cell r="F417">
            <v>0</v>
          </cell>
          <cell r="G417">
            <v>6.0637266683961268E-3</v>
          </cell>
          <cell r="H417">
            <v>0</v>
          </cell>
          <cell r="I417">
            <v>0</v>
          </cell>
          <cell r="J417">
            <v>0</v>
          </cell>
          <cell r="K417">
            <v>0</v>
          </cell>
          <cell r="L417">
            <v>0</v>
          </cell>
          <cell r="M417">
            <v>0</v>
          </cell>
          <cell r="N417">
            <v>0</v>
          </cell>
          <cell r="O417">
            <v>0</v>
          </cell>
          <cell r="P417">
            <v>0</v>
          </cell>
          <cell r="Q417">
            <v>0</v>
          </cell>
          <cell r="R417">
            <v>0</v>
          </cell>
          <cell r="S417">
            <v>0</v>
          </cell>
          <cell r="T417">
            <v>0</v>
          </cell>
          <cell r="U417">
            <v>6.0637266683961268E-3</v>
          </cell>
        </row>
        <row r="418">
          <cell r="B418" t="str">
            <v>High Voltage Demand EN.R</v>
          </cell>
          <cell r="C418">
            <v>0</v>
          </cell>
          <cell r="D418">
            <v>0</v>
          </cell>
          <cell r="E418">
            <v>0</v>
          </cell>
          <cell r="F418">
            <v>0</v>
          </cell>
          <cell r="G418">
            <v>1.2580778212015795E-2</v>
          </cell>
          <cell r="H418">
            <v>0</v>
          </cell>
          <cell r="I418">
            <v>0</v>
          </cell>
          <cell r="J418">
            <v>0</v>
          </cell>
          <cell r="K418">
            <v>0</v>
          </cell>
          <cell r="L418">
            <v>0</v>
          </cell>
          <cell r="M418">
            <v>0</v>
          </cell>
          <cell r="N418">
            <v>0</v>
          </cell>
          <cell r="O418">
            <v>0</v>
          </cell>
          <cell r="P418">
            <v>0</v>
          </cell>
          <cell r="Q418">
            <v>0</v>
          </cell>
          <cell r="R418">
            <v>0</v>
          </cell>
          <cell r="S418">
            <v>0</v>
          </cell>
          <cell r="T418">
            <v>0</v>
          </cell>
          <cell r="U418">
            <v>1.2580778212015795E-2</v>
          </cell>
        </row>
        <row r="419">
          <cell r="B419" t="str">
            <v>High Voltage Demand EN.NR</v>
          </cell>
          <cell r="C419">
            <v>0</v>
          </cell>
          <cell r="D419">
            <v>0</v>
          </cell>
          <cell r="E419">
            <v>0</v>
          </cell>
          <cell r="F419">
            <v>0</v>
          </cell>
          <cell r="G419">
            <v>1.2580778212015795E-2</v>
          </cell>
          <cell r="H419">
            <v>0</v>
          </cell>
          <cell r="I419">
            <v>0</v>
          </cell>
          <cell r="J419">
            <v>0</v>
          </cell>
          <cell r="K419">
            <v>0</v>
          </cell>
          <cell r="L419">
            <v>0</v>
          </cell>
          <cell r="M419">
            <v>0</v>
          </cell>
          <cell r="N419">
            <v>0</v>
          </cell>
          <cell r="O419">
            <v>0</v>
          </cell>
          <cell r="P419">
            <v>0</v>
          </cell>
          <cell r="Q419">
            <v>0</v>
          </cell>
          <cell r="R419">
            <v>0</v>
          </cell>
          <cell r="S419">
            <v>0</v>
          </cell>
          <cell r="T419">
            <v>0</v>
          </cell>
          <cell r="U419">
            <v>1.2580778212015795E-2</v>
          </cell>
        </row>
        <row r="420">
          <cell r="B420" t="str">
            <v>New Tariff 11</v>
          </cell>
          <cell r="C420" t="str">
            <v/>
          </cell>
          <cell r="D420">
            <v>0</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row>
        <row r="421">
          <cell r="B421" t="str">
            <v>New Tariff 1</v>
          </cell>
          <cell r="C421" t="str">
            <v/>
          </cell>
          <cell r="D421">
            <v>0</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row>
        <row r="422">
          <cell r="B422" t="str">
            <v>New Tariff 2</v>
          </cell>
          <cell r="C422" t="str">
            <v/>
          </cell>
          <cell r="D422">
            <v>0</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row>
        <row r="423">
          <cell r="B423" t="str">
            <v>High Voltage Demand (kVa)</v>
          </cell>
          <cell r="C423" t="str">
            <v>DHk</v>
          </cell>
          <cell r="D423">
            <v>0</v>
          </cell>
          <cell r="E423">
            <v>0</v>
          </cell>
          <cell r="F423">
            <v>43.810431658609879</v>
          </cell>
          <cell r="G423">
            <v>1.1124541613115799E-2</v>
          </cell>
          <cell r="H423">
            <v>0</v>
          </cell>
          <cell r="I423">
            <v>0</v>
          </cell>
          <cell r="J423">
            <v>0</v>
          </cell>
          <cell r="K423">
            <v>3.0046400711480955E-3</v>
          </cell>
          <cell r="L423">
            <v>0</v>
          </cell>
          <cell r="M423">
            <v>0</v>
          </cell>
          <cell r="N423">
            <v>0</v>
          </cell>
          <cell r="O423">
            <v>0</v>
          </cell>
          <cell r="P423">
            <v>0</v>
          </cell>
          <cell r="Q423">
            <v>0</v>
          </cell>
          <cell r="R423">
            <v>0</v>
          </cell>
          <cell r="S423">
            <v>0</v>
          </cell>
          <cell r="T423">
            <v>0</v>
          </cell>
          <cell r="U423">
            <v>43.82456084029414</v>
          </cell>
        </row>
        <row r="424">
          <cell r="B424" t="str">
            <v>High Voltage Demand Docklands (kVa)</v>
          </cell>
          <cell r="C424" t="str">
            <v>DHDKk</v>
          </cell>
          <cell r="D424">
            <v>0</v>
          </cell>
          <cell r="E424">
            <v>0</v>
          </cell>
          <cell r="F424">
            <v>23.07107542305031</v>
          </cell>
          <cell r="G424">
            <v>8.0277346686196006E-3</v>
          </cell>
          <cell r="H424">
            <v>0</v>
          </cell>
          <cell r="I424">
            <v>0</v>
          </cell>
          <cell r="J424">
            <v>0</v>
          </cell>
          <cell r="K424">
            <v>3.7696251199373335E-3</v>
          </cell>
          <cell r="L424">
            <v>0</v>
          </cell>
          <cell r="M424">
            <v>0</v>
          </cell>
          <cell r="N424">
            <v>0</v>
          </cell>
          <cell r="O424">
            <v>0</v>
          </cell>
          <cell r="P424">
            <v>0</v>
          </cell>
          <cell r="Q424">
            <v>0</v>
          </cell>
          <cell r="R424">
            <v>0</v>
          </cell>
          <cell r="S424">
            <v>0</v>
          </cell>
          <cell r="T424">
            <v>0</v>
          </cell>
          <cell r="U424">
            <v>23.082872782838866</v>
          </cell>
        </row>
        <row r="425">
          <cell r="B425" t="str">
            <v>New Tariff 5</v>
          </cell>
          <cell r="C425" t="str">
            <v/>
          </cell>
          <cell r="D425">
            <v>0</v>
          </cell>
          <cell r="E425">
            <v>0</v>
          </cell>
          <cell r="F425">
            <v>0</v>
          </cell>
          <cell r="G425">
            <v>0</v>
          </cell>
          <cell r="H425">
            <v>0</v>
          </cell>
          <cell r="I425">
            <v>0</v>
          </cell>
          <cell r="J425">
            <v>0</v>
          </cell>
          <cell r="K425">
            <v>0</v>
          </cell>
          <cell r="L425">
            <v>0</v>
          </cell>
          <cell r="M425">
            <v>0</v>
          </cell>
          <cell r="N425">
            <v>0</v>
          </cell>
          <cell r="O425">
            <v>0</v>
          </cell>
          <cell r="P425">
            <v>0</v>
          </cell>
          <cell r="Q425">
            <v>0</v>
          </cell>
          <cell r="R425">
            <v>0</v>
          </cell>
          <cell r="S425">
            <v>0</v>
          </cell>
          <cell r="T425">
            <v>0</v>
          </cell>
          <cell r="U425">
            <v>0</v>
          </cell>
        </row>
        <row r="426">
          <cell r="B426" t="str">
            <v>New Tariff 6</v>
          </cell>
          <cell r="C426" t="str">
            <v/>
          </cell>
          <cell r="D426">
            <v>0</v>
          </cell>
          <cell r="E426">
            <v>0</v>
          </cell>
          <cell r="F426">
            <v>0</v>
          </cell>
          <cell r="G426">
            <v>0</v>
          </cell>
          <cell r="H426">
            <v>0</v>
          </cell>
          <cell r="I426">
            <v>0</v>
          </cell>
          <cell r="J426">
            <v>0</v>
          </cell>
          <cell r="K426">
            <v>0</v>
          </cell>
          <cell r="L426">
            <v>0</v>
          </cell>
          <cell r="M426">
            <v>0</v>
          </cell>
          <cell r="N426">
            <v>0</v>
          </cell>
          <cell r="O426">
            <v>0</v>
          </cell>
          <cell r="P426">
            <v>0</v>
          </cell>
          <cell r="Q426">
            <v>0</v>
          </cell>
          <cell r="R426">
            <v>0</v>
          </cell>
          <cell r="S426">
            <v>0</v>
          </cell>
          <cell r="T426">
            <v>0</v>
          </cell>
          <cell r="U426">
            <v>0</v>
          </cell>
        </row>
        <row r="427">
          <cell r="B427" t="str">
            <v>New Tariff 7</v>
          </cell>
          <cell r="C427" t="str">
            <v/>
          </cell>
          <cell r="D427">
            <v>0</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row>
        <row r="428">
          <cell r="B428" t="str">
            <v>New Tariff 8</v>
          </cell>
          <cell r="C428" t="str">
            <v/>
          </cell>
          <cell r="D428">
            <v>0</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row>
        <row r="429">
          <cell r="B429" t="str">
            <v>New Tariff 9</v>
          </cell>
          <cell r="C429" t="str">
            <v/>
          </cell>
          <cell r="D429">
            <v>0</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row>
        <row r="430">
          <cell r="B430" t="str">
            <v>New Tariff 10</v>
          </cell>
          <cell r="C430" t="str">
            <v/>
          </cell>
          <cell r="D430">
            <v>0</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row>
        <row r="431">
          <cell r="B431" t="str">
            <v>New Tariff 11</v>
          </cell>
          <cell r="C431" t="str">
            <v/>
          </cell>
          <cell r="D431">
            <v>0</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row>
        <row r="432">
          <cell r="B432" t="str">
            <v>New Tariff 12</v>
          </cell>
          <cell r="C432" t="str">
            <v/>
          </cell>
          <cell r="D432">
            <v>0</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row>
        <row r="433">
          <cell r="B433" t="str">
            <v>New Tariff 1</v>
          </cell>
          <cell r="C433" t="str">
            <v/>
          </cell>
          <cell r="D433">
            <v>0</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row>
        <row r="434">
          <cell r="B434" t="str">
            <v>Subtransmission Demand A</v>
          </cell>
          <cell r="C434" t="str">
            <v>DS.A</v>
          </cell>
          <cell r="D434">
            <v>0</v>
          </cell>
          <cell r="E434">
            <v>188053.33218017206</v>
          </cell>
          <cell r="F434">
            <v>0</v>
          </cell>
          <cell r="G434">
            <v>656775.87861508492</v>
          </cell>
          <cell r="H434">
            <v>0</v>
          </cell>
          <cell r="I434">
            <v>0</v>
          </cell>
          <cell r="J434">
            <v>0</v>
          </cell>
          <cell r="K434">
            <v>25255.898808113139</v>
          </cell>
          <cell r="L434">
            <v>0</v>
          </cell>
          <cell r="M434">
            <v>0</v>
          </cell>
          <cell r="N434">
            <v>0</v>
          </cell>
          <cell r="O434">
            <v>0</v>
          </cell>
          <cell r="P434">
            <v>0</v>
          </cell>
          <cell r="Q434">
            <v>0</v>
          </cell>
          <cell r="R434">
            <v>0</v>
          </cell>
          <cell r="S434">
            <v>0</v>
          </cell>
          <cell r="T434">
            <v>0</v>
          </cell>
          <cell r="U434">
            <v>870085.10960337019</v>
          </cell>
        </row>
        <row r="435">
          <cell r="B435" t="str">
            <v>Subtransmission Demand G</v>
          </cell>
          <cell r="C435" t="str">
            <v>DS.G</v>
          </cell>
          <cell r="D435">
            <v>0</v>
          </cell>
          <cell r="E435">
            <v>327961.70048432407</v>
          </cell>
          <cell r="F435">
            <v>0</v>
          </cell>
          <cell r="G435">
            <v>1138480.6260293606</v>
          </cell>
          <cell r="H435">
            <v>0</v>
          </cell>
          <cell r="I435">
            <v>0</v>
          </cell>
          <cell r="J435">
            <v>0</v>
          </cell>
          <cell r="K435">
            <v>54381.933929877239</v>
          </cell>
          <cell r="L435">
            <v>0</v>
          </cell>
          <cell r="M435">
            <v>0</v>
          </cell>
          <cell r="N435">
            <v>0</v>
          </cell>
          <cell r="O435">
            <v>0</v>
          </cell>
          <cell r="P435">
            <v>0</v>
          </cell>
          <cell r="Q435">
            <v>0</v>
          </cell>
          <cell r="R435">
            <v>0</v>
          </cell>
          <cell r="S435">
            <v>0</v>
          </cell>
          <cell r="T435">
            <v>0</v>
          </cell>
          <cell r="U435">
            <v>1520824.2604435617</v>
          </cell>
        </row>
        <row r="436">
          <cell r="B436" t="str">
            <v>Subtransmission Demand S</v>
          </cell>
          <cell r="C436" t="str">
            <v>DS.S</v>
          </cell>
          <cell r="D436">
            <v>0</v>
          </cell>
          <cell r="E436">
            <v>400990.61696771212</v>
          </cell>
          <cell r="F436">
            <v>0</v>
          </cell>
          <cell r="G436">
            <v>1041781.7227911695</v>
          </cell>
          <cell r="H436">
            <v>0</v>
          </cell>
          <cell r="I436">
            <v>0</v>
          </cell>
          <cell r="J436">
            <v>0</v>
          </cell>
          <cell r="K436">
            <v>57944.142723621677</v>
          </cell>
          <cell r="L436">
            <v>0</v>
          </cell>
          <cell r="M436">
            <v>0</v>
          </cell>
          <cell r="N436">
            <v>0</v>
          </cell>
          <cell r="O436">
            <v>0</v>
          </cell>
          <cell r="P436">
            <v>0</v>
          </cell>
          <cell r="Q436">
            <v>0</v>
          </cell>
          <cell r="R436">
            <v>0</v>
          </cell>
          <cell r="S436">
            <v>0</v>
          </cell>
          <cell r="T436">
            <v>0</v>
          </cell>
          <cell r="U436">
            <v>1500716.4824825032</v>
          </cell>
        </row>
        <row r="437">
          <cell r="B437" t="str">
            <v>Subtransmission Demand (kVa)</v>
          </cell>
          <cell r="C437" t="str">
            <v>DSk</v>
          </cell>
          <cell r="D437">
            <v>0</v>
          </cell>
          <cell r="E437">
            <v>0</v>
          </cell>
          <cell r="F437">
            <v>3.9663028895737904</v>
          </cell>
          <cell r="G437">
            <v>5.5728853945707056E-3</v>
          </cell>
          <cell r="H437">
            <v>0</v>
          </cell>
          <cell r="I437">
            <v>0</v>
          </cell>
          <cell r="J437">
            <v>0</v>
          </cell>
          <cell r="K437">
            <v>2.5816881220854703E-4</v>
          </cell>
          <cell r="L437">
            <v>0</v>
          </cell>
          <cell r="M437">
            <v>0</v>
          </cell>
          <cell r="N437">
            <v>0</v>
          </cell>
          <cell r="O437">
            <v>0</v>
          </cell>
          <cell r="P437">
            <v>0</v>
          </cell>
          <cell r="Q437">
            <v>0</v>
          </cell>
          <cell r="R437">
            <v>0</v>
          </cell>
          <cell r="S437">
            <v>0</v>
          </cell>
          <cell r="T437">
            <v>0</v>
          </cell>
          <cell r="U437">
            <v>3.9721339437805701</v>
          </cell>
        </row>
        <row r="438">
          <cell r="B438" t="str">
            <v>New Tariff 5</v>
          </cell>
          <cell r="C438" t="str">
            <v/>
          </cell>
          <cell r="D438">
            <v>0</v>
          </cell>
          <cell r="E438">
            <v>0</v>
          </cell>
          <cell r="F438">
            <v>0</v>
          </cell>
          <cell r="G438">
            <v>0</v>
          </cell>
          <cell r="H438">
            <v>0</v>
          </cell>
          <cell r="I438">
            <v>0</v>
          </cell>
          <cell r="J438">
            <v>0</v>
          </cell>
          <cell r="K438">
            <v>0</v>
          </cell>
          <cell r="L438">
            <v>0</v>
          </cell>
          <cell r="M438">
            <v>0</v>
          </cell>
          <cell r="N438">
            <v>0</v>
          </cell>
          <cell r="O438">
            <v>0</v>
          </cell>
          <cell r="P438">
            <v>0</v>
          </cell>
          <cell r="Q438">
            <v>0</v>
          </cell>
          <cell r="R438">
            <v>0</v>
          </cell>
          <cell r="S438">
            <v>0</v>
          </cell>
          <cell r="T438">
            <v>0</v>
          </cell>
          <cell r="U438">
            <v>0</v>
          </cell>
        </row>
        <row r="439">
          <cell r="B439" t="str">
            <v>New Tariff 6</v>
          </cell>
          <cell r="C439" t="str">
            <v/>
          </cell>
          <cell r="D439">
            <v>0</v>
          </cell>
          <cell r="E439">
            <v>0</v>
          </cell>
          <cell r="F439">
            <v>0</v>
          </cell>
          <cell r="G439">
            <v>0</v>
          </cell>
          <cell r="H439">
            <v>0</v>
          </cell>
          <cell r="I439">
            <v>0</v>
          </cell>
          <cell r="J439">
            <v>0</v>
          </cell>
          <cell r="K439">
            <v>0</v>
          </cell>
          <cell r="L439">
            <v>0</v>
          </cell>
          <cell r="M439">
            <v>0</v>
          </cell>
          <cell r="N439">
            <v>0</v>
          </cell>
          <cell r="O439">
            <v>0</v>
          </cell>
          <cell r="P439">
            <v>0</v>
          </cell>
          <cell r="Q439">
            <v>0</v>
          </cell>
          <cell r="R439">
            <v>0</v>
          </cell>
          <cell r="S439">
            <v>0</v>
          </cell>
          <cell r="T439">
            <v>0</v>
          </cell>
          <cell r="U439">
            <v>0</v>
          </cell>
        </row>
        <row r="440">
          <cell r="B440" t="str">
            <v>New Tariff 7</v>
          </cell>
          <cell r="C440" t="str">
            <v/>
          </cell>
          <cell r="D440">
            <v>0</v>
          </cell>
          <cell r="E440">
            <v>0</v>
          </cell>
          <cell r="F440">
            <v>0</v>
          </cell>
          <cell r="G440">
            <v>0</v>
          </cell>
          <cell r="H440">
            <v>0</v>
          </cell>
          <cell r="I440">
            <v>0</v>
          </cell>
          <cell r="J440">
            <v>0</v>
          </cell>
          <cell r="K440">
            <v>0</v>
          </cell>
          <cell r="L440">
            <v>0</v>
          </cell>
          <cell r="M440">
            <v>0</v>
          </cell>
          <cell r="N440">
            <v>0</v>
          </cell>
          <cell r="O440">
            <v>0</v>
          </cell>
          <cell r="P440">
            <v>0</v>
          </cell>
          <cell r="Q440">
            <v>0</v>
          </cell>
          <cell r="R440">
            <v>0</v>
          </cell>
          <cell r="S440">
            <v>0</v>
          </cell>
          <cell r="T440">
            <v>0</v>
          </cell>
          <cell r="U440">
            <v>0</v>
          </cell>
        </row>
        <row r="441">
          <cell r="B441" t="str">
            <v>New Tariff 8</v>
          </cell>
          <cell r="C441" t="str">
            <v/>
          </cell>
          <cell r="D441">
            <v>0</v>
          </cell>
          <cell r="E441">
            <v>0</v>
          </cell>
          <cell r="F441">
            <v>0</v>
          </cell>
          <cell r="G441">
            <v>0</v>
          </cell>
          <cell r="H441">
            <v>0</v>
          </cell>
          <cell r="I441">
            <v>0</v>
          </cell>
          <cell r="J441">
            <v>0</v>
          </cell>
          <cell r="K441">
            <v>0</v>
          </cell>
          <cell r="L441">
            <v>0</v>
          </cell>
          <cell r="M441">
            <v>0</v>
          </cell>
          <cell r="N441">
            <v>0</v>
          </cell>
          <cell r="O441">
            <v>0</v>
          </cell>
          <cell r="P441">
            <v>0</v>
          </cell>
          <cell r="Q441">
            <v>0</v>
          </cell>
          <cell r="R441">
            <v>0</v>
          </cell>
          <cell r="S441">
            <v>0</v>
          </cell>
          <cell r="T441">
            <v>0</v>
          </cell>
          <cell r="U441">
            <v>0</v>
          </cell>
        </row>
        <row r="442">
          <cell r="B442" t="str">
            <v>New Tariff 9</v>
          </cell>
          <cell r="C442" t="str">
            <v/>
          </cell>
          <cell r="D442">
            <v>0</v>
          </cell>
          <cell r="E442">
            <v>0</v>
          </cell>
          <cell r="F442">
            <v>0</v>
          </cell>
          <cell r="G442">
            <v>0</v>
          </cell>
          <cell r="H442">
            <v>0</v>
          </cell>
          <cell r="I442">
            <v>0</v>
          </cell>
          <cell r="J442">
            <v>0</v>
          </cell>
          <cell r="K442">
            <v>0</v>
          </cell>
          <cell r="L442">
            <v>0</v>
          </cell>
          <cell r="M442">
            <v>0</v>
          </cell>
          <cell r="N442">
            <v>0</v>
          </cell>
          <cell r="O442">
            <v>0</v>
          </cell>
          <cell r="P442">
            <v>0</v>
          </cell>
          <cell r="Q442">
            <v>0</v>
          </cell>
          <cell r="R442">
            <v>0</v>
          </cell>
          <cell r="S442">
            <v>0</v>
          </cell>
          <cell r="T442">
            <v>0</v>
          </cell>
          <cell r="U442">
            <v>0</v>
          </cell>
        </row>
        <row r="443">
          <cell r="B443" t="str">
            <v>New Tariff 10</v>
          </cell>
          <cell r="C443" t="str">
            <v/>
          </cell>
          <cell r="D443">
            <v>0</v>
          </cell>
          <cell r="E443">
            <v>0</v>
          </cell>
          <cell r="F443">
            <v>0</v>
          </cell>
          <cell r="G443">
            <v>0</v>
          </cell>
          <cell r="H443">
            <v>0</v>
          </cell>
          <cell r="I443">
            <v>0</v>
          </cell>
          <cell r="J443">
            <v>0</v>
          </cell>
          <cell r="K443">
            <v>0</v>
          </cell>
          <cell r="L443">
            <v>0</v>
          </cell>
          <cell r="M443">
            <v>0</v>
          </cell>
          <cell r="N443">
            <v>0</v>
          </cell>
          <cell r="O443">
            <v>0</v>
          </cell>
          <cell r="P443">
            <v>0</v>
          </cell>
          <cell r="Q443">
            <v>0</v>
          </cell>
          <cell r="R443">
            <v>0</v>
          </cell>
          <cell r="S443">
            <v>0</v>
          </cell>
          <cell r="T443">
            <v>0</v>
          </cell>
          <cell r="U443">
            <v>0</v>
          </cell>
        </row>
        <row r="444">
          <cell r="B444" t="str">
            <v>New Tariff 11</v>
          </cell>
          <cell r="C444" t="str">
            <v/>
          </cell>
          <cell r="D444">
            <v>0</v>
          </cell>
          <cell r="E444">
            <v>0</v>
          </cell>
          <cell r="F444">
            <v>0</v>
          </cell>
          <cell r="G444">
            <v>0</v>
          </cell>
          <cell r="H444">
            <v>0</v>
          </cell>
          <cell r="I444">
            <v>0</v>
          </cell>
          <cell r="J444">
            <v>0</v>
          </cell>
          <cell r="K444">
            <v>0</v>
          </cell>
          <cell r="L444">
            <v>0</v>
          </cell>
          <cell r="M444">
            <v>0</v>
          </cell>
          <cell r="N444">
            <v>0</v>
          </cell>
          <cell r="O444">
            <v>0</v>
          </cell>
          <cell r="P444">
            <v>0</v>
          </cell>
          <cell r="Q444">
            <v>0</v>
          </cell>
          <cell r="R444">
            <v>0</v>
          </cell>
          <cell r="S444">
            <v>0</v>
          </cell>
          <cell r="T444">
            <v>0</v>
          </cell>
          <cell r="U444">
            <v>0</v>
          </cell>
        </row>
        <row r="445">
          <cell r="B445" t="str">
            <v>Total Distribution Revenue</v>
          </cell>
          <cell r="D445">
            <v>15741491.84928387</v>
          </cell>
          <cell r="E445">
            <v>58388755.420167923</v>
          </cell>
          <cell r="F445">
            <v>232.37900235971136</v>
          </cell>
          <cell r="G445">
            <v>151253903.46826378</v>
          </cell>
          <cell r="H445">
            <v>87257280.501486734</v>
          </cell>
          <cell r="I445">
            <v>37535322.141928181</v>
          </cell>
          <cell r="J445">
            <v>25845814.477410529</v>
          </cell>
          <cell r="K445">
            <v>23652646.182991549</v>
          </cell>
          <cell r="L445">
            <v>0</v>
          </cell>
          <cell r="M445">
            <v>0</v>
          </cell>
          <cell r="N445">
            <v>0</v>
          </cell>
          <cell r="O445">
            <v>0</v>
          </cell>
          <cell r="P445">
            <v>0</v>
          </cell>
          <cell r="Q445">
            <v>0</v>
          </cell>
          <cell r="R445">
            <v>0</v>
          </cell>
          <cell r="S445">
            <v>0</v>
          </cell>
          <cell r="T445">
            <v>0</v>
          </cell>
          <cell r="U445">
            <v>399675446.42053479</v>
          </cell>
        </row>
        <row r="453">
          <cell r="E453" t="str">
            <v>Revenue from demand charges</v>
          </cell>
          <cell r="G453" t="str">
            <v>Revenue from peak charges</v>
          </cell>
          <cell r="K453" t="str">
            <v>Revenue from off peak charges</v>
          </cell>
          <cell r="M453" t="str">
            <v>Summer Time of Use Tariffs</v>
          </cell>
          <cell r="Q453" t="str">
            <v>Winter Time of use tariffs</v>
          </cell>
        </row>
        <row r="454">
          <cell r="B454" t="str">
            <v>Network Tariffs</v>
          </cell>
          <cell r="C454" t="str">
            <v>Network Tariff Category</v>
          </cell>
          <cell r="D454" t="str">
            <v>Standing revenue</v>
          </cell>
          <cell r="E454" t="str">
            <v>kW</v>
          </cell>
          <cell r="F454" t="str">
            <v>kVA</v>
          </cell>
          <cell r="G454" t="str">
            <v>Block1</v>
          </cell>
          <cell r="H454" t="str">
            <v>Block 2</v>
          </cell>
          <cell r="I454" t="str">
            <v>Block 3</v>
          </cell>
          <cell r="J454" t="str">
            <v>Block 4</v>
          </cell>
          <cell r="K454" t="str">
            <v>Block 1</v>
          </cell>
          <cell r="L454" t="str">
            <v>Block 2</v>
          </cell>
          <cell r="M454" t="str">
            <v>Block 1</v>
          </cell>
          <cell r="N454" t="str">
            <v>Block 2</v>
          </cell>
          <cell r="O454" t="str">
            <v>Block 3</v>
          </cell>
          <cell r="P454" t="str">
            <v>Block 4</v>
          </cell>
          <cell r="Q454" t="str">
            <v>Block1</v>
          </cell>
          <cell r="R454" t="str">
            <v>Block 2</v>
          </cell>
          <cell r="S454" t="str">
            <v>Block 3</v>
          </cell>
          <cell r="T454" t="str">
            <v>Block 4</v>
          </cell>
          <cell r="U454" t="str">
            <v>Total Revenue</v>
          </cell>
        </row>
        <row r="455">
          <cell r="D455" t="str">
            <v>$ pa</v>
          </cell>
          <cell r="E455" t="str">
            <v>$ pa</v>
          </cell>
          <cell r="F455" t="str">
            <v>$ pa</v>
          </cell>
          <cell r="G455" t="str">
            <v>$ pa</v>
          </cell>
          <cell r="H455" t="str">
            <v>$ pa</v>
          </cell>
          <cell r="I455" t="str">
            <v>$ pa</v>
          </cell>
          <cell r="J455" t="str">
            <v>$ pa</v>
          </cell>
          <cell r="K455" t="str">
            <v>$ pa</v>
          </cell>
          <cell r="L455" t="str">
            <v>$ pa</v>
          </cell>
          <cell r="M455" t="str">
            <v>c/kWh</v>
          </cell>
          <cell r="N455" t="str">
            <v>c/kWh</v>
          </cell>
          <cell r="O455" t="str">
            <v>c/kWh</v>
          </cell>
          <cell r="P455" t="str">
            <v>c/kWh</v>
          </cell>
          <cell r="Q455" t="str">
            <v>c/kWh</v>
          </cell>
          <cell r="R455" t="str">
            <v>c/kWh</v>
          </cell>
          <cell r="S455" t="str">
            <v>c/kWh</v>
          </cell>
          <cell r="T455" t="str">
            <v>c/kWh</v>
          </cell>
          <cell r="U455" t="str">
            <v>$ pa</v>
          </cell>
        </row>
        <row r="456">
          <cell r="B456" t="str">
            <v>Residential Single Rate</v>
          </cell>
          <cell r="C456" t="str">
            <v>D1</v>
          </cell>
          <cell r="D456">
            <v>11787755.553916186</v>
          </cell>
          <cell r="E456">
            <v>0</v>
          </cell>
          <cell r="F456">
            <v>0</v>
          </cell>
          <cell r="G456">
            <v>82588219.422373205</v>
          </cell>
          <cell r="H456">
            <v>48647758.211815506</v>
          </cell>
          <cell r="I456">
            <v>1676961.685142355</v>
          </cell>
          <cell r="J456">
            <v>375903.3964941728</v>
          </cell>
          <cell r="K456">
            <v>0</v>
          </cell>
          <cell r="L456">
            <v>0</v>
          </cell>
          <cell r="M456">
            <v>0</v>
          </cell>
          <cell r="N456">
            <v>0</v>
          </cell>
          <cell r="O456">
            <v>0</v>
          </cell>
          <cell r="P456">
            <v>0</v>
          </cell>
          <cell r="Q456">
            <v>0</v>
          </cell>
          <cell r="R456">
            <v>0</v>
          </cell>
          <cell r="S456">
            <v>0</v>
          </cell>
          <cell r="T456">
            <v>0</v>
          </cell>
          <cell r="U456">
            <v>145076598.26974145</v>
          </cell>
        </row>
        <row r="457">
          <cell r="B457" t="str">
            <v>ClimateSaver</v>
          </cell>
          <cell r="C457" t="str">
            <v>D1.CS</v>
          </cell>
          <cell r="D457">
            <v>0</v>
          </cell>
          <cell r="E457">
            <v>0</v>
          </cell>
          <cell r="F457">
            <v>0</v>
          </cell>
          <cell r="G457">
            <v>710648.8900029388</v>
          </cell>
          <cell r="H457">
            <v>198376.29553994621</v>
          </cell>
          <cell r="I457">
            <v>4707.5206928589187</v>
          </cell>
          <cell r="J457">
            <v>7.0034977176098883</v>
          </cell>
          <cell r="K457">
            <v>544583.84508736897</v>
          </cell>
          <cell r="L457">
            <v>0</v>
          </cell>
          <cell r="M457">
            <v>0</v>
          </cell>
          <cell r="N457">
            <v>0</v>
          </cell>
          <cell r="O457">
            <v>0</v>
          </cell>
          <cell r="P457">
            <v>0</v>
          </cell>
          <cell r="Q457">
            <v>0</v>
          </cell>
          <cell r="R457">
            <v>0</v>
          </cell>
          <cell r="S457">
            <v>0</v>
          </cell>
          <cell r="T457">
            <v>0</v>
          </cell>
          <cell r="U457">
            <v>1458323.5548208305</v>
          </cell>
        </row>
        <row r="458">
          <cell r="B458" t="str">
            <v>ClimateSaver Interval</v>
          </cell>
          <cell r="C458" t="str">
            <v>D3.CS</v>
          </cell>
          <cell r="D458">
            <v>0</v>
          </cell>
          <cell r="E458">
            <v>0</v>
          </cell>
          <cell r="F458">
            <v>0</v>
          </cell>
          <cell r="G458">
            <v>204971.05180001963</v>
          </cell>
          <cell r="H458">
            <v>59781.410845674756</v>
          </cell>
          <cell r="I458">
            <v>856.02238765582683</v>
          </cell>
          <cell r="J458">
            <v>372.39760082798961</v>
          </cell>
          <cell r="K458">
            <v>193093.39318452173</v>
          </cell>
          <cell r="L458">
            <v>0</v>
          </cell>
          <cell r="M458">
            <v>0</v>
          </cell>
          <cell r="N458">
            <v>0</v>
          </cell>
          <cell r="O458">
            <v>0</v>
          </cell>
          <cell r="P458">
            <v>0</v>
          </cell>
          <cell r="Q458">
            <v>0</v>
          </cell>
          <cell r="R458">
            <v>0</v>
          </cell>
          <cell r="S458">
            <v>0</v>
          </cell>
          <cell r="T458">
            <v>0</v>
          </cell>
          <cell r="U458">
            <v>459074.27581869985</v>
          </cell>
        </row>
        <row r="459">
          <cell r="B459" t="str">
            <v>New Tariff 3</v>
          </cell>
          <cell r="C459" t="str">
            <v/>
          </cell>
          <cell r="D459">
            <v>0</v>
          </cell>
          <cell r="E459">
            <v>0</v>
          </cell>
          <cell r="F459">
            <v>0</v>
          </cell>
          <cell r="G459">
            <v>0</v>
          </cell>
          <cell r="H459">
            <v>0</v>
          </cell>
          <cell r="I459">
            <v>0</v>
          </cell>
          <cell r="J459">
            <v>0</v>
          </cell>
          <cell r="K459">
            <v>0</v>
          </cell>
          <cell r="L459">
            <v>0</v>
          </cell>
          <cell r="M459">
            <v>0</v>
          </cell>
          <cell r="N459">
            <v>0</v>
          </cell>
          <cell r="O459">
            <v>0</v>
          </cell>
          <cell r="P459">
            <v>0</v>
          </cell>
          <cell r="Q459">
            <v>0</v>
          </cell>
          <cell r="R459">
            <v>0</v>
          </cell>
          <cell r="S459">
            <v>0</v>
          </cell>
          <cell r="T459">
            <v>0</v>
          </cell>
          <cell r="U459">
            <v>0</v>
          </cell>
        </row>
        <row r="460">
          <cell r="B460" t="str">
            <v>New Tariff 4</v>
          </cell>
          <cell r="C460" t="str">
            <v/>
          </cell>
          <cell r="D460">
            <v>0</v>
          </cell>
          <cell r="E460">
            <v>0</v>
          </cell>
          <cell r="F460">
            <v>0</v>
          </cell>
          <cell r="G460">
            <v>0</v>
          </cell>
          <cell r="H460">
            <v>0</v>
          </cell>
          <cell r="I460">
            <v>0</v>
          </cell>
          <cell r="J460">
            <v>0</v>
          </cell>
          <cell r="K460">
            <v>0</v>
          </cell>
          <cell r="L460">
            <v>0</v>
          </cell>
          <cell r="M460">
            <v>0</v>
          </cell>
          <cell r="N460">
            <v>0</v>
          </cell>
          <cell r="O460">
            <v>0</v>
          </cell>
          <cell r="P460">
            <v>0</v>
          </cell>
          <cell r="Q460">
            <v>0</v>
          </cell>
          <cell r="R460">
            <v>0</v>
          </cell>
          <cell r="S460">
            <v>0</v>
          </cell>
          <cell r="T460">
            <v>0</v>
          </cell>
          <cell r="U460">
            <v>0</v>
          </cell>
        </row>
        <row r="461">
          <cell r="B461" t="str">
            <v>New Tariff 5</v>
          </cell>
          <cell r="C461" t="str">
            <v/>
          </cell>
          <cell r="D461">
            <v>0</v>
          </cell>
          <cell r="E461">
            <v>0</v>
          </cell>
          <cell r="F461">
            <v>0</v>
          </cell>
          <cell r="G461">
            <v>0</v>
          </cell>
          <cell r="H461">
            <v>0</v>
          </cell>
          <cell r="I461">
            <v>0</v>
          </cell>
          <cell r="J461">
            <v>0</v>
          </cell>
          <cell r="K461">
            <v>0</v>
          </cell>
          <cell r="L461">
            <v>0</v>
          </cell>
          <cell r="M461">
            <v>0</v>
          </cell>
          <cell r="N461">
            <v>0</v>
          </cell>
          <cell r="O461">
            <v>0</v>
          </cell>
          <cell r="P461">
            <v>0</v>
          </cell>
          <cell r="Q461">
            <v>0</v>
          </cell>
          <cell r="R461">
            <v>0</v>
          </cell>
          <cell r="S461">
            <v>0</v>
          </cell>
          <cell r="T461">
            <v>0</v>
          </cell>
          <cell r="U461">
            <v>0</v>
          </cell>
        </row>
        <row r="462">
          <cell r="B462" t="str">
            <v>New Tariff 6</v>
          </cell>
          <cell r="C462" t="str">
            <v/>
          </cell>
          <cell r="D462">
            <v>0</v>
          </cell>
          <cell r="E462">
            <v>0</v>
          </cell>
          <cell r="F462">
            <v>0</v>
          </cell>
          <cell r="G462">
            <v>0</v>
          </cell>
          <cell r="H462">
            <v>0</v>
          </cell>
          <cell r="I462">
            <v>0</v>
          </cell>
          <cell r="J462">
            <v>0</v>
          </cell>
          <cell r="K462">
            <v>0</v>
          </cell>
          <cell r="L462">
            <v>0</v>
          </cell>
          <cell r="M462">
            <v>0</v>
          </cell>
          <cell r="N462">
            <v>0</v>
          </cell>
          <cell r="O462">
            <v>0</v>
          </cell>
          <cell r="P462">
            <v>0</v>
          </cell>
          <cell r="Q462">
            <v>0</v>
          </cell>
          <cell r="R462">
            <v>0</v>
          </cell>
          <cell r="S462">
            <v>0</v>
          </cell>
          <cell r="T462">
            <v>0</v>
          </cell>
          <cell r="U462">
            <v>0</v>
          </cell>
        </row>
        <row r="463">
          <cell r="B463" t="str">
            <v>New Tariff 7</v>
          </cell>
          <cell r="C463" t="str">
            <v/>
          </cell>
          <cell r="D463">
            <v>0</v>
          </cell>
          <cell r="E463">
            <v>0</v>
          </cell>
          <cell r="F463">
            <v>0</v>
          </cell>
          <cell r="G463">
            <v>0</v>
          </cell>
          <cell r="H463">
            <v>0</v>
          </cell>
          <cell r="I463">
            <v>0</v>
          </cell>
          <cell r="J463">
            <v>0</v>
          </cell>
          <cell r="K463">
            <v>0</v>
          </cell>
          <cell r="L463">
            <v>0</v>
          </cell>
          <cell r="M463">
            <v>0</v>
          </cell>
          <cell r="N463">
            <v>0</v>
          </cell>
          <cell r="O463">
            <v>0</v>
          </cell>
          <cell r="P463">
            <v>0</v>
          </cell>
          <cell r="Q463">
            <v>0</v>
          </cell>
          <cell r="R463">
            <v>0</v>
          </cell>
          <cell r="S463">
            <v>0</v>
          </cell>
          <cell r="T463">
            <v>0</v>
          </cell>
          <cell r="U463">
            <v>0</v>
          </cell>
        </row>
        <row r="464">
          <cell r="B464" t="str">
            <v>New Tariff 8</v>
          </cell>
          <cell r="C464" t="str">
            <v/>
          </cell>
          <cell r="D464">
            <v>0</v>
          </cell>
          <cell r="E464">
            <v>0</v>
          </cell>
          <cell r="F464">
            <v>0</v>
          </cell>
          <cell r="G464">
            <v>0</v>
          </cell>
          <cell r="H464">
            <v>0</v>
          </cell>
          <cell r="I464">
            <v>0</v>
          </cell>
          <cell r="J464">
            <v>0</v>
          </cell>
          <cell r="K464">
            <v>0</v>
          </cell>
          <cell r="L464">
            <v>0</v>
          </cell>
          <cell r="M464">
            <v>0</v>
          </cell>
          <cell r="N464">
            <v>0</v>
          </cell>
          <cell r="O464">
            <v>0</v>
          </cell>
          <cell r="P464">
            <v>0</v>
          </cell>
          <cell r="Q464">
            <v>0</v>
          </cell>
          <cell r="R464">
            <v>0</v>
          </cell>
          <cell r="S464">
            <v>0</v>
          </cell>
          <cell r="T464">
            <v>0</v>
          </cell>
          <cell r="U464">
            <v>0</v>
          </cell>
        </row>
        <row r="465">
          <cell r="B465" t="str">
            <v>New Tariff 9</v>
          </cell>
          <cell r="C465" t="str">
            <v/>
          </cell>
          <cell r="D465">
            <v>0</v>
          </cell>
          <cell r="E465">
            <v>0</v>
          </cell>
          <cell r="F465">
            <v>0</v>
          </cell>
          <cell r="G465">
            <v>0</v>
          </cell>
          <cell r="H465">
            <v>0</v>
          </cell>
          <cell r="I465">
            <v>0</v>
          </cell>
          <cell r="J465">
            <v>0</v>
          </cell>
          <cell r="K465">
            <v>0</v>
          </cell>
          <cell r="L465">
            <v>0</v>
          </cell>
          <cell r="M465">
            <v>0</v>
          </cell>
          <cell r="N465">
            <v>0</v>
          </cell>
          <cell r="O465">
            <v>0</v>
          </cell>
          <cell r="P465">
            <v>0</v>
          </cell>
          <cell r="Q465">
            <v>0</v>
          </cell>
          <cell r="R465">
            <v>0</v>
          </cell>
          <cell r="S465">
            <v>0</v>
          </cell>
          <cell r="T465">
            <v>0</v>
          </cell>
          <cell r="U465">
            <v>0</v>
          </cell>
        </row>
        <row r="466">
          <cell r="B466" t="str">
            <v>New Tariff 10</v>
          </cell>
          <cell r="C466" t="str">
            <v/>
          </cell>
          <cell r="D466">
            <v>0</v>
          </cell>
          <cell r="E466">
            <v>0</v>
          </cell>
          <cell r="F466">
            <v>0</v>
          </cell>
          <cell r="G466">
            <v>0</v>
          </cell>
          <cell r="H466">
            <v>0</v>
          </cell>
          <cell r="I466">
            <v>0</v>
          </cell>
          <cell r="J466">
            <v>0</v>
          </cell>
          <cell r="K466">
            <v>0</v>
          </cell>
          <cell r="L466">
            <v>0</v>
          </cell>
          <cell r="M466">
            <v>0</v>
          </cell>
          <cell r="N466">
            <v>0</v>
          </cell>
          <cell r="O466">
            <v>0</v>
          </cell>
          <cell r="P466">
            <v>0</v>
          </cell>
          <cell r="Q466">
            <v>0</v>
          </cell>
          <cell r="R466">
            <v>0</v>
          </cell>
          <cell r="S466">
            <v>0</v>
          </cell>
          <cell r="T466">
            <v>0</v>
          </cell>
          <cell r="U466">
            <v>0</v>
          </cell>
        </row>
        <row r="467">
          <cell r="B467" t="str">
            <v>New Tariff 11</v>
          </cell>
          <cell r="C467" t="str">
            <v/>
          </cell>
          <cell r="D467">
            <v>0</v>
          </cell>
          <cell r="E467">
            <v>0</v>
          </cell>
          <cell r="F467">
            <v>0</v>
          </cell>
          <cell r="G467">
            <v>0</v>
          </cell>
          <cell r="H467">
            <v>0</v>
          </cell>
          <cell r="I467">
            <v>0</v>
          </cell>
          <cell r="J467">
            <v>0</v>
          </cell>
          <cell r="K467">
            <v>0</v>
          </cell>
          <cell r="L467">
            <v>0</v>
          </cell>
          <cell r="M467">
            <v>0</v>
          </cell>
          <cell r="N467">
            <v>0</v>
          </cell>
          <cell r="O467">
            <v>0</v>
          </cell>
          <cell r="P467">
            <v>0</v>
          </cell>
          <cell r="Q467">
            <v>0</v>
          </cell>
          <cell r="R467">
            <v>0</v>
          </cell>
          <cell r="S467">
            <v>0</v>
          </cell>
          <cell r="T467">
            <v>0</v>
          </cell>
          <cell r="U467">
            <v>0</v>
          </cell>
        </row>
        <row r="468">
          <cell r="B468" t="str">
            <v>Residential Two Rate 5d</v>
          </cell>
          <cell r="C468" t="str">
            <v>D2</v>
          </cell>
          <cell r="D468">
            <v>1366765.2513989981</v>
          </cell>
          <cell r="E468">
            <v>0</v>
          </cell>
          <cell r="F468">
            <v>0</v>
          </cell>
          <cell r="G468">
            <v>8637608.0534072425</v>
          </cell>
          <cell r="H468">
            <v>2283465.6314360616</v>
          </cell>
          <cell r="I468">
            <v>76020.059798083254</v>
          </cell>
          <cell r="J468">
            <v>26157.556948439771</v>
          </cell>
          <cell r="K468">
            <v>1933840.5930240117</v>
          </cell>
          <cell r="L468">
            <v>0</v>
          </cell>
          <cell r="M468">
            <v>0</v>
          </cell>
          <cell r="N468">
            <v>0</v>
          </cell>
          <cell r="O468">
            <v>0</v>
          </cell>
          <cell r="P468">
            <v>0</v>
          </cell>
          <cell r="Q468">
            <v>0</v>
          </cell>
          <cell r="R468">
            <v>0</v>
          </cell>
          <cell r="S468">
            <v>0</v>
          </cell>
          <cell r="T468">
            <v>0</v>
          </cell>
          <cell r="U468">
            <v>14323857.146012835</v>
          </cell>
        </row>
        <row r="469">
          <cell r="B469" t="str">
            <v>Docklands Two Rate 5d</v>
          </cell>
          <cell r="C469" t="str">
            <v>D2.DK</v>
          </cell>
          <cell r="D469">
            <v>16545.605225447285</v>
          </cell>
          <cell r="E469">
            <v>0</v>
          </cell>
          <cell r="F469">
            <v>0</v>
          </cell>
          <cell r="G469">
            <v>166518.23782734328</v>
          </cell>
          <cell r="H469">
            <v>43916.733785411081</v>
          </cell>
          <cell r="I469">
            <v>10449.189015604981</v>
          </cell>
          <cell r="J469">
            <v>6498.9126373024837</v>
          </cell>
          <cell r="K469">
            <v>21251.751873646968</v>
          </cell>
          <cell r="L469">
            <v>0</v>
          </cell>
          <cell r="M469">
            <v>0</v>
          </cell>
          <cell r="N469">
            <v>0</v>
          </cell>
          <cell r="O469">
            <v>0</v>
          </cell>
          <cell r="P469">
            <v>0</v>
          </cell>
          <cell r="Q469">
            <v>0</v>
          </cell>
          <cell r="R469">
            <v>0</v>
          </cell>
          <cell r="S469">
            <v>0</v>
          </cell>
          <cell r="T469">
            <v>0</v>
          </cell>
          <cell r="U469">
            <v>265180.43036475609</v>
          </cell>
        </row>
        <row r="470">
          <cell r="B470" t="str">
            <v>Residential Interval</v>
          </cell>
          <cell r="C470" t="str">
            <v>D3</v>
          </cell>
          <cell r="D470">
            <v>369625.32510009885</v>
          </cell>
          <cell r="E470">
            <v>0</v>
          </cell>
          <cell r="F470">
            <v>0</v>
          </cell>
          <cell r="G470">
            <v>2841636.1472422727</v>
          </cell>
          <cell r="H470">
            <v>1040672.4948656582</v>
          </cell>
          <cell r="I470">
            <v>92121.261057308031</v>
          </cell>
          <cell r="J470">
            <v>94954.773919384505</v>
          </cell>
          <cell r="K470">
            <v>335938.36894396541</v>
          </cell>
          <cell r="L470">
            <v>0</v>
          </cell>
          <cell r="M470">
            <v>0</v>
          </cell>
          <cell r="N470">
            <v>0</v>
          </cell>
          <cell r="O470">
            <v>0</v>
          </cell>
          <cell r="P470">
            <v>0</v>
          </cell>
          <cell r="Q470">
            <v>0</v>
          </cell>
          <cell r="R470">
            <v>0</v>
          </cell>
          <cell r="S470">
            <v>0</v>
          </cell>
          <cell r="T470">
            <v>0</v>
          </cell>
          <cell r="U470">
            <v>4774948.3711286876</v>
          </cell>
        </row>
        <row r="471">
          <cell r="B471" t="str">
            <v>Residential AMI</v>
          </cell>
          <cell r="C471" t="str">
            <v>D4</v>
          </cell>
          <cell r="D471">
            <v>217522.54211269872</v>
          </cell>
          <cell r="E471">
            <v>0</v>
          </cell>
          <cell r="F471">
            <v>0</v>
          </cell>
          <cell r="G471">
            <v>2050409.0023113203</v>
          </cell>
          <cell r="H471">
            <v>0</v>
          </cell>
          <cell r="I471">
            <v>0</v>
          </cell>
          <cell r="J471">
            <v>0</v>
          </cell>
          <cell r="K471">
            <v>0</v>
          </cell>
          <cell r="L471">
            <v>0</v>
          </cell>
          <cell r="M471">
            <v>0</v>
          </cell>
          <cell r="N471">
            <v>0</v>
          </cell>
          <cell r="O471">
            <v>0</v>
          </cell>
          <cell r="P471">
            <v>0</v>
          </cell>
          <cell r="Q471">
            <v>0</v>
          </cell>
          <cell r="R471">
            <v>0</v>
          </cell>
          <cell r="S471">
            <v>0</v>
          </cell>
          <cell r="T471">
            <v>0</v>
          </cell>
          <cell r="U471">
            <v>2267931.5444240188</v>
          </cell>
        </row>
        <row r="472">
          <cell r="B472" t="str">
            <v>Residential Docklands AMI</v>
          </cell>
          <cell r="C472" t="str">
            <v>D4.DK</v>
          </cell>
          <cell r="D472">
            <v>0</v>
          </cell>
          <cell r="E472">
            <v>0</v>
          </cell>
          <cell r="F472">
            <v>0</v>
          </cell>
          <cell r="G472">
            <v>0</v>
          </cell>
          <cell r="H472">
            <v>0</v>
          </cell>
          <cell r="I472">
            <v>0</v>
          </cell>
          <cell r="J472">
            <v>0</v>
          </cell>
          <cell r="K472">
            <v>0</v>
          </cell>
          <cell r="L472">
            <v>0</v>
          </cell>
          <cell r="M472">
            <v>0</v>
          </cell>
          <cell r="N472">
            <v>0</v>
          </cell>
          <cell r="O472">
            <v>0</v>
          </cell>
          <cell r="P472">
            <v>0</v>
          </cell>
          <cell r="Q472">
            <v>0</v>
          </cell>
          <cell r="R472">
            <v>0</v>
          </cell>
          <cell r="S472">
            <v>0</v>
          </cell>
          <cell r="T472">
            <v>0</v>
          </cell>
          <cell r="U472">
            <v>0</v>
          </cell>
        </row>
        <row r="473">
          <cell r="B473" t="str">
            <v>New Tariff 5</v>
          </cell>
          <cell r="C473" t="str">
            <v/>
          </cell>
          <cell r="D473">
            <v>0</v>
          </cell>
          <cell r="E473">
            <v>0</v>
          </cell>
          <cell r="F473">
            <v>0</v>
          </cell>
          <cell r="G473">
            <v>0</v>
          </cell>
          <cell r="H473">
            <v>0</v>
          </cell>
          <cell r="I473">
            <v>0</v>
          </cell>
          <cell r="J473">
            <v>0</v>
          </cell>
          <cell r="K473">
            <v>0</v>
          </cell>
          <cell r="L473">
            <v>0</v>
          </cell>
          <cell r="M473">
            <v>0</v>
          </cell>
          <cell r="N473">
            <v>0</v>
          </cell>
          <cell r="O473">
            <v>0</v>
          </cell>
          <cell r="P473">
            <v>0</v>
          </cell>
          <cell r="Q473">
            <v>0</v>
          </cell>
          <cell r="R473">
            <v>0</v>
          </cell>
          <cell r="S473">
            <v>0</v>
          </cell>
          <cell r="T473">
            <v>0</v>
          </cell>
          <cell r="U473">
            <v>0</v>
          </cell>
        </row>
        <row r="474">
          <cell r="B474" t="str">
            <v>New Tariff 6</v>
          </cell>
          <cell r="C474" t="str">
            <v/>
          </cell>
          <cell r="D474">
            <v>0</v>
          </cell>
          <cell r="E474">
            <v>0</v>
          </cell>
          <cell r="F474">
            <v>0</v>
          </cell>
          <cell r="G474">
            <v>0</v>
          </cell>
          <cell r="H474">
            <v>0</v>
          </cell>
          <cell r="I474">
            <v>0</v>
          </cell>
          <cell r="J474">
            <v>0</v>
          </cell>
          <cell r="K474">
            <v>0</v>
          </cell>
          <cell r="L474">
            <v>0</v>
          </cell>
          <cell r="M474">
            <v>0</v>
          </cell>
          <cell r="N474">
            <v>0</v>
          </cell>
          <cell r="O474">
            <v>0</v>
          </cell>
          <cell r="P474">
            <v>0</v>
          </cell>
          <cell r="Q474">
            <v>0</v>
          </cell>
          <cell r="R474">
            <v>0</v>
          </cell>
          <cell r="S474">
            <v>0</v>
          </cell>
          <cell r="T474">
            <v>0</v>
          </cell>
          <cell r="U474">
            <v>0</v>
          </cell>
        </row>
        <row r="475">
          <cell r="B475" t="str">
            <v>New Tariff 7</v>
          </cell>
          <cell r="C475" t="str">
            <v/>
          </cell>
          <cell r="D475">
            <v>0</v>
          </cell>
          <cell r="E475">
            <v>0</v>
          </cell>
          <cell r="F475">
            <v>0</v>
          </cell>
          <cell r="G475">
            <v>0</v>
          </cell>
          <cell r="H475">
            <v>0</v>
          </cell>
          <cell r="I475">
            <v>0</v>
          </cell>
          <cell r="J475">
            <v>0</v>
          </cell>
          <cell r="K475">
            <v>0</v>
          </cell>
          <cell r="L475">
            <v>0</v>
          </cell>
          <cell r="M475">
            <v>0</v>
          </cell>
          <cell r="N475">
            <v>0</v>
          </cell>
          <cell r="O475">
            <v>0</v>
          </cell>
          <cell r="P475">
            <v>0</v>
          </cell>
          <cell r="Q475">
            <v>0</v>
          </cell>
          <cell r="R475">
            <v>0</v>
          </cell>
          <cell r="S475">
            <v>0</v>
          </cell>
          <cell r="T475">
            <v>0</v>
          </cell>
          <cell r="U475">
            <v>0</v>
          </cell>
        </row>
        <row r="476">
          <cell r="B476" t="str">
            <v>New Tariff 8</v>
          </cell>
          <cell r="C476" t="str">
            <v/>
          </cell>
          <cell r="D476">
            <v>0</v>
          </cell>
          <cell r="E476">
            <v>0</v>
          </cell>
          <cell r="F476">
            <v>0</v>
          </cell>
          <cell r="G476">
            <v>0</v>
          </cell>
          <cell r="H476">
            <v>0</v>
          </cell>
          <cell r="I476">
            <v>0</v>
          </cell>
          <cell r="J476">
            <v>0</v>
          </cell>
          <cell r="K476">
            <v>0</v>
          </cell>
          <cell r="L476">
            <v>0</v>
          </cell>
          <cell r="M476">
            <v>0</v>
          </cell>
          <cell r="N476">
            <v>0</v>
          </cell>
          <cell r="O476">
            <v>0</v>
          </cell>
          <cell r="P476">
            <v>0</v>
          </cell>
          <cell r="Q476">
            <v>0</v>
          </cell>
          <cell r="R476">
            <v>0</v>
          </cell>
          <cell r="S476">
            <v>0</v>
          </cell>
          <cell r="T476">
            <v>0</v>
          </cell>
          <cell r="U476">
            <v>0</v>
          </cell>
        </row>
        <row r="477">
          <cell r="B477" t="str">
            <v>New Tariff 9</v>
          </cell>
          <cell r="C477" t="str">
            <v/>
          </cell>
          <cell r="D477">
            <v>0</v>
          </cell>
          <cell r="E477">
            <v>0</v>
          </cell>
          <cell r="F477">
            <v>0</v>
          </cell>
          <cell r="G477">
            <v>0</v>
          </cell>
          <cell r="H477">
            <v>0</v>
          </cell>
          <cell r="I477">
            <v>0</v>
          </cell>
          <cell r="J477">
            <v>0</v>
          </cell>
          <cell r="K477">
            <v>0</v>
          </cell>
          <cell r="L477">
            <v>0</v>
          </cell>
          <cell r="M477">
            <v>0</v>
          </cell>
          <cell r="N477">
            <v>0</v>
          </cell>
          <cell r="O477">
            <v>0</v>
          </cell>
          <cell r="P477">
            <v>0</v>
          </cell>
          <cell r="Q477">
            <v>0</v>
          </cell>
          <cell r="R477">
            <v>0</v>
          </cell>
          <cell r="S477">
            <v>0</v>
          </cell>
          <cell r="T477">
            <v>0</v>
          </cell>
          <cell r="U477">
            <v>0</v>
          </cell>
        </row>
        <row r="478">
          <cell r="B478" t="str">
            <v>New Tariff 10</v>
          </cell>
          <cell r="C478" t="str">
            <v/>
          </cell>
          <cell r="D478">
            <v>0</v>
          </cell>
          <cell r="E478">
            <v>0</v>
          </cell>
          <cell r="F478">
            <v>0</v>
          </cell>
          <cell r="G478">
            <v>0</v>
          </cell>
          <cell r="H478">
            <v>0</v>
          </cell>
          <cell r="I478">
            <v>0</v>
          </cell>
          <cell r="J478">
            <v>0</v>
          </cell>
          <cell r="K478">
            <v>0</v>
          </cell>
          <cell r="L478">
            <v>0</v>
          </cell>
          <cell r="M478">
            <v>0</v>
          </cell>
          <cell r="N478">
            <v>0</v>
          </cell>
          <cell r="O478">
            <v>0</v>
          </cell>
          <cell r="P478">
            <v>0</v>
          </cell>
          <cell r="Q478">
            <v>0</v>
          </cell>
          <cell r="R478">
            <v>0</v>
          </cell>
          <cell r="S478">
            <v>0</v>
          </cell>
          <cell r="T478">
            <v>0</v>
          </cell>
          <cell r="U478">
            <v>0</v>
          </cell>
        </row>
        <row r="479">
          <cell r="B479" t="str">
            <v>New Tariff 11</v>
          </cell>
          <cell r="C479" t="str">
            <v/>
          </cell>
          <cell r="D479">
            <v>0</v>
          </cell>
          <cell r="E479">
            <v>0</v>
          </cell>
          <cell r="F479">
            <v>0</v>
          </cell>
          <cell r="G479">
            <v>0</v>
          </cell>
          <cell r="H479">
            <v>0</v>
          </cell>
          <cell r="I479">
            <v>0</v>
          </cell>
          <cell r="J479">
            <v>0</v>
          </cell>
          <cell r="K479">
            <v>0</v>
          </cell>
          <cell r="L479">
            <v>0</v>
          </cell>
          <cell r="M479">
            <v>0</v>
          </cell>
          <cell r="N479">
            <v>0</v>
          </cell>
          <cell r="O479">
            <v>0</v>
          </cell>
          <cell r="P479">
            <v>0</v>
          </cell>
          <cell r="Q479">
            <v>0</v>
          </cell>
          <cell r="R479">
            <v>0</v>
          </cell>
          <cell r="S479">
            <v>0</v>
          </cell>
          <cell r="T479">
            <v>0</v>
          </cell>
          <cell r="U479">
            <v>0</v>
          </cell>
        </row>
        <row r="480">
          <cell r="B480" t="str">
            <v>Dedicated circuit</v>
          </cell>
          <cell r="C480" t="str">
            <v>DD1</v>
          </cell>
          <cell r="D480">
            <v>0</v>
          </cell>
          <cell r="E480">
            <v>0</v>
          </cell>
          <cell r="F480">
            <v>0</v>
          </cell>
          <cell r="G480">
            <v>0</v>
          </cell>
          <cell r="H480">
            <v>0</v>
          </cell>
          <cell r="I480">
            <v>0</v>
          </cell>
          <cell r="J480">
            <v>0</v>
          </cell>
          <cell r="K480">
            <v>949980.13978464482</v>
          </cell>
          <cell r="L480">
            <v>0</v>
          </cell>
          <cell r="M480">
            <v>0</v>
          </cell>
          <cell r="N480">
            <v>0</v>
          </cell>
          <cell r="O480">
            <v>0</v>
          </cell>
          <cell r="P480">
            <v>0</v>
          </cell>
          <cell r="Q480">
            <v>0</v>
          </cell>
          <cell r="R480">
            <v>0</v>
          </cell>
          <cell r="S480">
            <v>0</v>
          </cell>
          <cell r="T480">
            <v>0</v>
          </cell>
          <cell r="U480">
            <v>949980.13978464482</v>
          </cell>
        </row>
        <row r="481">
          <cell r="B481" t="str">
            <v>Hot Water Interval</v>
          </cell>
          <cell r="C481" t="str">
            <v>D3.HW</v>
          </cell>
          <cell r="D481">
            <v>0</v>
          </cell>
          <cell r="E481">
            <v>0</v>
          </cell>
          <cell r="F481">
            <v>0</v>
          </cell>
          <cell r="G481">
            <v>0</v>
          </cell>
          <cell r="H481">
            <v>0</v>
          </cell>
          <cell r="I481">
            <v>0</v>
          </cell>
          <cell r="J481">
            <v>0</v>
          </cell>
          <cell r="K481">
            <v>24013.28999494484</v>
          </cell>
          <cell r="L481">
            <v>0</v>
          </cell>
          <cell r="M481">
            <v>0</v>
          </cell>
          <cell r="N481">
            <v>0</v>
          </cell>
          <cell r="O481">
            <v>0</v>
          </cell>
          <cell r="P481">
            <v>0</v>
          </cell>
          <cell r="Q481">
            <v>0</v>
          </cell>
          <cell r="R481">
            <v>0</v>
          </cell>
          <cell r="S481">
            <v>0</v>
          </cell>
          <cell r="T481">
            <v>0</v>
          </cell>
          <cell r="U481">
            <v>24013.28999494484</v>
          </cell>
        </row>
        <row r="482">
          <cell r="B482" t="str">
            <v>Dedicated Circuit AMI - Slab Heat</v>
          </cell>
          <cell r="C482" t="str">
            <v>DCSH</v>
          </cell>
          <cell r="D482">
            <v>0</v>
          </cell>
          <cell r="E482">
            <v>0</v>
          </cell>
          <cell r="F482">
            <v>0</v>
          </cell>
          <cell r="G482">
            <v>0</v>
          </cell>
          <cell r="H482">
            <v>0</v>
          </cell>
          <cell r="I482">
            <v>0</v>
          </cell>
          <cell r="J482">
            <v>0</v>
          </cell>
          <cell r="K482">
            <v>1.797818153445007E-3</v>
          </cell>
          <cell r="L482">
            <v>0</v>
          </cell>
          <cell r="M482">
            <v>0</v>
          </cell>
          <cell r="N482">
            <v>0</v>
          </cell>
          <cell r="O482">
            <v>0</v>
          </cell>
          <cell r="P482">
            <v>0</v>
          </cell>
          <cell r="Q482">
            <v>0</v>
          </cell>
          <cell r="R482">
            <v>0</v>
          </cell>
          <cell r="S482">
            <v>0</v>
          </cell>
          <cell r="T482">
            <v>0</v>
          </cell>
          <cell r="U482">
            <v>1.797818153445007E-3</v>
          </cell>
        </row>
        <row r="483">
          <cell r="B483" t="str">
            <v>Dedicated Circuit AMI - Hot Water</v>
          </cell>
          <cell r="C483" t="str">
            <v>DCHW</v>
          </cell>
          <cell r="D483">
            <v>0</v>
          </cell>
          <cell r="E483">
            <v>0</v>
          </cell>
          <cell r="F483">
            <v>0</v>
          </cell>
          <cell r="G483">
            <v>0</v>
          </cell>
          <cell r="H483">
            <v>0</v>
          </cell>
          <cell r="I483">
            <v>0</v>
          </cell>
          <cell r="J483">
            <v>0</v>
          </cell>
          <cell r="K483">
            <v>1.797818153445007E-3</v>
          </cell>
          <cell r="L483">
            <v>0</v>
          </cell>
          <cell r="M483">
            <v>0</v>
          </cell>
          <cell r="N483">
            <v>0</v>
          </cell>
          <cell r="O483">
            <v>0</v>
          </cell>
          <cell r="P483">
            <v>0</v>
          </cell>
          <cell r="Q483">
            <v>0</v>
          </cell>
          <cell r="R483">
            <v>0</v>
          </cell>
          <cell r="S483">
            <v>0</v>
          </cell>
          <cell r="T483">
            <v>0</v>
          </cell>
          <cell r="U483">
            <v>1.797818153445007E-3</v>
          </cell>
        </row>
        <row r="484">
          <cell r="B484" t="str">
            <v>New Tariff 4</v>
          </cell>
          <cell r="C484" t="str">
            <v/>
          </cell>
          <cell r="D484">
            <v>0</v>
          </cell>
          <cell r="E484">
            <v>0</v>
          </cell>
          <cell r="F484">
            <v>0</v>
          </cell>
          <cell r="G484">
            <v>0</v>
          </cell>
          <cell r="H484">
            <v>0</v>
          </cell>
          <cell r="I484">
            <v>0</v>
          </cell>
          <cell r="J484">
            <v>0</v>
          </cell>
          <cell r="K484">
            <v>0</v>
          </cell>
          <cell r="L484">
            <v>0</v>
          </cell>
          <cell r="M484">
            <v>0</v>
          </cell>
          <cell r="N484">
            <v>0</v>
          </cell>
          <cell r="O484">
            <v>0</v>
          </cell>
          <cell r="P484">
            <v>0</v>
          </cell>
          <cell r="Q484">
            <v>0</v>
          </cell>
          <cell r="R484">
            <v>0</v>
          </cell>
          <cell r="S484">
            <v>0</v>
          </cell>
          <cell r="T484">
            <v>0</v>
          </cell>
          <cell r="U484">
            <v>0</v>
          </cell>
        </row>
        <row r="485">
          <cell r="B485" t="str">
            <v>New Tariff 5</v>
          </cell>
          <cell r="C485" t="str">
            <v/>
          </cell>
          <cell r="D485">
            <v>0</v>
          </cell>
          <cell r="E485">
            <v>0</v>
          </cell>
          <cell r="F485">
            <v>0</v>
          </cell>
          <cell r="G485">
            <v>0</v>
          </cell>
          <cell r="H485">
            <v>0</v>
          </cell>
          <cell r="I485">
            <v>0</v>
          </cell>
          <cell r="J485">
            <v>0</v>
          </cell>
          <cell r="K485">
            <v>0</v>
          </cell>
          <cell r="L485">
            <v>0</v>
          </cell>
          <cell r="M485">
            <v>0</v>
          </cell>
          <cell r="N485">
            <v>0</v>
          </cell>
          <cell r="O485">
            <v>0</v>
          </cell>
          <cell r="P485">
            <v>0</v>
          </cell>
          <cell r="Q485">
            <v>0</v>
          </cell>
          <cell r="R485">
            <v>0</v>
          </cell>
          <cell r="S485">
            <v>0</v>
          </cell>
          <cell r="T485">
            <v>0</v>
          </cell>
          <cell r="U485">
            <v>0</v>
          </cell>
        </row>
        <row r="486">
          <cell r="B486" t="str">
            <v>New Tariff 6</v>
          </cell>
          <cell r="C486" t="str">
            <v/>
          </cell>
          <cell r="D486">
            <v>0</v>
          </cell>
          <cell r="E486">
            <v>0</v>
          </cell>
          <cell r="F486">
            <v>0</v>
          </cell>
          <cell r="G486">
            <v>0</v>
          </cell>
          <cell r="H486">
            <v>0</v>
          </cell>
          <cell r="I486">
            <v>0</v>
          </cell>
          <cell r="J486">
            <v>0</v>
          </cell>
          <cell r="K486">
            <v>0</v>
          </cell>
          <cell r="L486">
            <v>0</v>
          </cell>
          <cell r="M486">
            <v>0</v>
          </cell>
          <cell r="N486">
            <v>0</v>
          </cell>
          <cell r="O486">
            <v>0</v>
          </cell>
          <cell r="P486">
            <v>0</v>
          </cell>
          <cell r="Q486">
            <v>0</v>
          </cell>
          <cell r="R486">
            <v>0</v>
          </cell>
          <cell r="S486">
            <v>0</v>
          </cell>
          <cell r="T486">
            <v>0</v>
          </cell>
          <cell r="U486">
            <v>0</v>
          </cell>
        </row>
        <row r="487">
          <cell r="B487" t="str">
            <v>New Tariff 7</v>
          </cell>
          <cell r="C487" t="str">
            <v/>
          </cell>
          <cell r="D487">
            <v>0</v>
          </cell>
          <cell r="E487">
            <v>0</v>
          </cell>
          <cell r="F487">
            <v>0</v>
          </cell>
          <cell r="G487">
            <v>0</v>
          </cell>
          <cell r="H487">
            <v>0</v>
          </cell>
          <cell r="I487">
            <v>0</v>
          </cell>
          <cell r="J487">
            <v>0</v>
          </cell>
          <cell r="K487">
            <v>0</v>
          </cell>
          <cell r="L487">
            <v>0</v>
          </cell>
          <cell r="M487">
            <v>0</v>
          </cell>
          <cell r="N487">
            <v>0</v>
          </cell>
          <cell r="O487">
            <v>0</v>
          </cell>
          <cell r="P487">
            <v>0</v>
          </cell>
          <cell r="Q487">
            <v>0</v>
          </cell>
          <cell r="R487">
            <v>0</v>
          </cell>
          <cell r="S487">
            <v>0</v>
          </cell>
          <cell r="T487">
            <v>0</v>
          </cell>
          <cell r="U487">
            <v>0</v>
          </cell>
        </row>
        <row r="488">
          <cell r="B488" t="str">
            <v>New Tariff 8</v>
          </cell>
          <cell r="C488" t="str">
            <v/>
          </cell>
          <cell r="D488">
            <v>0</v>
          </cell>
          <cell r="E488">
            <v>0</v>
          </cell>
          <cell r="F488">
            <v>0</v>
          </cell>
          <cell r="G488">
            <v>0</v>
          </cell>
          <cell r="H488">
            <v>0</v>
          </cell>
          <cell r="I488">
            <v>0</v>
          </cell>
          <cell r="J488">
            <v>0</v>
          </cell>
          <cell r="K488">
            <v>0</v>
          </cell>
          <cell r="L488">
            <v>0</v>
          </cell>
          <cell r="M488">
            <v>0</v>
          </cell>
          <cell r="N488">
            <v>0</v>
          </cell>
          <cell r="O488">
            <v>0</v>
          </cell>
          <cell r="P488">
            <v>0</v>
          </cell>
          <cell r="Q488">
            <v>0</v>
          </cell>
          <cell r="R488">
            <v>0</v>
          </cell>
          <cell r="S488">
            <v>0</v>
          </cell>
          <cell r="T488">
            <v>0</v>
          </cell>
          <cell r="U488">
            <v>0</v>
          </cell>
        </row>
        <row r="489">
          <cell r="B489" t="str">
            <v>New Tariff 9</v>
          </cell>
          <cell r="C489" t="str">
            <v/>
          </cell>
          <cell r="D489">
            <v>0</v>
          </cell>
          <cell r="E489">
            <v>0</v>
          </cell>
          <cell r="F489">
            <v>0</v>
          </cell>
          <cell r="G489">
            <v>0</v>
          </cell>
          <cell r="H489">
            <v>0</v>
          </cell>
          <cell r="I489">
            <v>0</v>
          </cell>
          <cell r="J489">
            <v>0</v>
          </cell>
          <cell r="K489">
            <v>0</v>
          </cell>
          <cell r="L489">
            <v>0</v>
          </cell>
          <cell r="M489">
            <v>0</v>
          </cell>
          <cell r="N489">
            <v>0</v>
          </cell>
          <cell r="O489">
            <v>0</v>
          </cell>
          <cell r="P489">
            <v>0</v>
          </cell>
          <cell r="Q489">
            <v>0</v>
          </cell>
          <cell r="R489">
            <v>0</v>
          </cell>
          <cell r="S489">
            <v>0</v>
          </cell>
          <cell r="T489">
            <v>0</v>
          </cell>
          <cell r="U489">
            <v>0</v>
          </cell>
        </row>
        <row r="490">
          <cell r="B490" t="str">
            <v>New Tariff 10</v>
          </cell>
          <cell r="C490" t="str">
            <v/>
          </cell>
          <cell r="D490">
            <v>0</v>
          </cell>
          <cell r="E490">
            <v>0</v>
          </cell>
          <cell r="F490">
            <v>0</v>
          </cell>
          <cell r="G490">
            <v>0</v>
          </cell>
          <cell r="H490">
            <v>0</v>
          </cell>
          <cell r="I490">
            <v>0</v>
          </cell>
          <cell r="J490">
            <v>0</v>
          </cell>
          <cell r="K490">
            <v>0</v>
          </cell>
          <cell r="L490">
            <v>0</v>
          </cell>
          <cell r="M490">
            <v>0</v>
          </cell>
          <cell r="N490">
            <v>0</v>
          </cell>
          <cell r="O490">
            <v>0</v>
          </cell>
          <cell r="P490">
            <v>0</v>
          </cell>
          <cell r="Q490">
            <v>0</v>
          </cell>
          <cell r="R490">
            <v>0</v>
          </cell>
          <cell r="S490">
            <v>0</v>
          </cell>
          <cell r="T490">
            <v>0</v>
          </cell>
          <cell r="U490">
            <v>0</v>
          </cell>
        </row>
        <row r="491">
          <cell r="B491" t="str">
            <v>New Tariff 11</v>
          </cell>
          <cell r="C491" t="str">
            <v/>
          </cell>
          <cell r="D491">
            <v>0</v>
          </cell>
          <cell r="E491">
            <v>0</v>
          </cell>
          <cell r="F491">
            <v>0</v>
          </cell>
          <cell r="G491">
            <v>0</v>
          </cell>
          <cell r="H491">
            <v>0</v>
          </cell>
          <cell r="I491">
            <v>0</v>
          </cell>
          <cell r="J491">
            <v>0</v>
          </cell>
          <cell r="K491">
            <v>0</v>
          </cell>
          <cell r="L491">
            <v>0</v>
          </cell>
          <cell r="M491">
            <v>0</v>
          </cell>
          <cell r="N491">
            <v>0</v>
          </cell>
          <cell r="O491">
            <v>0</v>
          </cell>
          <cell r="P491">
            <v>0</v>
          </cell>
          <cell r="Q491">
            <v>0</v>
          </cell>
          <cell r="R491">
            <v>0</v>
          </cell>
          <cell r="S491">
            <v>0</v>
          </cell>
          <cell r="T491">
            <v>0</v>
          </cell>
          <cell r="U491">
            <v>0</v>
          </cell>
        </row>
        <row r="492">
          <cell r="B492" t="str">
            <v>Non-Residential Single Rate</v>
          </cell>
          <cell r="C492" t="str">
            <v>ND1</v>
          </cell>
          <cell r="D492">
            <v>920628.94153456809</v>
          </cell>
          <cell r="E492">
            <v>0</v>
          </cell>
          <cell r="F492">
            <v>0</v>
          </cell>
          <cell r="G492">
            <v>4674498.8285099352</v>
          </cell>
          <cell r="H492">
            <v>7228933.3583011581</v>
          </cell>
          <cell r="I492">
            <v>4526007.0815252131</v>
          </cell>
          <cell r="J492">
            <v>1848994.5223761632</v>
          </cell>
          <cell r="K492">
            <v>0</v>
          </cell>
          <cell r="L492">
            <v>0</v>
          </cell>
          <cell r="M492">
            <v>0</v>
          </cell>
          <cell r="N492">
            <v>0</v>
          </cell>
          <cell r="O492">
            <v>0</v>
          </cell>
          <cell r="P492">
            <v>0</v>
          </cell>
          <cell r="Q492">
            <v>0</v>
          </cell>
          <cell r="R492">
            <v>0</v>
          </cell>
          <cell r="S492">
            <v>0</v>
          </cell>
          <cell r="T492">
            <v>0</v>
          </cell>
          <cell r="U492">
            <v>19199062.73224704</v>
          </cell>
        </row>
        <row r="493">
          <cell r="B493" t="str">
            <v>Non-Residential Single Rate (R)</v>
          </cell>
          <cell r="C493" t="str">
            <v>ND1.R</v>
          </cell>
          <cell r="D493">
            <v>0</v>
          </cell>
          <cell r="E493">
            <v>0</v>
          </cell>
          <cell r="F493">
            <v>0</v>
          </cell>
          <cell r="G493">
            <v>5.2673116795406073E-2</v>
          </cell>
          <cell r="H493">
            <v>0</v>
          </cell>
          <cell r="I493">
            <v>0</v>
          </cell>
          <cell r="J493">
            <v>0</v>
          </cell>
          <cell r="K493">
            <v>0</v>
          </cell>
          <cell r="L493">
            <v>0</v>
          </cell>
          <cell r="M493">
            <v>0</v>
          </cell>
          <cell r="N493">
            <v>0</v>
          </cell>
          <cell r="O493">
            <v>0</v>
          </cell>
          <cell r="P493">
            <v>0</v>
          </cell>
          <cell r="Q493">
            <v>0</v>
          </cell>
          <cell r="R493">
            <v>0</v>
          </cell>
          <cell r="S493">
            <v>0</v>
          </cell>
          <cell r="T493">
            <v>0</v>
          </cell>
          <cell r="U493">
            <v>5.2673116795406073E-2</v>
          </cell>
        </row>
        <row r="494">
          <cell r="B494" t="str">
            <v>New Tariff 2</v>
          </cell>
          <cell r="C494" t="str">
            <v/>
          </cell>
          <cell r="D494">
            <v>0</v>
          </cell>
          <cell r="E494">
            <v>0</v>
          </cell>
          <cell r="F494">
            <v>0</v>
          </cell>
          <cell r="G494">
            <v>0</v>
          </cell>
          <cell r="H494">
            <v>0</v>
          </cell>
          <cell r="I494">
            <v>0</v>
          </cell>
          <cell r="J494">
            <v>0</v>
          </cell>
          <cell r="K494">
            <v>0</v>
          </cell>
          <cell r="L494">
            <v>0</v>
          </cell>
          <cell r="M494">
            <v>0</v>
          </cell>
          <cell r="N494">
            <v>0</v>
          </cell>
          <cell r="O494">
            <v>0</v>
          </cell>
          <cell r="P494">
            <v>0</v>
          </cell>
          <cell r="Q494">
            <v>0</v>
          </cell>
          <cell r="R494">
            <v>0</v>
          </cell>
          <cell r="S494">
            <v>0</v>
          </cell>
          <cell r="T494">
            <v>0</v>
          </cell>
          <cell r="U494">
            <v>0</v>
          </cell>
        </row>
        <row r="495">
          <cell r="B495" t="str">
            <v>New Tariff 3</v>
          </cell>
          <cell r="C495" t="str">
            <v/>
          </cell>
          <cell r="D495">
            <v>0</v>
          </cell>
          <cell r="E495">
            <v>0</v>
          </cell>
          <cell r="F495">
            <v>0</v>
          </cell>
          <cell r="G495">
            <v>0</v>
          </cell>
          <cell r="H495">
            <v>0</v>
          </cell>
          <cell r="I495">
            <v>0</v>
          </cell>
          <cell r="J495">
            <v>0</v>
          </cell>
          <cell r="K495">
            <v>0</v>
          </cell>
          <cell r="L495">
            <v>0</v>
          </cell>
          <cell r="M495">
            <v>0</v>
          </cell>
          <cell r="N495">
            <v>0</v>
          </cell>
          <cell r="O495">
            <v>0</v>
          </cell>
          <cell r="P495">
            <v>0</v>
          </cell>
          <cell r="Q495">
            <v>0</v>
          </cell>
          <cell r="R495">
            <v>0</v>
          </cell>
          <cell r="S495">
            <v>0</v>
          </cell>
          <cell r="T495">
            <v>0</v>
          </cell>
          <cell r="U495">
            <v>0</v>
          </cell>
        </row>
        <row r="496">
          <cell r="B496" t="str">
            <v>New Tariff 4</v>
          </cell>
          <cell r="C496" t="str">
            <v/>
          </cell>
          <cell r="D496">
            <v>0</v>
          </cell>
          <cell r="E496">
            <v>0</v>
          </cell>
          <cell r="F496">
            <v>0</v>
          </cell>
          <cell r="G496">
            <v>0</v>
          </cell>
          <cell r="H496">
            <v>0</v>
          </cell>
          <cell r="I496">
            <v>0</v>
          </cell>
          <cell r="J496">
            <v>0</v>
          </cell>
          <cell r="K496">
            <v>0</v>
          </cell>
          <cell r="L496">
            <v>0</v>
          </cell>
          <cell r="M496">
            <v>0</v>
          </cell>
          <cell r="N496">
            <v>0</v>
          </cell>
          <cell r="O496">
            <v>0</v>
          </cell>
          <cell r="P496">
            <v>0</v>
          </cell>
          <cell r="Q496">
            <v>0</v>
          </cell>
          <cell r="R496">
            <v>0</v>
          </cell>
          <cell r="S496">
            <v>0</v>
          </cell>
          <cell r="T496">
            <v>0</v>
          </cell>
          <cell r="U496">
            <v>0</v>
          </cell>
        </row>
        <row r="497">
          <cell r="B497" t="str">
            <v>New Tariff 5</v>
          </cell>
          <cell r="C497" t="str">
            <v/>
          </cell>
          <cell r="D497">
            <v>0</v>
          </cell>
          <cell r="E497">
            <v>0</v>
          </cell>
          <cell r="F497">
            <v>0</v>
          </cell>
          <cell r="G497">
            <v>0</v>
          </cell>
          <cell r="H497">
            <v>0</v>
          </cell>
          <cell r="I497">
            <v>0</v>
          </cell>
          <cell r="J497">
            <v>0</v>
          </cell>
          <cell r="K497">
            <v>0</v>
          </cell>
          <cell r="L497">
            <v>0</v>
          </cell>
          <cell r="M497">
            <v>0</v>
          </cell>
          <cell r="N497">
            <v>0</v>
          </cell>
          <cell r="O497">
            <v>0</v>
          </cell>
          <cell r="P497">
            <v>0</v>
          </cell>
          <cell r="Q497">
            <v>0</v>
          </cell>
          <cell r="R497">
            <v>0</v>
          </cell>
          <cell r="S497">
            <v>0</v>
          </cell>
          <cell r="T497">
            <v>0</v>
          </cell>
          <cell r="U497">
            <v>0</v>
          </cell>
        </row>
        <row r="498">
          <cell r="B498" t="str">
            <v>New Tariff 6</v>
          </cell>
          <cell r="C498" t="str">
            <v/>
          </cell>
          <cell r="D498">
            <v>0</v>
          </cell>
          <cell r="E498">
            <v>0</v>
          </cell>
          <cell r="F498">
            <v>0</v>
          </cell>
          <cell r="G498">
            <v>0</v>
          </cell>
          <cell r="H498">
            <v>0</v>
          </cell>
          <cell r="I498">
            <v>0</v>
          </cell>
          <cell r="J498">
            <v>0</v>
          </cell>
          <cell r="K498">
            <v>0</v>
          </cell>
          <cell r="L498">
            <v>0</v>
          </cell>
          <cell r="M498">
            <v>0</v>
          </cell>
          <cell r="N498">
            <v>0</v>
          </cell>
          <cell r="O498">
            <v>0</v>
          </cell>
          <cell r="P498">
            <v>0</v>
          </cell>
          <cell r="Q498">
            <v>0</v>
          </cell>
          <cell r="R498">
            <v>0</v>
          </cell>
          <cell r="S498">
            <v>0</v>
          </cell>
          <cell r="T498">
            <v>0</v>
          </cell>
          <cell r="U498">
            <v>0</v>
          </cell>
        </row>
        <row r="499">
          <cell r="B499" t="str">
            <v>New Tariff 7</v>
          </cell>
          <cell r="C499" t="str">
            <v/>
          </cell>
          <cell r="D499">
            <v>0</v>
          </cell>
          <cell r="E499">
            <v>0</v>
          </cell>
          <cell r="F499">
            <v>0</v>
          </cell>
          <cell r="G499">
            <v>0</v>
          </cell>
          <cell r="H499">
            <v>0</v>
          </cell>
          <cell r="I499">
            <v>0</v>
          </cell>
          <cell r="J499">
            <v>0</v>
          </cell>
          <cell r="K499">
            <v>0</v>
          </cell>
          <cell r="L499">
            <v>0</v>
          </cell>
          <cell r="M499">
            <v>0</v>
          </cell>
          <cell r="N499">
            <v>0</v>
          </cell>
          <cell r="O499">
            <v>0</v>
          </cell>
          <cell r="P499">
            <v>0</v>
          </cell>
          <cell r="Q499">
            <v>0</v>
          </cell>
          <cell r="R499">
            <v>0</v>
          </cell>
          <cell r="S499">
            <v>0</v>
          </cell>
          <cell r="T499">
            <v>0</v>
          </cell>
          <cell r="U499">
            <v>0</v>
          </cell>
        </row>
        <row r="500">
          <cell r="B500" t="str">
            <v>New Tariff 8</v>
          </cell>
          <cell r="C500" t="str">
            <v/>
          </cell>
          <cell r="D500">
            <v>0</v>
          </cell>
          <cell r="E500">
            <v>0</v>
          </cell>
          <cell r="F500">
            <v>0</v>
          </cell>
          <cell r="G500">
            <v>0</v>
          </cell>
          <cell r="H500">
            <v>0</v>
          </cell>
          <cell r="I500">
            <v>0</v>
          </cell>
          <cell r="J500">
            <v>0</v>
          </cell>
          <cell r="K500">
            <v>0</v>
          </cell>
          <cell r="L500">
            <v>0</v>
          </cell>
          <cell r="M500">
            <v>0</v>
          </cell>
          <cell r="N500">
            <v>0</v>
          </cell>
          <cell r="O500">
            <v>0</v>
          </cell>
          <cell r="P500">
            <v>0</v>
          </cell>
          <cell r="Q500">
            <v>0</v>
          </cell>
          <cell r="R500">
            <v>0</v>
          </cell>
          <cell r="S500">
            <v>0</v>
          </cell>
          <cell r="T500">
            <v>0</v>
          </cell>
          <cell r="U500">
            <v>0</v>
          </cell>
        </row>
        <row r="501">
          <cell r="B501" t="str">
            <v>New Tariff 9</v>
          </cell>
          <cell r="C501" t="str">
            <v/>
          </cell>
          <cell r="D501">
            <v>0</v>
          </cell>
          <cell r="E501">
            <v>0</v>
          </cell>
          <cell r="F501">
            <v>0</v>
          </cell>
          <cell r="G501">
            <v>0</v>
          </cell>
          <cell r="H501">
            <v>0</v>
          </cell>
          <cell r="I501">
            <v>0</v>
          </cell>
          <cell r="J501">
            <v>0</v>
          </cell>
          <cell r="K501">
            <v>0</v>
          </cell>
          <cell r="L501">
            <v>0</v>
          </cell>
          <cell r="M501">
            <v>0</v>
          </cell>
          <cell r="N501">
            <v>0</v>
          </cell>
          <cell r="O501">
            <v>0</v>
          </cell>
          <cell r="P501">
            <v>0</v>
          </cell>
          <cell r="Q501">
            <v>0</v>
          </cell>
          <cell r="R501">
            <v>0</v>
          </cell>
          <cell r="S501">
            <v>0</v>
          </cell>
          <cell r="T501">
            <v>0</v>
          </cell>
          <cell r="U501">
            <v>0</v>
          </cell>
        </row>
        <row r="502">
          <cell r="B502" t="str">
            <v>New Tariff 10</v>
          </cell>
          <cell r="C502" t="str">
            <v/>
          </cell>
          <cell r="D502">
            <v>0</v>
          </cell>
          <cell r="E502">
            <v>0</v>
          </cell>
          <cell r="F502">
            <v>0</v>
          </cell>
          <cell r="G502">
            <v>0</v>
          </cell>
          <cell r="H502">
            <v>0</v>
          </cell>
          <cell r="I502">
            <v>0</v>
          </cell>
          <cell r="J502">
            <v>0</v>
          </cell>
          <cell r="K502">
            <v>0</v>
          </cell>
          <cell r="L502">
            <v>0</v>
          </cell>
          <cell r="M502">
            <v>0</v>
          </cell>
          <cell r="N502">
            <v>0</v>
          </cell>
          <cell r="O502">
            <v>0</v>
          </cell>
          <cell r="P502">
            <v>0</v>
          </cell>
          <cell r="Q502">
            <v>0</v>
          </cell>
          <cell r="R502">
            <v>0</v>
          </cell>
          <cell r="S502">
            <v>0</v>
          </cell>
          <cell r="T502">
            <v>0</v>
          </cell>
          <cell r="U502">
            <v>0</v>
          </cell>
        </row>
        <row r="503">
          <cell r="B503" t="str">
            <v>New Tariff 11</v>
          </cell>
          <cell r="C503" t="str">
            <v/>
          </cell>
          <cell r="D503">
            <v>0</v>
          </cell>
          <cell r="E503">
            <v>0</v>
          </cell>
          <cell r="F503">
            <v>0</v>
          </cell>
          <cell r="G503">
            <v>0</v>
          </cell>
          <cell r="H503">
            <v>0</v>
          </cell>
          <cell r="I503">
            <v>0</v>
          </cell>
          <cell r="J503">
            <v>0</v>
          </cell>
          <cell r="K503">
            <v>0</v>
          </cell>
          <cell r="L503">
            <v>0</v>
          </cell>
          <cell r="M503">
            <v>0</v>
          </cell>
          <cell r="N503">
            <v>0</v>
          </cell>
          <cell r="O503">
            <v>0</v>
          </cell>
          <cell r="P503">
            <v>0</v>
          </cell>
          <cell r="Q503">
            <v>0</v>
          </cell>
          <cell r="R503">
            <v>0</v>
          </cell>
          <cell r="S503">
            <v>0</v>
          </cell>
          <cell r="T503">
            <v>0</v>
          </cell>
          <cell r="U503">
            <v>0</v>
          </cell>
        </row>
        <row r="504">
          <cell r="B504" t="str">
            <v>Non-Residential Two Rate 5d</v>
          </cell>
          <cell r="C504" t="str">
            <v>ND2</v>
          </cell>
          <cell r="D504">
            <v>1073633.5627362775</v>
          </cell>
          <cell r="E504">
            <v>0</v>
          </cell>
          <cell r="F504">
            <v>0</v>
          </cell>
          <cell r="G504">
            <v>9301684.6964119412</v>
          </cell>
          <cell r="H504">
            <v>22559023.795206159</v>
          </cell>
          <cell r="I504">
            <v>25902269.321184233</v>
          </cell>
          <cell r="J504">
            <v>18514291.273150492</v>
          </cell>
          <cell r="K504">
            <v>5262418.9443042371</v>
          </cell>
          <cell r="L504">
            <v>0</v>
          </cell>
          <cell r="M504">
            <v>0</v>
          </cell>
          <cell r="N504">
            <v>0</v>
          </cell>
          <cell r="O504">
            <v>0</v>
          </cell>
          <cell r="P504">
            <v>0</v>
          </cell>
          <cell r="Q504">
            <v>0</v>
          </cell>
          <cell r="R504">
            <v>0</v>
          </cell>
          <cell r="S504">
            <v>0</v>
          </cell>
          <cell r="T504">
            <v>0</v>
          </cell>
          <cell r="U504">
            <v>82613321.592993349</v>
          </cell>
        </row>
        <row r="505">
          <cell r="B505" t="str">
            <v>Business Sunraysia</v>
          </cell>
          <cell r="C505">
            <v>0</v>
          </cell>
          <cell r="D505">
            <v>0</v>
          </cell>
          <cell r="E505">
            <v>0</v>
          </cell>
          <cell r="F505">
            <v>0</v>
          </cell>
          <cell r="G505">
            <v>7.1138519287460067E-2</v>
          </cell>
          <cell r="H505">
            <v>0</v>
          </cell>
          <cell r="I505">
            <v>0</v>
          </cell>
          <cell r="J505">
            <v>0</v>
          </cell>
          <cell r="K505">
            <v>0</v>
          </cell>
          <cell r="L505">
            <v>0</v>
          </cell>
          <cell r="M505">
            <v>0</v>
          </cell>
          <cell r="N505">
            <v>0</v>
          </cell>
          <cell r="O505">
            <v>0</v>
          </cell>
          <cell r="P505">
            <v>0</v>
          </cell>
          <cell r="Q505">
            <v>0</v>
          </cell>
          <cell r="R505">
            <v>0</v>
          </cell>
          <cell r="S505">
            <v>0</v>
          </cell>
          <cell r="T505">
            <v>0</v>
          </cell>
          <cell r="U505">
            <v>7.1138519287460067E-2</v>
          </cell>
        </row>
        <row r="506">
          <cell r="B506" t="str">
            <v>Non-Residential Interval</v>
          </cell>
          <cell r="C506" t="str">
            <v>ND5</v>
          </cell>
          <cell r="D506">
            <v>184912.79596831716</v>
          </cell>
          <cell r="E506">
            <v>0</v>
          </cell>
          <cell r="F506">
            <v>0</v>
          </cell>
          <cell r="G506">
            <v>1460226.9136287889</v>
          </cell>
          <cell r="H506">
            <v>3325768.4244941198</v>
          </cell>
          <cell r="I506">
            <v>3712264.5824281862</v>
          </cell>
          <cell r="J506">
            <v>2335304.3614038709</v>
          </cell>
          <cell r="K506">
            <v>739985.82399206399</v>
          </cell>
          <cell r="L506">
            <v>0</v>
          </cell>
          <cell r="M506">
            <v>0</v>
          </cell>
          <cell r="N506">
            <v>0</v>
          </cell>
          <cell r="O506">
            <v>0</v>
          </cell>
          <cell r="P506">
            <v>0</v>
          </cell>
          <cell r="Q506">
            <v>0</v>
          </cell>
          <cell r="R506">
            <v>0</v>
          </cell>
          <cell r="S506">
            <v>0</v>
          </cell>
          <cell r="T506">
            <v>0</v>
          </cell>
          <cell r="U506">
            <v>11758462.901915347</v>
          </cell>
        </row>
        <row r="507">
          <cell r="B507" t="str">
            <v>Non-Residential AMI</v>
          </cell>
          <cell r="C507" t="str">
            <v>ND7</v>
          </cell>
          <cell r="D507">
            <v>0</v>
          </cell>
          <cell r="E507">
            <v>0</v>
          </cell>
          <cell r="F507">
            <v>0</v>
          </cell>
          <cell r="G507">
            <v>0</v>
          </cell>
          <cell r="H507">
            <v>0</v>
          </cell>
          <cell r="I507">
            <v>0</v>
          </cell>
          <cell r="J507">
            <v>0</v>
          </cell>
          <cell r="K507">
            <v>0</v>
          </cell>
          <cell r="L507">
            <v>0</v>
          </cell>
          <cell r="M507">
            <v>0</v>
          </cell>
          <cell r="N507">
            <v>0</v>
          </cell>
          <cell r="O507">
            <v>0</v>
          </cell>
          <cell r="P507">
            <v>0</v>
          </cell>
          <cell r="Q507">
            <v>0</v>
          </cell>
          <cell r="R507">
            <v>0</v>
          </cell>
          <cell r="S507">
            <v>0</v>
          </cell>
          <cell r="T507">
            <v>0</v>
          </cell>
          <cell r="U507">
            <v>0</v>
          </cell>
        </row>
        <row r="508">
          <cell r="B508" t="str">
            <v>New Tariff 4</v>
          </cell>
          <cell r="C508" t="str">
            <v/>
          </cell>
          <cell r="D508">
            <v>0</v>
          </cell>
          <cell r="E508">
            <v>0</v>
          </cell>
          <cell r="F508">
            <v>0</v>
          </cell>
          <cell r="G508">
            <v>0</v>
          </cell>
          <cell r="H508">
            <v>0</v>
          </cell>
          <cell r="I508">
            <v>0</v>
          </cell>
          <cell r="J508">
            <v>0</v>
          </cell>
          <cell r="K508">
            <v>0</v>
          </cell>
          <cell r="L508">
            <v>0</v>
          </cell>
          <cell r="M508">
            <v>0</v>
          </cell>
          <cell r="N508">
            <v>0</v>
          </cell>
          <cell r="O508">
            <v>0</v>
          </cell>
          <cell r="P508">
            <v>0</v>
          </cell>
          <cell r="Q508">
            <v>0</v>
          </cell>
          <cell r="R508">
            <v>0</v>
          </cell>
          <cell r="S508">
            <v>0</v>
          </cell>
          <cell r="T508">
            <v>0</v>
          </cell>
          <cell r="U508">
            <v>0</v>
          </cell>
        </row>
        <row r="509">
          <cell r="B509" t="str">
            <v>New Tariff 5</v>
          </cell>
          <cell r="C509" t="str">
            <v/>
          </cell>
          <cell r="D509">
            <v>0</v>
          </cell>
          <cell r="E509">
            <v>0</v>
          </cell>
          <cell r="F509">
            <v>0</v>
          </cell>
          <cell r="G509">
            <v>0</v>
          </cell>
          <cell r="H509">
            <v>0</v>
          </cell>
          <cell r="I509">
            <v>0</v>
          </cell>
          <cell r="J509">
            <v>0</v>
          </cell>
          <cell r="K509">
            <v>0</v>
          </cell>
          <cell r="L509">
            <v>0</v>
          </cell>
          <cell r="M509">
            <v>0</v>
          </cell>
          <cell r="N509">
            <v>0</v>
          </cell>
          <cell r="O509">
            <v>0</v>
          </cell>
          <cell r="P509">
            <v>0</v>
          </cell>
          <cell r="Q509">
            <v>0</v>
          </cell>
          <cell r="R509">
            <v>0</v>
          </cell>
          <cell r="S509">
            <v>0</v>
          </cell>
          <cell r="T509">
            <v>0</v>
          </cell>
          <cell r="U509">
            <v>0</v>
          </cell>
        </row>
        <row r="510">
          <cell r="B510" t="str">
            <v>New Tariff 6</v>
          </cell>
          <cell r="C510" t="str">
            <v/>
          </cell>
          <cell r="D510">
            <v>0</v>
          </cell>
          <cell r="E510">
            <v>0</v>
          </cell>
          <cell r="F510">
            <v>0</v>
          </cell>
          <cell r="G510">
            <v>0</v>
          </cell>
          <cell r="H510">
            <v>0</v>
          </cell>
          <cell r="I510">
            <v>0</v>
          </cell>
          <cell r="J510">
            <v>0</v>
          </cell>
          <cell r="K510">
            <v>0</v>
          </cell>
          <cell r="L510">
            <v>0</v>
          </cell>
          <cell r="M510">
            <v>0</v>
          </cell>
          <cell r="N510">
            <v>0</v>
          </cell>
          <cell r="O510">
            <v>0</v>
          </cell>
          <cell r="P510">
            <v>0</v>
          </cell>
          <cell r="Q510">
            <v>0</v>
          </cell>
          <cell r="R510">
            <v>0</v>
          </cell>
          <cell r="S510">
            <v>0</v>
          </cell>
          <cell r="T510">
            <v>0</v>
          </cell>
          <cell r="U510">
            <v>0</v>
          </cell>
        </row>
        <row r="511">
          <cell r="B511" t="str">
            <v>New Tariff 7</v>
          </cell>
          <cell r="C511" t="str">
            <v/>
          </cell>
          <cell r="D511">
            <v>0</v>
          </cell>
          <cell r="E511">
            <v>0</v>
          </cell>
          <cell r="F511">
            <v>0</v>
          </cell>
          <cell r="G511">
            <v>0</v>
          </cell>
          <cell r="H511">
            <v>0</v>
          </cell>
          <cell r="I511">
            <v>0</v>
          </cell>
          <cell r="J511">
            <v>0</v>
          </cell>
          <cell r="K511">
            <v>0</v>
          </cell>
          <cell r="L511">
            <v>0</v>
          </cell>
          <cell r="M511">
            <v>0</v>
          </cell>
          <cell r="N511">
            <v>0</v>
          </cell>
          <cell r="O511">
            <v>0</v>
          </cell>
          <cell r="P511">
            <v>0</v>
          </cell>
          <cell r="Q511">
            <v>0</v>
          </cell>
          <cell r="R511">
            <v>0</v>
          </cell>
          <cell r="S511">
            <v>0</v>
          </cell>
          <cell r="T511">
            <v>0</v>
          </cell>
          <cell r="U511">
            <v>0</v>
          </cell>
        </row>
        <row r="512">
          <cell r="B512" t="str">
            <v>New Tariff 8</v>
          </cell>
          <cell r="C512" t="str">
            <v/>
          </cell>
          <cell r="D512">
            <v>0</v>
          </cell>
          <cell r="E512">
            <v>0</v>
          </cell>
          <cell r="F512">
            <v>0</v>
          </cell>
          <cell r="G512">
            <v>0</v>
          </cell>
          <cell r="H512">
            <v>0</v>
          </cell>
          <cell r="I512">
            <v>0</v>
          </cell>
          <cell r="J512">
            <v>0</v>
          </cell>
          <cell r="K512">
            <v>0</v>
          </cell>
          <cell r="L512">
            <v>0</v>
          </cell>
          <cell r="M512">
            <v>0</v>
          </cell>
          <cell r="N512">
            <v>0</v>
          </cell>
          <cell r="O512">
            <v>0</v>
          </cell>
          <cell r="P512">
            <v>0</v>
          </cell>
          <cell r="Q512">
            <v>0</v>
          </cell>
          <cell r="R512">
            <v>0</v>
          </cell>
          <cell r="S512">
            <v>0</v>
          </cell>
          <cell r="T512">
            <v>0</v>
          </cell>
          <cell r="U512">
            <v>0</v>
          </cell>
        </row>
        <row r="513">
          <cell r="B513" t="str">
            <v>New Tariff 9</v>
          </cell>
          <cell r="C513" t="str">
            <v/>
          </cell>
          <cell r="D513">
            <v>0</v>
          </cell>
          <cell r="E513">
            <v>0</v>
          </cell>
          <cell r="F513">
            <v>0</v>
          </cell>
          <cell r="G513">
            <v>0</v>
          </cell>
          <cell r="H513">
            <v>0</v>
          </cell>
          <cell r="I513">
            <v>0</v>
          </cell>
          <cell r="J513">
            <v>0</v>
          </cell>
          <cell r="K513">
            <v>0</v>
          </cell>
          <cell r="L513">
            <v>0</v>
          </cell>
          <cell r="M513">
            <v>0</v>
          </cell>
          <cell r="N513">
            <v>0</v>
          </cell>
          <cell r="O513">
            <v>0</v>
          </cell>
          <cell r="P513">
            <v>0</v>
          </cell>
          <cell r="Q513">
            <v>0</v>
          </cell>
          <cell r="R513">
            <v>0</v>
          </cell>
          <cell r="S513">
            <v>0</v>
          </cell>
          <cell r="T513">
            <v>0</v>
          </cell>
          <cell r="U513">
            <v>0</v>
          </cell>
        </row>
        <row r="514">
          <cell r="B514" t="str">
            <v>New Tariff 10</v>
          </cell>
          <cell r="C514" t="str">
            <v/>
          </cell>
          <cell r="D514">
            <v>0</v>
          </cell>
          <cell r="E514">
            <v>0</v>
          </cell>
          <cell r="F514">
            <v>0</v>
          </cell>
          <cell r="G514">
            <v>0</v>
          </cell>
          <cell r="H514">
            <v>0</v>
          </cell>
          <cell r="I514">
            <v>0</v>
          </cell>
          <cell r="J514">
            <v>0</v>
          </cell>
          <cell r="K514">
            <v>0</v>
          </cell>
          <cell r="L514">
            <v>0</v>
          </cell>
          <cell r="M514">
            <v>0</v>
          </cell>
          <cell r="N514">
            <v>0</v>
          </cell>
          <cell r="O514">
            <v>0</v>
          </cell>
          <cell r="P514">
            <v>0</v>
          </cell>
          <cell r="Q514">
            <v>0</v>
          </cell>
          <cell r="R514">
            <v>0</v>
          </cell>
          <cell r="S514">
            <v>0</v>
          </cell>
          <cell r="T514">
            <v>0</v>
          </cell>
          <cell r="U514">
            <v>0</v>
          </cell>
        </row>
        <row r="515">
          <cell r="B515" t="str">
            <v>New Tariff 11</v>
          </cell>
          <cell r="C515" t="str">
            <v/>
          </cell>
          <cell r="D515">
            <v>0</v>
          </cell>
          <cell r="E515">
            <v>0</v>
          </cell>
          <cell r="F515">
            <v>0</v>
          </cell>
          <cell r="G515">
            <v>0</v>
          </cell>
          <cell r="H515">
            <v>0</v>
          </cell>
          <cell r="I515">
            <v>0</v>
          </cell>
          <cell r="J515">
            <v>0</v>
          </cell>
          <cell r="K515">
            <v>0</v>
          </cell>
          <cell r="L515">
            <v>0</v>
          </cell>
          <cell r="M515">
            <v>0</v>
          </cell>
          <cell r="N515">
            <v>0</v>
          </cell>
          <cell r="O515">
            <v>0</v>
          </cell>
          <cell r="P515">
            <v>0</v>
          </cell>
          <cell r="Q515">
            <v>0</v>
          </cell>
          <cell r="R515">
            <v>0</v>
          </cell>
          <cell r="S515">
            <v>0</v>
          </cell>
          <cell r="T515">
            <v>0</v>
          </cell>
          <cell r="U515">
            <v>0</v>
          </cell>
        </row>
        <row r="516">
          <cell r="B516" t="str">
            <v>Non-Residential Two Rate 7d</v>
          </cell>
          <cell r="C516" t="str">
            <v>ND3</v>
          </cell>
          <cell r="D516">
            <v>258024.05882939068</v>
          </cell>
          <cell r="E516">
            <v>0</v>
          </cell>
          <cell r="F516">
            <v>0</v>
          </cell>
          <cell r="G516">
            <v>1291503.6243185005</v>
          </cell>
          <cell r="H516">
            <v>2716922.7310949927</v>
          </cell>
          <cell r="I516">
            <v>2754155.6214713226</v>
          </cell>
          <cell r="J516">
            <v>3464065.7820717688</v>
          </cell>
          <cell r="K516">
            <v>438564.11288636964</v>
          </cell>
          <cell r="L516">
            <v>0</v>
          </cell>
          <cell r="M516">
            <v>0</v>
          </cell>
          <cell r="N516">
            <v>0</v>
          </cell>
          <cell r="O516">
            <v>0</v>
          </cell>
          <cell r="P516">
            <v>0</v>
          </cell>
          <cell r="Q516">
            <v>0</v>
          </cell>
          <cell r="R516">
            <v>0</v>
          </cell>
          <cell r="S516">
            <v>0</v>
          </cell>
          <cell r="T516">
            <v>0</v>
          </cell>
          <cell r="U516">
            <v>10923235.930672346</v>
          </cell>
        </row>
        <row r="517">
          <cell r="B517" t="str">
            <v>New Tariff  1</v>
          </cell>
          <cell r="C517" t="str">
            <v/>
          </cell>
          <cell r="D517">
            <v>0</v>
          </cell>
          <cell r="E517">
            <v>0</v>
          </cell>
          <cell r="F517">
            <v>0</v>
          </cell>
          <cell r="G517">
            <v>0</v>
          </cell>
          <cell r="H517">
            <v>0</v>
          </cell>
          <cell r="I517">
            <v>0</v>
          </cell>
          <cell r="J517">
            <v>0</v>
          </cell>
          <cell r="K517">
            <v>0</v>
          </cell>
          <cell r="L517">
            <v>0</v>
          </cell>
          <cell r="M517">
            <v>0</v>
          </cell>
          <cell r="N517">
            <v>0</v>
          </cell>
          <cell r="O517">
            <v>0</v>
          </cell>
          <cell r="P517">
            <v>0</v>
          </cell>
          <cell r="Q517">
            <v>0</v>
          </cell>
          <cell r="R517">
            <v>0</v>
          </cell>
          <cell r="S517">
            <v>0</v>
          </cell>
          <cell r="T517">
            <v>0</v>
          </cell>
          <cell r="U517">
            <v>0</v>
          </cell>
        </row>
        <row r="518">
          <cell r="B518" t="str">
            <v>New Tariff  2</v>
          </cell>
          <cell r="C518" t="str">
            <v/>
          </cell>
          <cell r="D518">
            <v>0</v>
          </cell>
          <cell r="E518">
            <v>0</v>
          </cell>
          <cell r="F518">
            <v>0</v>
          </cell>
          <cell r="G518">
            <v>0</v>
          </cell>
          <cell r="H518">
            <v>0</v>
          </cell>
          <cell r="I518">
            <v>0</v>
          </cell>
          <cell r="J518">
            <v>0</v>
          </cell>
          <cell r="K518">
            <v>0</v>
          </cell>
          <cell r="L518">
            <v>0</v>
          </cell>
          <cell r="M518">
            <v>0</v>
          </cell>
          <cell r="N518">
            <v>0</v>
          </cell>
          <cell r="O518">
            <v>0</v>
          </cell>
          <cell r="P518">
            <v>0</v>
          </cell>
          <cell r="Q518">
            <v>0</v>
          </cell>
          <cell r="R518">
            <v>0</v>
          </cell>
          <cell r="S518">
            <v>0</v>
          </cell>
          <cell r="T518">
            <v>0</v>
          </cell>
          <cell r="U518">
            <v>0</v>
          </cell>
        </row>
        <row r="519">
          <cell r="B519" t="str">
            <v>New Tariff  3</v>
          </cell>
          <cell r="C519" t="str">
            <v/>
          </cell>
          <cell r="D519">
            <v>0</v>
          </cell>
          <cell r="E519">
            <v>0</v>
          </cell>
          <cell r="F519">
            <v>0</v>
          </cell>
          <cell r="G519">
            <v>0</v>
          </cell>
          <cell r="H519">
            <v>0</v>
          </cell>
          <cell r="I519">
            <v>0</v>
          </cell>
          <cell r="J519">
            <v>0</v>
          </cell>
          <cell r="K519">
            <v>0</v>
          </cell>
          <cell r="L519">
            <v>0</v>
          </cell>
          <cell r="M519">
            <v>0</v>
          </cell>
          <cell r="N519">
            <v>0</v>
          </cell>
          <cell r="O519">
            <v>0</v>
          </cell>
          <cell r="P519">
            <v>0</v>
          </cell>
          <cell r="Q519">
            <v>0</v>
          </cell>
          <cell r="R519">
            <v>0</v>
          </cell>
          <cell r="S519">
            <v>0</v>
          </cell>
          <cell r="T519">
            <v>0</v>
          </cell>
          <cell r="U519">
            <v>0</v>
          </cell>
        </row>
        <row r="520">
          <cell r="B520" t="str">
            <v>New Tariff  4</v>
          </cell>
          <cell r="C520" t="str">
            <v/>
          </cell>
          <cell r="D520">
            <v>0</v>
          </cell>
          <cell r="E520">
            <v>0</v>
          </cell>
          <cell r="F520">
            <v>0</v>
          </cell>
          <cell r="G520">
            <v>0</v>
          </cell>
          <cell r="H520">
            <v>0</v>
          </cell>
          <cell r="I520">
            <v>0</v>
          </cell>
          <cell r="J520">
            <v>0</v>
          </cell>
          <cell r="K520">
            <v>0</v>
          </cell>
          <cell r="L520">
            <v>0</v>
          </cell>
          <cell r="M520">
            <v>0</v>
          </cell>
          <cell r="N520">
            <v>0</v>
          </cell>
          <cell r="O520">
            <v>0</v>
          </cell>
          <cell r="P520">
            <v>0</v>
          </cell>
          <cell r="Q520">
            <v>0</v>
          </cell>
          <cell r="R520">
            <v>0</v>
          </cell>
          <cell r="S520">
            <v>0</v>
          </cell>
          <cell r="T520">
            <v>0</v>
          </cell>
          <cell r="U520">
            <v>0</v>
          </cell>
        </row>
        <row r="521">
          <cell r="B521" t="str">
            <v>New Tariff  5</v>
          </cell>
          <cell r="C521" t="str">
            <v/>
          </cell>
          <cell r="D521">
            <v>0</v>
          </cell>
          <cell r="E521">
            <v>0</v>
          </cell>
          <cell r="F521">
            <v>0</v>
          </cell>
          <cell r="G521">
            <v>0</v>
          </cell>
          <cell r="H521">
            <v>0</v>
          </cell>
          <cell r="I521">
            <v>0</v>
          </cell>
          <cell r="J521">
            <v>0</v>
          </cell>
          <cell r="K521">
            <v>0</v>
          </cell>
          <cell r="L521">
            <v>0</v>
          </cell>
          <cell r="M521">
            <v>0</v>
          </cell>
          <cell r="N521">
            <v>0</v>
          </cell>
          <cell r="O521">
            <v>0</v>
          </cell>
          <cell r="P521">
            <v>0</v>
          </cell>
          <cell r="Q521">
            <v>0</v>
          </cell>
          <cell r="R521">
            <v>0</v>
          </cell>
          <cell r="S521">
            <v>0</v>
          </cell>
          <cell r="T521">
            <v>0</v>
          </cell>
          <cell r="U521">
            <v>0</v>
          </cell>
        </row>
        <row r="522">
          <cell r="B522" t="str">
            <v>New Tariff  6</v>
          </cell>
          <cell r="C522" t="str">
            <v/>
          </cell>
          <cell r="D522">
            <v>0</v>
          </cell>
          <cell r="E522">
            <v>0</v>
          </cell>
          <cell r="F522">
            <v>0</v>
          </cell>
          <cell r="G522">
            <v>0</v>
          </cell>
          <cell r="H522">
            <v>0</v>
          </cell>
          <cell r="I522">
            <v>0</v>
          </cell>
          <cell r="J522">
            <v>0</v>
          </cell>
          <cell r="K522">
            <v>0</v>
          </cell>
          <cell r="L522">
            <v>0</v>
          </cell>
          <cell r="M522">
            <v>0</v>
          </cell>
          <cell r="N522">
            <v>0</v>
          </cell>
          <cell r="O522">
            <v>0</v>
          </cell>
          <cell r="P522">
            <v>0</v>
          </cell>
          <cell r="Q522">
            <v>0</v>
          </cell>
          <cell r="R522">
            <v>0</v>
          </cell>
          <cell r="S522">
            <v>0</v>
          </cell>
          <cell r="T522">
            <v>0</v>
          </cell>
          <cell r="U522">
            <v>0</v>
          </cell>
        </row>
        <row r="523">
          <cell r="B523" t="str">
            <v>New Tariff  7</v>
          </cell>
          <cell r="C523" t="str">
            <v/>
          </cell>
          <cell r="D523">
            <v>0</v>
          </cell>
          <cell r="E523">
            <v>0</v>
          </cell>
          <cell r="F523">
            <v>0</v>
          </cell>
          <cell r="G523">
            <v>0</v>
          </cell>
          <cell r="H523">
            <v>0</v>
          </cell>
          <cell r="I523">
            <v>0</v>
          </cell>
          <cell r="J523">
            <v>0</v>
          </cell>
          <cell r="K523">
            <v>0</v>
          </cell>
          <cell r="L523">
            <v>0</v>
          </cell>
          <cell r="M523">
            <v>0</v>
          </cell>
          <cell r="N523">
            <v>0</v>
          </cell>
          <cell r="O523">
            <v>0</v>
          </cell>
          <cell r="P523">
            <v>0</v>
          </cell>
          <cell r="Q523">
            <v>0</v>
          </cell>
          <cell r="R523">
            <v>0</v>
          </cell>
          <cell r="S523">
            <v>0</v>
          </cell>
          <cell r="T523">
            <v>0</v>
          </cell>
          <cell r="U523">
            <v>0</v>
          </cell>
        </row>
        <row r="524">
          <cell r="B524" t="str">
            <v>New Tariff  8</v>
          </cell>
          <cell r="C524" t="str">
            <v/>
          </cell>
          <cell r="D524">
            <v>0</v>
          </cell>
          <cell r="E524">
            <v>0</v>
          </cell>
          <cell r="F524">
            <v>0</v>
          </cell>
          <cell r="G524">
            <v>0</v>
          </cell>
          <cell r="H524">
            <v>0</v>
          </cell>
          <cell r="I524">
            <v>0</v>
          </cell>
          <cell r="J524">
            <v>0</v>
          </cell>
          <cell r="K524">
            <v>0</v>
          </cell>
          <cell r="L524">
            <v>0</v>
          </cell>
          <cell r="M524">
            <v>0</v>
          </cell>
          <cell r="N524">
            <v>0</v>
          </cell>
          <cell r="O524">
            <v>0</v>
          </cell>
          <cell r="P524">
            <v>0</v>
          </cell>
          <cell r="Q524">
            <v>0</v>
          </cell>
          <cell r="R524">
            <v>0</v>
          </cell>
          <cell r="S524">
            <v>0</v>
          </cell>
          <cell r="T524">
            <v>0</v>
          </cell>
          <cell r="U524">
            <v>0</v>
          </cell>
        </row>
        <row r="525">
          <cell r="B525" t="str">
            <v>New Tariff  9</v>
          </cell>
          <cell r="C525" t="str">
            <v/>
          </cell>
          <cell r="D525">
            <v>0</v>
          </cell>
          <cell r="E525">
            <v>0</v>
          </cell>
          <cell r="F525">
            <v>0</v>
          </cell>
          <cell r="G525">
            <v>0</v>
          </cell>
          <cell r="H525">
            <v>0</v>
          </cell>
          <cell r="I525">
            <v>0</v>
          </cell>
          <cell r="J525">
            <v>0</v>
          </cell>
          <cell r="K525">
            <v>0</v>
          </cell>
          <cell r="L525">
            <v>0</v>
          </cell>
          <cell r="M525">
            <v>0</v>
          </cell>
          <cell r="N525">
            <v>0</v>
          </cell>
          <cell r="O525">
            <v>0</v>
          </cell>
          <cell r="P525">
            <v>0</v>
          </cell>
          <cell r="Q525">
            <v>0</v>
          </cell>
          <cell r="R525">
            <v>0</v>
          </cell>
          <cell r="S525">
            <v>0</v>
          </cell>
          <cell r="T525">
            <v>0</v>
          </cell>
          <cell r="U525">
            <v>0</v>
          </cell>
        </row>
        <row r="526">
          <cell r="B526" t="str">
            <v>New Tariff  10</v>
          </cell>
          <cell r="C526" t="str">
            <v/>
          </cell>
          <cell r="D526">
            <v>0</v>
          </cell>
          <cell r="E526">
            <v>0</v>
          </cell>
          <cell r="F526">
            <v>0</v>
          </cell>
          <cell r="G526">
            <v>0</v>
          </cell>
          <cell r="H526">
            <v>0</v>
          </cell>
          <cell r="I526">
            <v>0</v>
          </cell>
          <cell r="J526">
            <v>0</v>
          </cell>
          <cell r="K526">
            <v>0</v>
          </cell>
          <cell r="L526">
            <v>0</v>
          </cell>
          <cell r="M526">
            <v>0</v>
          </cell>
          <cell r="N526">
            <v>0</v>
          </cell>
          <cell r="O526">
            <v>0</v>
          </cell>
          <cell r="P526">
            <v>0</v>
          </cell>
          <cell r="Q526">
            <v>0</v>
          </cell>
          <cell r="R526">
            <v>0</v>
          </cell>
          <cell r="S526">
            <v>0</v>
          </cell>
          <cell r="T526">
            <v>0</v>
          </cell>
          <cell r="U526">
            <v>0</v>
          </cell>
        </row>
        <row r="527">
          <cell r="B527" t="str">
            <v>New Tariff  11</v>
          </cell>
          <cell r="C527" t="str">
            <v/>
          </cell>
          <cell r="D527">
            <v>0</v>
          </cell>
          <cell r="E527">
            <v>0</v>
          </cell>
          <cell r="F527">
            <v>0</v>
          </cell>
          <cell r="G527">
            <v>0</v>
          </cell>
          <cell r="H527">
            <v>0</v>
          </cell>
          <cell r="I527">
            <v>0</v>
          </cell>
          <cell r="J527">
            <v>0</v>
          </cell>
          <cell r="K527">
            <v>0</v>
          </cell>
          <cell r="L527">
            <v>0</v>
          </cell>
          <cell r="M527">
            <v>0</v>
          </cell>
          <cell r="N527">
            <v>0</v>
          </cell>
          <cell r="O527">
            <v>0</v>
          </cell>
          <cell r="P527">
            <v>0</v>
          </cell>
          <cell r="Q527">
            <v>0</v>
          </cell>
          <cell r="R527">
            <v>0</v>
          </cell>
          <cell r="S527">
            <v>0</v>
          </cell>
          <cell r="T527">
            <v>0</v>
          </cell>
          <cell r="U527">
            <v>0</v>
          </cell>
        </row>
        <row r="528">
          <cell r="B528" t="str">
            <v>Unmetered supplies</v>
          </cell>
          <cell r="C528" t="str">
            <v>PL2</v>
          </cell>
          <cell r="D528">
            <v>0</v>
          </cell>
          <cell r="E528">
            <v>0</v>
          </cell>
          <cell r="F528">
            <v>0</v>
          </cell>
          <cell r="G528">
            <v>2599825.1546160751</v>
          </cell>
          <cell r="H528">
            <v>0</v>
          </cell>
          <cell r="I528">
            <v>0</v>
          </cell>
          <cell r="J528">
            <v>0</v>
          </cell>
          <cell r="K528">
            <v>1445041.8065943683</v>
          </cell>
          <cell r="L528">
            <v>0</v>
          </cell>
          <cell r="M528">
            <v>0</v>
          </cell>
          <cell r="N528">
            <v>0</v>
          </cell>
          <cell r="O528">
            <v>0</v>
          </cell>
          <cell r="P528">
            <v>0</v>
          </cell>
          <cell r="Q528">
            <v>0</v>
          </cell>
          <cell r="R528">
            <v>0</v>
          </cell>
          <cell r="S528">
            <v>0</v>
          </cell>
          <cell r="T528">
            <v>0</v>
          </cell>
          <cell r="U528">
            <v>4044866.9612104436</v>
          </cell>
        </row>
        <row r="529">
          <cell r="B529" t="str">
            <v>New Tariff 1</v>
          </cell>
          <cell r="C529">
            <v>0</v>
          </cell>
          <cell r="D529">
            <v>0</v>
          </cell>
          <cell r="E529">
            <v>0</v>
          </cell>
          <cell r="F529">
            <v>0</v>
          </cell>
          <cell r="G529">
            <v>0</v>
          </cell>
          <cell r="H529">
            <v>0</v>
          </cell>
          <cell r="I529">
            <v>0</v>
          </cell>
          <cell r="J529">
            <v>0</v>
          </cell>
          <cell r="K529">
            <v>0</v>
          </cell>
          <cell r="L529">
            <v>0</v>
          </cell>
          <cell r="M529">
            <v>0</v>
          </cell>
          <cell r="N529">
            <v>0</v>
          </cell>
          <cell r="O529">
            <v>0</v>
          </cell>
          <cell r="P529">
            <v>0</v>
          </cell>
          <cell r="Q529">
            <v>0</v>
          </cell>
          <cell r="R529">
            <v>0</v>
          </cell>
          <cell r="S529">
            <v>0</v>
          </cell>
          <cell r="T529">
            <v>0</v>
          </cell>
          <cell r="U529">
            <v>0</v>
          </cell>
        </row>
        <row r="530">
          <cell r="B530" t="str">
            <v>New Tariff 2</v>
          </cell>
          <cell r="C530" t="str">
            <v/>
          </cell>
          <cell r="D530">
            <v>0</v>
          </cell>
          <cell r="E530">
            <v>0</v>
          </cell>
          <cell r="F530">
            <v>0</v>
          </cell>
          <cell r="G530">
            <v>0</v>
          </cell>
          <cell r="H530">
            <v>0</v>
          </cell>
          <cell r="I530">
            <v>0</v>
          </cell>
          <cell r="J530">
            <v>0</v>
          </cell>
          <cell r="K530">
            <v>0</v>
          </cell>
          <cell r="L530">
            <v>0</v>
          </cell>
          <cell r="M530">
            <v>0</v>
          </cell>
          <cell r="N530">
            <v>0</v>
          </cell>
          <cell r="O530">
            <v>0</v>
          </cell>
          <cell r="P530">
            <v>0</v>
          </cell>
          <cell r="Q530">
            <v>0</v>
          </cell>
          <cell r="R530">
            <v>0</v>
          </cell>
          <cell r="S530">
            <v>0</v>
          </cell>
          <cell r="T530">
            <v>0</v>
          </cell>
          <cell r="U530">
            <v>0</v>
          </cell>
        </row>
        <row r="531">
          <cell r="B531" t="str">
            <v>Large Low Voltage Demand (kVa)</v>
          </cell>
          <cell r="C531" t="str">
            <v>DLk</v>
          </cell>
          <cell r="D531">
            <v>0</v>
          </cell>
          <cell r="E531">
            <v>0</v>
          </cell>
          <cell r="F531">
            <v>55.520678527566027</v>
          </cell>
          <cell r="G531">
            <v>1.8853721134569578E-2</v>
          </cell>
          <cell r="H531">
            <v>0</v>
          </cell>
          <cell r="I531">
            <v>0</v>
          </cell>
          <cell r="J531">
            <v>0</v>
          </cell>
          <cell r="K531">
            <v>1.1498100513636299E-2</v>
          </cell>
          <cell r="L531">
            <v>0</v>
          </cell>
          <cell r="M531">
            <v>0</v>
          </cell>
          <cell r="N531">
            <v>0</v>
          </cell>
          <cell r="O531">
            <v>0</v>
          </cell>
          <cell r="P531">
            <v>0</v>
          </cell>
          <cell r="Q531">
            <v>0</v>
          </cell>
          <cell r="R531">
            <v>0</v>
          </cell>
          <cell r="S531">
            <v>0</v>
          </cell>
          <cell r="T531">
            <v>0</v>
          </cell>
          <cell r="U531">
            <v>55.55103034921423</v>
          </cell>
        </row>
        <row r="532">
          <cell r="B532" t="str">
            <v>Large Low Voltage Demand Docklands (kVa)</v>
          </cell>
          <cell r="C532" t="str">
            <v>DLDKk</v>
          </cell>
          <cell r="D532">
            <v>0</v>
          </cell>
          <cell r="E532">
            <v>0</v>
          </cell>
          <cell r="F532">
            <v>47.553250030782891</v>
          </cell>
          <cell r="G532">
            <v>1.2793243391784496E-2</v>
          </cell>
          <cell r="H532">
            <v>0</v>
          </cell>
          <cell r="I532">
            <v>0</v>
          </cell>
          <cell r="J532">
            <v>0</v>
          </cell>
          <cell r="K532">
            <v>1.1033430931399925E-2</v>
          </cell>
          <cell r="L532">
            <v>0</v>
          </cell>
          <cell r="M532">
            <v>0</v>
          </cell>
          <cell r="N532">
            <v>0</v>
          </cell>
          <cell r="O532">
            <v>0</v>
          </cell>
          <cell r="P532">
            <v>0</v>
          </cell>
          <cell r="Q532">
            <v>0</v>
          </cell>
          <cell r="R532">
            <v>0</v>
          </cell>
          <cell r="S532">
            <v>0</v>
          </cell>
          <cell r="T532">
            <v>0</v>
          </cell>
          <cell r="U532">
            <v>47.577076705106073</v>
          </cell>
        </row>
        <row r="533">
          <cell r="B533" t="str">
            <v>Large Low Voltage Demand CXX (kVa)</v>
          </cell>
          <cell r="C533" t="str">
            <v>DLCXXk</v>
          </cell>
          <cell r="D533">
            <v>0</v>
          </cell>
          <cell r="E533">
            <v>0</v>
          </cell>
          <cell r="F533">
            <v>63.63039903275746</v>
          </cell>
          <cell r="G533">
            <v>2.2264593599921705E-2</v>
          </cell>
          <cell r="H533">
            <v>0</v>
          </cell>
          <cell r="I533">
            <v>0</v>
          </cell>
          <cell r="J533">
            <v>0</v>
          </cell>
          <cell r="K533">
            <v>1.3307345908301339E-2</v>
          </cell>
          <cell r="L533">
            <v>0</v>
          </cell>
          <cell r="M533">
            <v>0</v>
          </cell>
          <cell r="N533">
            <v>0</v>
          </cell>
          <cell r="O533">
            <v>0</v>
          </cell>
          <cell r="P533">
            <v>0</v>
          </cell>
          <cell r="Q533">
            <v>0</v>
          </cell>
          <cell r="R533">
            <v>0</v>
          </cell>
          <cell r="S533">
            <v>0</v>
          </cell>
          <cell r="T533">
            <v>0</v>
          </cell>
          <cell r="U533">
            <v>63.665970972265683</v>
          </cell>
        </row>
        <row r="534">
          <cell r="B534" t="str">
            <v>New Tariff 6</v>
          </cell>
          <cell r="C534" t="str">
            <v/>
          </cell>
          <cell r="D534">
            <v>0</v>
          </cell>
          <cell r="E534">
            <v>0</v>
          </cell>
          <cell r="F534">
            <v>0</v>
          </cell>
          <cell r="G534">
            <v>0</v>
          </cell>
          <cell r="H534">
            <v>0</v>
          </cell>
          <cell r="I534">
            <v>0</v>
          </cell>
          <cell r="J534">
            <v>0</v>
          </cell>
          <cell r="K534">
            <v>0</v>
          </cell>
          <cell r="L534">
            <v>0</v>
          </cell>
          <cell r="M534">
            <v>0</v>
          </cell>
          <cell r="N534">
            <v>0</v>
          </cell>
          <cell r="O534">
            <v>0</v>
          </cell>
          <cell r="P534">
            <v>0</v>
          </cell>
          <cell r="Q534">
            <v>0</v>
          </cell>
          <cell r="R534">
            <v>0</v>
          </cell>
          <cell r="S534">
            <v>0</v>
          </cell>
          <cell r="T534">
            <v>0</v>
          </cell>
          <cell r="U534">
            <v>0</v>
          </cell>
        </row>
        <row r="535">
          <cell r="B535" t="str">
            <v>New Tariff 7</v>
          </cell>
          <cell r="C535" t="str">
            <v/>
          </cell>
          <cell r="D535">
            <v>0</v>
          </cell>
          <cell r="E535">
            <v>0</v>
          </cell>
          <cell r="F535">
            <v>0</v>
          </cell>
          <cell r="G535">
            <v>0</v>
          </cell>
          <cell r="H535">
            <v>0</v>
          </cell>
          <cell r="I535">
            <v>0</v>
          </cell>
          <cell r="J535">
            <v>0</v>
          </cell>
          <cell r="K535">
            <v>0</v>
          </cell>
          <cell r="L535">
            <v>0</v>
          </cell>
          <cell r="M535">
            <v>0</v>
          </cell>
          <cell r="N535">
            <v>0</v>
          </cell>
          <cell r="O535">
            <v>0</v>
          </cell>
          <cell r="P535">
            <v>0</v>
          </cell>
          <cell r="Q535">
            <v>0</v>
          </cell>
          <cell r="R535">
            <v>0</v>
          </cell>
          <cell r="S535">
            <v>0</v>
          </cell>
          <cell r="T535">
            <v>0</v>
          </cell>
          <cell r="U535">
            <v>0</v>
          </cell>
        </row>
        <row r="536">
          <cell r="B536" t="str">
            <v>New Tariff 8</v>
          </cell>
          <cell r="C536" t="str">
            <v/>
          </cell>
          <cell r="D536">
            <v>0</v>
          </cell>
          <cell r="E536">
            <v>0</v>
          </cell>
          <cell r="F536">
            <v>0</v>
          </cell>
          <cell r="G536">
            <v>0</v>
          </cell>
          <cell r="H536">
            <v>0</v>
          </cell>
          <cell r="I536">
            <v>0</v>
          </cell>
          <cell r="J536">
            <v>0</v>
          </cell>
          <cell r="K536">
            <v>0</v>
          </cell>
          <cell r="L536">
            <v>0</v>
          </cell>
          <cell r="M536">
            <v>0</v>
          </cell>
          <cell r="N536">
            <v>0</v>
          </cell>
          <cell r="O536">
            <v>0</v>
          </cell>
          <cell r="P536">
            <v>0</v>
          </cell>
          <cell r="Q536">
            <v>0</v>
          </cell>
          <cell r="R536">
            <v>0</v>
          </cell>
          <cell r="S536">
            <v>0</v>
          </cell>
          <cell r="T536">
            <v>0</v>
          </cell>
          <cell r="U536">
            <v>0</v>
          </cell>
        </row>
        <row r="537">
          <cell r="B537" t="str">
            <v>New Tariff 9</v>
          </cell>
          <cell r="C537" t="str">
            <v/>
          </cell>
          <cell r="D537">
            <v>0</v>
          </cell>
          <cell r="E537">
            <v>0</v>
          </cell>
          <cell r="F537">
            <v>0</v>
          </cell>
          <cell r="G537">
            <v>0</v>
          </cell>
          <cell r="H537">
            <v>0</v>
          </cell>
          <cell r="I537">
            <v>0</v>
          </cell>
          <cell r="J537">
            <v>0</v>
          </cell>
          <cell r="K537">
            <v>0</v>
          </cell>
          <cell r="L537">
            <v>0</v>
          </cell>
          <cell r="M537">
            <v>0</v>
          </cell>
          <cell r="N537">
            <v>0</v>
          </cell>
          <cell r="O537">
            <v>0</v>
          </cell>
          <cell r="P537">
            <v>0</v>
          </cell>
          <cell r="Q537">
            <v>0</v>
          </cell>
          <cell r="R537">
            <v>0</v>
          </cell>
          <cell r="S537">
            <v>0</v>
          </cell>
          <cell r="T537">
            <v>0</v>
          </cell>
          <cell r="U537">
            <v>0</v>
          </cell>
        </row>
        <row r="538">
          <cell r="B538" t="str">
            <v>New Tariff 10</v>
          </cell>
          <cell r="C538" t="str">
            <v/>
          </cell>
          <cell r="D538">
            <v>0</v>
          </cell>
          <cell r="E538">
            <v>0</v>
          </cell>
          <cell r="F538">
            <v>0</v>
          </cell>
          <cell r="G538">
            <v>0</v>
          </cell>
          <cell r="H538">
            <v>0</v>
          </cell>
          <cell r="I538">
            <v>0</v>
          </cell>
          <cell r="J538">
            <v>0</v>
          </cell>
          <cell r="K538">
            <v>0</v>
          </cell>
          <cell r="L538">
            <v>0</v>
          </cell>
          <cell r="M538">
            <v>0</v>
          </cell>
          <cell r="N538">
            <v>0</v>
          </cell>
          <cell r="O538">
            <v>0</v>
          </cell>
          <cell r="P538">
            <v>0</v>
          </cell>
          <cell r="Q538">
            <v>0</v>
          </cell>
          <cell r="R538">
            <v>0</v>
          </cell>
          <cell r="S538">
            <v>0</v>
          </cell>
          <cell r="T538">
            <v>0</v>
          </cell>
          <cell r="U538">
            <v>0</v>
          </cell>
        </row>
        <row r="539">
          <cell r="B539" t="str">
            <v>New Tariff 11</v>
          </cell>
          <cell r="C539" t="str">
            <v/>
          </cell>
          <cell r="D539">
            <v>0</v>
          </cell>
          <cell r="E539">
            <v>0</v>
          </cell>
          <cell r="F539">
            <v>0</v>
          </cell>
          <cell r="G539">
            <v>0</v>
          </cell>
          <cell r="H539">
            <v>0</v>
          </cell>
          <cell r="I539">
            <v>0</v>
          </cell>
          <cell r="J539">
            <v>0</v>
          </cell>
          <cell r="K539">
            <v>0</v>
          </cell>
          <cell r="L539">
            <v>0</v>
          </cell>
          <cell r="M539">
            <v>0</v>
          </cell>
          <cell r="N539">
            <v>0</v>
          </cell>
          <cell r="O539">
            <v>0</v>
          </cell>
          <cell r="P539">
            <v>0</v>
          </cell>
          <cell r="Q539">
            <v>0</v>
          </cell>
          <cell r="R539">
            <v>0</v>
          </cell>
          <cell r="S539">
            <v>0</v>
          </cell>
          <cell r="T539">
            <v>0</v>
          </cell>
          <cell r="U539">
            <v>0</v>
          </cell>
        </row>
        <row r="540">
          <cell r="B540" t="str">
            <v>Large Low Voltage Demand</v>
          </cell>
          <cell r="C540" t="str">
            <v>DL</v>
          </cell>
          <cell r="D540">
            <v>0</v>
          </cell>
          <cell r="E540">
            <v>18966267.041532423</v>
          </cell>
          <cell r="F540">
            <v>0</v>
          </cell>
          <cell r="G540">
            <v>10567955.282427259</v>
          </cell>
          <cell r="H540">
            <v>0</v>
          </cell>
          <cell r="I540">
            <v>0</v>
          </cell>
          <cell r="J540">
            <v>0</v>
          </cell>
          <cell r="K540">
            <v>4690448.4690952199</v>
          </cell>
          <cell r="L540">
            <v>0</v>
          </cell>
          <cell r="M540">
            <v>0</v>
          </cell>
          <cell r="N540">
            <v>0</v>
          </cell>
          <cell r="O540">
            <v>0</v>
          </cell>
          <cell r="P540">
            <v>0</v>
          </cell>
          <cell r="Q540">
            <v>0</v>
          </cell>
          <cell r="R540">
            <v>0</v>
          </cell>
          <cell r="S540">
            <v>0</v>
          </cell>
          <cell r="T540">
            <v>0</v>
          </cell>
          <cell r="U540">
            <v>34224670.793054901</v>
          </cell>
        </row>
        <row r="541">
          <cell r="B541" t="str">
            <v>Large Low Voltage Demand A</v>
          </cell>
          <cell r="C541" t="str">
            <v>DL.A</v>
          </cell>
          <cell r="D541">
            <v>0</v>
          </cell>
          <cell r="E541">
            <v>71523.527056216262</v>
          </cell>
          <cell r="F541">
            <v>0</v>
          </cell>
          <cell r="G541">
            <v>54782.718443426944</v>
          </cell>
          <cell r="H541">
            <v>0</v>
          </cell>
          <cell r="I541">
            <v>0</v>
          </cell>
          <cell r="J541">
            <v>0</v>
          </cell>
          <cell r="K541">
            <v>29978.275473310616</v>
          </cell>
          <cell r="L541">
            <v>0</v>
          </cell>
          <cell r="M541">
            <v>0</v>
          </cell>
          <cell r="N541">
            <v>0</v>
          </cell>
          <cell r="O541">
            <v>0</v>
          </cell>
          <cell r="P541">
            <v>0</v>
          </cell>
          <cell r="Q541">
            <v>0</v>
          </cell>
          <cell r="R541">
            <v>0</v>
          </cell>
          <cell r="S541">
            <v>0</v>
          </cell>
          <cell r="T541">
            <v>0</v>
          </cell>
          <cell r="U541">
            <v>156284.52097295382</v>
          </cell>
        </row>
        <row r="542">
          <cell r="B542" t="str">
            <v>Large Low Voltage Demand C</v>
          </cell>
          <cell r="C542" t="str">
            <v>DL.C</v>
          </cell>
          <cell r="D542">
            <v>0</v>
          </cell>
          <cell r="E542">
            <v>12245835.631172881</v>
          </cell>
          <cell r="F542">
            <v>0</v>
          </cell>
          <cell r="G542">
            <v>7979171.2579252897</v>
          </cell>
          <cell r="H542">
            <v>0</v>
          </cell>
          <cell r="I542">
            <v>0</v>
          </cell>
          <cell r="J542">
            <v>0</v>
          </cell>
          <cell r="K542">
            <v>3127641.6600788496</v>
          </cell>
          <cell r="L542">
            <v>0</v>
          </cell>
          <cell r="M542">
            <v>0</v>
          </cell>
          <cell r="N542">
            <v>0</v>
          </cell>
          <cell r="O542">
            <v>0</v>
          </cell>
          <cell r="P542">
            <v>0</v>
          </cell>
          <cell r="Q542">
            <v>0</v>
          </cell>
          <cell r="R542">
            <v>0</v>
          </cell>
          <cell r="S542">
            <v>0</v>
          </cell>
          <cell r="T542">
            <v>0</v>
          </cell>
          <cell r="U542">
            <v>23352648.549177021</v>
          </cell>
        </row>
        <row r="543">
          <cell r="B543" t="str">
            <v>Large Low Voltage Demand S</v>
          </cell>
          <cell r="C543" t="str">
            <v>DL.S</v>
          </cell>
          <cell r="D543">
            <v>0</v>
          </cell>
          <cell r="E543">
            <v>1065087.7868739315</v>
          </cell>
          <cell r="F543">
            <v>0</v>
          </cell>
          <cell r="G543">
            <v>427457.9773716054</v>
          </cell>
          <cell r="H543">
            <v>0</v>
          </cell>
          <cell r="I543">
            <v>0</v>
          </cell>
          <cell r="J543">
            <v>0</v>
          </cell>
          <cell r="K543">
            <v>159566.25367557027</v>
          </cell>
          <cell r="L543">
            <v>0</v>
          </cell>
          <cell r="M543">
            <v>0</v>
          </cell>
          <cell r="N543">
            <v>0</v>
          </cell>
          <cell r="O543">
            <v>0</v>
          </cell>
          <cell r="P543">
            <v>0</v>
          </cell>
          <cell r="Q543">
            <v>0</v>
          </cell>
          <cell r="R543">
            <v>0</v>
          </cell>
          <cell r="S543">
            <v>0</v>
          </cell>
          <cell r="T543">
            <v>0</v>
          </cell>
          <cell r="U543">
            <v>1652112.0179211071</v>
          </cell>
        </row>
        <row r="544">
          <cell r="B544" t="str">
            <v>Large Low Voltage Demand Docklands</v>
          </cell>
          <cell r="C544" t="str">
            <v>DL.DK</v>
          </cell>
          <cell r="D544">
            <v>0</v>
          </cell>
          <cell r="E544">
            <v>103290.93333223627</v>
          </cell>
          <cell r="F544">
            <v>0</v>
          </cell>
          <cell r="G544">
            <v>55303.27814288118</v>
          </cell>
          <cell r="H544">
            <v>0</v>
          </cell>
          <cell r="I544">
            <v>0</v>
          </cell>
          <cell r="J544">
            <v>0</v>
          </cell>
          <cell r="K544">
            <v>48466.946799727753</v>
          </cell>
          <cell r="L544">
            <v>0</v>
          </cell>
          <cell r="M544">
            <v>0</v>
          </cell>
          <cell r="N544">
            <v>0</v>
          </cell>
          <cell r="O544">
            <v>0</v>
          </cell>
          <cell r="P544">
            <v>0</v>
          </cell>
          <cell r="Q544">
            <v>0</v>
          </cell>
          <cell r="R544">
            <v>0</v>
          </cell>
          <cell r="S544">
            <v>0</v>
          </cell>
          <cell r="T544">
            <v>0</v>
          </cell>
          <cell r="U544">
            <v>207061.15827484522</v>
          </cell>
        </row>
        <row r="545">
          <cell r="B545" t="str">
            <v>Large Low Voltage Demand CXX</v>
          </cell>
          <cell r="C545" t="str">
            <v>DL.CXX</v>
          </cell>
          <cell r="D545">
            <v>0</v>
          </cell>
          <cell r="E545">
            <v>6801098.2412684653</v>
          </cell>
          <cell r="F545">
            <v>0</v>
          </cell>
          <cell r="G545">
            <v>3981325.6623642477</v>
          </cell>
          <cell r="H545">
            <v>0</v>
          </cell>
          <cell r="I545">
            <v>0</v>
          </cell>
          <cell r="J545">
            <v>0</v>
          </cell>
          <cell r="K545">
            <v>1665888.5429705018</v>
          </cell>
          <cell r="L545">
            <v>0</v>
          </cell>
          <cell r="M545">
            <v>0</v>
          </cell>
          <cell r="N545">
            <v>0</v>
          </cell>
          <cell r="O545">
            <v>0</v>
          </cell>
          <cell r="P545">
            <v>0</v>
          </cell>
          <cell r="Q545">
            <v>0</v>
          </cell>
          <cell r="R545">
            <v>0</v>
          </cell>
          <cell r="S545">
            <v>0</v>
          </cell>
          <cell r="T545">
            <v>0</v>
          </cell>
          <cell r="U545">
            <v>12448312.446603216</v>
          </cell>
        </row>
        <row r="546">
          <cell r="B546" t="str">
            <v>Large Low Voltage Demand EN.R</v>
          </cell>
          <cell r="C546" t="str">
            <v>DL.R</v>
          </cell>
          <cell r="D546">
            <v>0</v>
          </cell>
          <cell r="E546">
            <v>16.49404129375646</v>
          </cell>
          <cell r="F546">
            <v>0</v>
          </cell>
          <cell r="G546">
            <v>2.1078203177190533E-2</v>
          </cell>
          <cell r="H546">
            <v>0</v>
          </cell>
          <cell r="I546">
            <v>0</v>
          </cell>
          <cell r="J546">
            <v>0</v>
          </cell>
          <cell r="K546">
            <v>3.0705406028385882E-3</v>
          </cell>
          <cell r="L546">
            <v>0</v>
          </cell>
          <cell r="M546">
            <v>0</v>
          </cell>
          <cell r="N546">
            <v>0</v>
          </cell>
          <cell r="O546">
            <v>0</v>
          </cell>
          <cell r="P546">
            <v>0</v>
          </cell>
          <cell r="Q546">
            <v>0</v>
          </cell>
          <cell r="R546">
            <v>0</v>
          </cell>
          <cell r="S546">
            <v>0</v>
          </cell>
          <cell r="T546">
            <v>0</v>
          </cell>
          <cell r="U546">
            <v>16.518190037536488</v>
          </cell>
        </row>
        <row r="547">
          <cell r="B547" t="str">
            <v>Large Low Voltage Demand EN.NR</v>
          </cell>
          <cell r="C547" t="str">
            <v>DL.NR</v>
          </cell>
          <cell r="D547">
            <v>0</v>
          </cell>
          <cell r="E547">
            <v>158419.30998882829</v>
          </cell>
          <cell r="F547">
            <v>0</v>
          </cell>
          <cell r="G547">
            <v>206021.91001366617</v>
          </cell>
          <cell r="H547">
            <v>0</v>
          </cell>
          <cell r="I547">
            <v>0</v>
          </cell>
          <cell r="J547">
            <v>0</v>
          </cell>
          <cell r="K547">
            <v>79012.623879784456</v>
          </cell>
          <cell r="L547">
            <v>0</v>
          </cell>
          <cell r="M547">
            <v>0</v>
          </cell>
          <cell r="N547">
            <v>0</v>
          </cell>
          <cell r="O547">
            <v>0</v>
          </cell>
          <cell r="P547">
            <v>0</v>
          </cell>
          <cell r="Q547">
            <v>0</v>
          </cell>
          <cell r="R547">
            <v>0</v>
          </cell>
          <cell r="S547">
            <v>0</v>
          </cell>
          <cell r="T547">
            <v>0</v>
          </cell>
          <cell r="U547">
            <v>443453.84388227889</v>
          </cell>
        </row>
        <row r="548">
          <cell r="B548" t="str">
            <v>Large Low Voltage Demand EN.R CXX</v>
          </cell>
          <cell r="C548" t="str">
            <v>DL.CXXR</v>
          </cell>
          <cell r="D548">
            <v>0</v>
          </cell>
          <cell r="E548">
            <v>4772.9204548974203</v>
          </cell>
          <cell r="F548">
            <v>0</v>
          </cell>
          <cell r="G548">
            <v>34.905504461427519</v>
          </cell>
          <cell r="H548">
            <v>0</v>
          </cell>
          <cell r="I548">
            <v>0</v>
          </cell>
          <cell r="J548">
            <v>0</v>
          </cell>
          <cell r="K548">
            <v>22.53511963491697</v>
          </cell>
          <cell r="L548">
            <v>0</v>
          </cell>
          <cell r="M548">
            <v>0</v>
          </cell>
          <cell r="N548">
            <v>0</v>
          </cell>
          <cell r="O548">
            <v>0</v>
          </cell>
          <cell r="P548">
            <v>0</v>
          </cell>
          <cell r="Q548">
            <v>0</v>
          </cell>
          <cell r="R548">
            <v>0</v>
          </cell>
          <cell r="S548">
            <v>0</v>
          </cell>
          <cell r="T548">
            <v>0</v>
          </cell>
          <cell r="U548">
            <v>4830.3610789937647</v>
          </cell>
        </row>
        <row r="549">
          <cell r="B549" t="str">
            <v>Large Low Voltage Demand EN.NR CXX</v>
          </cell>
          <cell r="C549" t="str">
            <v>DL.CXXNR</v>
          </cell>
          <cell r="D549">
            <v>0</v>
          </cell>
          <cell r="E549">
            <v>17.310218728115867</v>
          </cell>
          <cell r="F549">
            <v>0</v>
          </cell>
          <cell r="G549">
            <v>2.1078203177190533E-2</v>
          </cell>
          <cell r="H549">
            <v>0</v>
          </cell>
          <cell r="I549">
            <v>0</v>
          </cell>
          <cell r="J549">
            <v>0</v>
          </cell>
          <cell r="K549">
            <v>5.3480023411334073E-3</v>
          </cell>
          <cell r="L549">
            <v>0</v>
          </cell>
          <cell r="M549">
            <v>0</v>
          </cell>
          <cell r="N549">
            <v>0</v>
          </cell>
          <cell r="O549">
            <v>0</v>
          </cell>
          <cell r="P549">
            <v>0</v>
          </cell>
          <cell r="Q549">
            <v>0</v>
          </cell>
          <cell r="R549">
            <v>0</v>
          </cell>
          <cell r="S549">
            <v>0</v>
          </cell>
          <cell r="T549">
            <v>0</v>
          </cell>
          <cell r="U549">
            <v>17.33664493363419</v>
          </cell>
        </row>
        <row r="550">
          <cell r="B550" t="str">
            <v>New Tariff 10</v>
          </cell>
          <cell r="C550">
            <v>0</v>
          </cell>
          <cell r="D550">
            <v>0</v>
          </cell>
          <cell r="E550">
            <v>0</v>
          </cell>
          <cell r="F550">
            <v>0</v>
          </cell>
          <cell r="G550">
            <v>0</v>
          </cell>
          <cell r="H550">
            <v>0</v>
          </cell>
          <cell r="I550">
            <v>0</v>
          </cell>
          <cell r="J550">
            <v>0</v>
          </cell>
          <cell r="K550">
            <v>0</v>
          </cell>
          <cell r="L550">
            <v>0</v>
          </cell>
          <cell r="M550">
            <v>0</v>
          </cell>
          <cell r="N550">
            <v>0</v>
          </cell>
          <cell r="O550">
            <v>0</v>
          </cell>
          <cell r="P550">
            <v>0</v>
          </cell>
          <cell r="Q550">
            <v>0</v>
          </cell>
          <cell r="R550">
            <v>0</v>
          </cell>
          <cell r="S550">
            <v>0</v>
          </cell>
          <cell r="T550">
            <v>0</v>
          </cell>
          <cell r="U550">
            <v>0</v>
          </cell>
        </row>
        <row r="551">
          <cell r="B551" t="str">
            <v>New Tariff 11</v>
          </cell>
          <cell r="C551" t="str">
            <v/>
          </cell>
          <cell r="D551">
            <v>0</v>
          </cell>
          <cell r="E551">
            <v>0</v>
          </cell>
          <cell r="F551">
            <v>0</v>
          </cell>
          <cell r="G551">
            <v>0</v>
          </cell>
          <cell r="H551">
            <v>0</v>
          </cell>
          <cell r="I551">
            <v>0</v>
          </cell>
          <cell r="J551">
            <v>0</v>
          </cell>
          <cell r="K551">
            <v>0</v>
          </cell>
          <cell r="L551">
            <v>0</v>
          </cell>
          <cell r="M551">
            <v>0</v>
          </cell>
          <cell r="N551">
            <v>0</v>
          </cell>
          <cell r="O551">
            <v>0</v>
          </cell>
          <cell r="P551">
            <v>0</v>
          </cell>
          <cell r="Q551">
            <v>0</v>
          </cell>
          <cell r="R551">
            <v>0</v>
          </cell>
          <cell r="S551">
            <v>0</v>
          </cell>
          <cell r="T551">
            <v>0</v>
          </cell>
          <cell r="U551">
            <v>0</v>
          </cell>
        </row>
        <row r="552">
          <cell r="B552" t="str">
            <v>High Voltage Demand</v>
          </cell>
          <cell r="C552" t="str">
            <v>DH</v>
          </cell>
          <cell r="D552">
            <v>0</v>
          </cell>
          <cell r="E552">
            <v>11583836.484499134</v>
          </cell>
          <cell r="F552">
            <v>0</v>
          </cell>
          <cell r="G552">
            <v>5799575.794600877</v>
          </cell>
          <cell r="H552">
            <v>0</v>
          </cell>
          <cell r="I552">
            <v>0</v>
          </cell>
          <cell r="J552">
            <v>0</v>
          </cell>
          <cell r="K552">
            <v>1407284.3363215895</v>
          </cell>
          <cell r="L552">
            <v>0</v>
          </cell>
          <cell r="M552">
            <v>0</v>
          </cell>
          <cell r="N552">
            <v>0</v>
          </cell>
          <cell r="O552">
            <v>0</v>
          </cell>
          <cell r="P552">
            <v>0</v>
          </cell>
          <cell r="Q552">
            <v>0</v>
          </cell>
          <cell r="R552">
            <v>0</v>
          </cell>
          <cell r="S552">
            <v>0</v>
          </cell>
          <cell r="T552">
            <v>0</v>
          </cell>
          <cell r="U552">
            <v>18790696.615421601</v>
          </cell>
        </row>
        <row r="553">
          <cell r="B553" t="str">
            <v>High Voltage Demand A</v>
          </cell>
          <cell r="C553" t="str">
            <v>DH.A</v>
          </cell>
          <cell r="D553">
            <v>0</v>
          </cell>
          <cell r="E553">
            <v>119623.15123675526</v>
          </cell>
          <cell r="F553">
            <v>0</v>
          </cell>
          <cell r="G553">
            <v>41395.645972285405</v>
          </cell>
          <cell r="H553">
            <v>0</v>
          </cell>
          <cell r="I553">
            <v>0</v>
          </cell>
          <cell r="J553">
            <v>0</v>
          </cell>
          <cell r="K553">
            <v>11995.933087839912</v>
          </cell>
          <cell r="L553">
            <v>0</v>
          </cell>
          <cell r="M553">
            <v>0</v>
          </cell>
          <cell r="N553">
            <v>0</v>
          </cell>
          <cell r="O553">
            <v>0</v>
          </cell>
          <cell r="P553">
            <v>0</v>
          </cell>
          <cell r="Q553">
            <v>0</v>
          </cell>
          <cell r="R553">
            <v>0</v>
          </cell>
          <cell r="S553">
            <v>0</v>
          </cell>
          <cell r="T553">
            <v>0</v>
          </cell>
          <cell r="U553">
            <v>173014.73029688059</v>
          </cell>
        </row>
        <row r="554">
          <cell r="B554" t="str">
            <v>High Voltage Demand C</v>
          </cell>
          <cell r="C554" t="str">
            <v>DH.C</v>
          </cell>
          <cell r="D554">
            <v>0</v>
          </cell>
          <cell r="E554">
            <v>5744282.5954024317</v>
          </cell>
          <cell r="F554">
            <v>0</v>
          </cell>
          <cell r="G554">
            <v>3230245.7686731308</v>
          </cell>
          <cell r="H554">
            <v>0</v>
          </cell>
          <cell r="I554">
            <v>0</v>
          </cell>
          <cell r="J554">
            <v>0</v>
          </cell>
          <cell r="K554">
            <v>791637.44057904044</v>
          </cell>
          <cell r="L554">
            <v>0</v>
          </cell>
          <cell r="M554">
            <v>0</v>
          </cell>
          <cell r="N554">
            <v>0</v>
          </cell>
          <cell r="O554">
            <v>0</v>
          </cell>
          <cell r="P554">
            <v>0</v>
          </cell>
          <cell r="Q554">
            <v>0</v>
          </cell>
          <cell r="R554">
            <v>0</v>
          </cell>
          <cell r="S554">
            <v>0</v>
          </cell>
          <cell r="T554">
            <v>0</v>
          </cell>
          <cell r="U554">
            <v>9766165.804654602</v>
          </cell>
        </row>
        <row r="555">
          <cell r="B555" t="str">
            <v>High Voltage Demand D1</v>
          </cell>
          <cell r="C555" t="str">
            <v>DH.D1</v>
          </cell>
          <cell r="D555">
            <v>0</v>
          </cell>
          <cell r="E555">
            <v>664142.21025866689</v>
          </cell>
          <cell r="F555">
            <v>0</v>
          </cell>
          <cell r="G555">
            <v>242890.17694980698</v>
          </cell>
          <cell r="H555">
            <v>0</v>
          </cell>
          <cell r="I555">
            <v>0</v>
          </cell>
          <cell r="J555">
            <v>0</v>
          </cell>
          <cell r="K555">
            <v>81528.645191791016</v>
          </cell>
          <cell r="L555">
            <v>0</v>
          </cell>
          <cell r="M555">
            <v>0</v>
          </cell>
          <cell r="N555">
            <v>0</v>
          </cell>
          <cell r="O555">
            <v>0</v>
          </cell>
          <cell r="P555">
            <v>0</v>
          </cell>
          <cell r="Q555">
            <v>0</v>
          </cell>
          <cell r="R555">
            <v>0</v>
          </cell>
          <cell r="S555">
            <v>0</v>
          </cell>
          <cell r="T555">
            <v>0</v>
          </cell>
          <cell r="U555">
            <v>988561.03240026487</v>
          </cell>
        </row>
        <row r="556">
          <cell r="B556" t="str">
            <v>High Voltage Demand D2</v>
          </cell>
          <cell r="C556" t="str">
            <v>DH.D2</v>
          </cell>
          <cell r="D556">
            <v>0</v>
          </cell>
          <cell r="E556">
            <v>426474.61395532219</v>
          </cell>
          <cell r="F556">
            <v>0</v>
          </cell>
          <cell r="G556">
            <v>66119.280735348875</v>
          </cell>
          <cell r="H556">
            <v>0</v>
          </cell>
          <cell r="I556">
            <v>0</v>
          </cell>
          <cell r="J556">
            <v>0</v>
          </cell>
          <cell r="K556">
            <v>72005.387976434795</v>
          </cell>
          <cell r="L556">
            <v>0</v>
          </cell>
          <cell r="M556">
            <v>0</v>
          </cell>
          <cell r="N556">
            <v>0</v>
          </cell>
          <cell r="O556">
            <v>0</v>
          </cell>
          <cell r="P556">
            <v>0</v>
          </cell>
          <cell r="Q556">
            <v>0</v>
          </cell>
          <cell r="R556">
            <v>0</v>
          </cell>
          <cell r="S556">
            <v>0</v>
          </cell>
          <cell r="T556">
            <v>0</v>
          </cell>
          <cell r="U556">
            <v>564599.2826671059</v>
          </cell>
        </row>
        <row r="557">
          <cell r="B557" t="str">
            <v>High Voltage Demand Docklands</v>
          </cell>
          <cell r="C557" t="str">
            <v>DH.DK</v>
          </cell>
          <cell r="D557">
            <v>0</v>
          </cell>
          <cell r="E557">
            <v>25084.690411762338</v>
          </cell>
          <cell r="F557">
            <v>0</v>
          </cell>
          <cell r="G557">
            <v>10112.78282227994</v>
          </cell>
          <cell r="H557">
            <v>0</v>
          </cell>
          <cell r="I557">
            <v>0</v>
          </cell>
          <cell r="J557">
            <v>0</v>
          </cell>
          <cell r="K557">
            <v>1911.2256920712541</v>
          </cell>
          <cell r="L557">
            <v>0</v>
          </cell>
          <cell r="M557">
            <v>0</v>
          </cell>
          <cell r="N557">
            <v>0</v>
          </cell>
          <cell r="O557">
            <v>0</v>
          </cell>
          <cell r="P557">
            <v>0</v>
          </cell>
          <cell r="Q557">
            <v>0</v>
          </cell>
          <cell r="R557">
            <v>0</v>
          </cell>
          <cell r="S557">
            <v>0</v>
          </cell>
          <cell r="T557">
            <v>0</v>
          </cell>
          <cell r="U557">
            <v>37108.698926113531</v>
          </cell>
        </row>
        <row r="558">
          <cell r="B558" t="str">
            <v>High Voltage Demand D3</v>
          </cell>
          <cell r="C558" t="str">
            <v>DH.D3</v>
          </cell>
          <cell r="D558">
            <v>0</v>
          </cell>
          <cell r="E558">
            <v>488508.08026698773</v>
          </cell>
          <cell r="F558">
            <v>0</v>
          </cell>
          <cell r="G558">
            <v>152874.13636562641</v>
          </cell>
          <cell r="H558">
            <v>0</v>
          </cell>
          <cell r="I558">
            <v>0</v>
          </cell>
          <cell r="J558">
            <v>0</v>
          </cell>
          <cell r="K558">
            <v>20399.367977216185</v>
          </cell>
          <cell r="L558">
            <v>0</v>
          </cell>
          <cell r="M558">
            <v>0</v>
          </cell>
          <cell r="N558">
            <v>0</v>
          </cell>
          <cell r="O558">
            <v>0</v>
          </cell>
          <cell r="P558">
            <v>0</v>
          </cell>
          <cell r="Q558">
            <v>0</v>
          </cell>
          <cell r="R558">
            <v>0</v>
          </cell>
          <cell r="S558">
            <v>0</v>
          </cell>
          <cell r="T558">
            <v>0</v>
          </cell>
          <cell r="U558">
            <v>661781.58460983029</v>
          </cell>
        </row>
        <row r="559">
          <cell r="B559" t="str">
            <v>High Voltage Demand D4</v>
          </cell>
          <cell r="C559" t="str">
            <v>DH.D4</v>
          </cell>
          <cell r="D559">
            <v>0</v>
          </cell>
          <cell r="E559">
            <v>284667.70913772756</v>
          </cell>
          <cell r="F559">
            <v>0</v>
          </cell>
          <cell r="G559">
            <v>166172.81941226937</v>
          </cell>
          <cell r="H559">
            <v>0</v>
          </cell>
          <cell r="I559">
            <v>0</v>
          </cell>
          <cell r="J559">
            <v>0</v>
          </cell>
          <cell r="K559">
            <v>54526.273771211367</v>
          </cell>
          <cell r="L559">
            <v>0</v>
          </cell>
          <cell r="M559">
            <v>0</v>
          </cell>
          <cell r="N559">
            <v>0</v>
          </cell>
          <cell r="O559">
            <v>0</v>
          </cell>
          <cell r="P559">
            <v>0</v>
          </cell>
          <cell r="Q559">
            <v>0</v>
          </cell>
          <cell r="R559">
            <v>0</v>
          </cell>
          <cell r="S559">
            <v>0</v>
          </cell>
          <cell r="T559">
            <v>0</v>
          </cell>
          <cell r="U559">
            <v>505366.80232120829</v>
          </cell>
        </row>
        <row r="560">
          <cell r="B560" t="str">
            <v>High Voltage Demand D5</v>
          </cell>
          <cell r="C560">
            <v>0</v>
          </cell>
          <cell r="D560">
            <v>0</v>
          </cell>
          <cell r="E560">
            <v>0</v>
          </cell>
          <cell r="F560">
            <v>0</v>
          </cell>
          <cell r="G560">
            <v>6.1114294385513114E-3</v>
          </cell>
          <cell r="H560">
            <v>0</v>
          </cell>
          <cell r="I560">
            <v>0</v>
          </cell>
          <cell r="J560">
            <v>0</v>
          </cell>
          <cell r="K560">
            <v>0</v>
          </cell>
          <cell r="L560">
            <v>0</v>
          </cell>
          <cell r="M560">
            <v>0</v>
          </cell>
          <cell r="N560">
            <v>0</v>
          </cell>
          <cell r="O560">
            <v>0</v>
          </cell>
          <cell r="P560">
            <v>0</v>
          </cell>
          <cell r="Q560">
            <v>0</v>
          </cell>
          <cell r="R560">
            <v>0</v>
          </cell>
          <cell r="S560">
            <v>0</v>
          </cell>
          <cell r="T560">
            <v>0</v>
          </cell>
          <cell r="U560">
            <v>6.1114294385513114E-3</v>
          </cell>
        </row>
        <row r="561">
          <cell r="B561" t="str">
            <v>High Voltage Demand EN.R</v>
          </cell>
          <cell r="C561">
            <v>0</v>
          </cell>
          <cell r="D561">
            <v>0</v>
          </cell>
          <cell r="E561">
            <v>0</v>
          </cell>
          <cell r="F561">
            <v>0</v>
          </cell>
          <cell r="G561">
            <v>1.2764681100970047E-2</v>
          </cell>
          <cell r="H561">
            <v>0</v>
          </cell>
          <cell r="I561">
            <v>0</v>
          </cell>
          <cell r="J561">
            <v>0</v>
          </cell>
          <cell r="K561">
            <v>0</v>
          </cell>
          <cell r="L561">
            <v>0</v>
          </cell>
          <cell r="M561">
            <v>0</v>
          </cell>
          <cell r="N561">
            <v>0</v>
          </cell>
          <cell r="O561">
            <v>0</v>
          </cell>
          <cell r="P561">
            <v>0</v>
          </cell>
          <cell r="Q561">
            <v>0</v>
          </cell>
          <cell r="R561">
            <v>0</v>
          </cell>
          <cell r="S561">
            <v>0</v>
          </cell>
          <cell r="T561">
            <v>0</v>
          </cell>
          <cell r="U561">
            <v>1.2764681100970047E-2</v>
          </cell>
        </row>
        <row r="562">
          <cell r="B562" t="str">
            <v>High Voltage Demand EN.NR</v>
          </cell>
          <cell r="C562">
            <v>0</v>
          </cell>
          <cell r="D562">
            <v>0</v>
          </cell>
          <cell r="E562">
            <v>0</v>
          </cell>
          <cell r="F562">
            <v>0</v>
          </cell>
          <cell r="G562">
            <v>1.2764681100970047E-2</v>
          </cell>
          <cell r="H562">
            <v>0</v>
          </cell>
          <cell r="I562">
            <v>0</v>
          </cell>
          <cell r="J562">
            <v>0</v>
          </cell>
          <cell r="K562">
            <v>0</v>
          </cell>
          <cell r="L562">
            <v>0</v>
          </cell>
          <cell r="M562">
            <v>0</v>
          </cell>
          <cell r="N562">
            <v>0</v>
          </cell>
          <cell r="O562">
            <v>0</v>
          </cell>
          <cell r="P562">
            <v>0</v>
          </cell>
          <cell r="Q562">
            <v>0</v>
          </cell>
          <cell r="R562">
            <v>0</v>
          </cell>
          <cell r="S562">
            <v>0</v>
          </cell>
          <cell r="T562">
            <v>0</v>
          </cell>
          <cell r="U562">
            <v>1.2764681100970047E-2</v>
          </cell>
        </row>
        <row r="563">
          <cell r="B563" t="str">
            <v>New Tariff 11</v>
          </cell>
          <cell r="C563" t="str">
            <v/>
          </cell>
          <cell r="D563">
            <v>0</v>
          </cell>
          <cell r="E563">
            <v>0</v>
          </cell>
          <cell r="F563">
            <v>0</v>
          </cell>
          <cell r="G563">
            <v>0</v>
          </cell>
          <cell r="H563">
            <v>0</v>
          </cell>
          <cell r="I563">
            <v>0</v>
          </cell>
          <cell r="J563">
            <v>0</v>
          </cell>
          <cell r="K563">
            <v>0</v>
          </cell>
          <cell r="L563">
            <v>0</v>
          </cell>
          <cell r="M563">
            <v>0</v>
          </cell>
          <cell r="N563">
            <v>0</v>
          </cell>
          <cell r="O563">
            <v>0</v>
          </cell>
          <cell r="P563">
            <v>0</v>
          </cell>
          <cell r="Q563">
            <v>0</v>
          </cell>
          <cell r="R563">
            <v>0</v>
          </cell>
          <cell r="S563">
            <v>0</v>
          </cell>
          <cell r="T563">
            <v>0</v>
          </cell>
          <cell r="U563">
            <v>0</v>
          </cell>
        </row>
        <row r="564">
          <cell r="B564" t="str">
            <v>New Tariff 1</v>
          </cell>
          <cell r="C564" t="str">
            <v/>
          </cell>
          <cell r="D564">
            <v>0</v>
          </cell>
          <cell r="E564">
            <v>0</v>
          </cell>
          <cell r="F564">
            <v>0</v>
          </cell>
          <cell r="G564">
            <v>0</v>
          </cell>
          <cell r="H564">
            <v>0</v>
          </cell>
          <cell r="I564">
            <v>0</v>
          </cell>
          <cell r="J564">
            <v>0</v>
          </cell>
          <cell r="K564">
            <v>0</v>
          </cell>
          <cell r="L564">
            <v>0</v>
          </cell>
          <cell r="M564">
            <v>0</v>
          </cell>
          <cell r="N564">
            <v>0</v>
          </cell>
          <cell r="O564">
            <v>0</v>
          </cell>
          <cell r="P564">
            <v>0</v>
          </cell>
          <cell r="Q564">
            <v>0</v>
          </cell>
          <cell r="R564">
            <v>0</v>
          </cell>
          <cell r="S564">
            <v>0</v>
          </cell>
          <cell r="T564">
            <v>0</v>
          </cell>
          <cell r="U564">
            <v>0</v>
          </cell>
        </row>
        <row r="565">
          <cell r="B565" t="str">
            <v>New Tariff 2</v>
          </cell>
          <cell r="C565" t="str">
            <v/>
          </cell>
          <cell r="D565">
            <v>0</v>
          </cell>
          <cell r="E565">
            <v>0</v>
          </cell>
          <cell r="F565">
            <v>0</v>
          </cell>
          <cell r="G565">
            <v>0</v>
          </cell>
          <cell r="H565">
            <v>0</v>
          </cell>
          <cell r="I565">
            <v>0</v>
          </cell>
          <cell r="J565">
            <v>0</v>
          </cell>
          <cell r="K565">
            <v>0</v>
          </cell>
          <cell r="L565">
            <v>0</v>
          </cell>
          <cell r="M565">
            <v>0</v>
          </cell>
          <cell r="N565">
            <v>0</v>
          </cell>
          <cell r="O565">
            <v>0</v>
          </cell>
          <cell r="P565">
            <v>0</v>
          </cell>
          <cell r="Q565">
            <v>0</v>
          </cell>
          <cell r="R565">
            <v>0</v>
          </cell>
          <cell r="S565">
            <v>0</v>
          </cell>
          <cell r="T565">
            <v>0</v>
          </cell>
          <cell r="U565">
            <v>0</v>
          </cell>
        </row>
        <row r="566">
          <cell r="B566" t="str">
            <v>High Voltage Demand (kVa)</v>
          </cell>
          <cell r="C566" t="str">
            <v>DHk</v>
          </cell>
          <cell r="D566">
            <v>0</v>
          </cell>
          <cell r="E566">
            <v>0</v>
          </cell>
          <cell r="F566">
            <v>44.405815279251307</v>
          </cell>
          <cell r="G566">
            <v>1.1287157574264354E-2</v>
          </cell>
          <cell r="H566">
            <v>0</v>
          </cell>
          <cell r="I566">
            <v>0</v>
          </cell>
          <cell r="J566">
            <v>0</v>
          </cell>
          <cell r="K566">
            <v>3.0485612006712357E-3</v>
          </cell>
          <cell r="L566">
            <v>0</v>
          </cell>
          <cell r="M566">
            <v>0</v>
          </cell>
          <cell r="N566">
            <v>0</v>
          </cell>
          <cell r="O566">
            <v>0</v>
          </cell>
          <cell r="P566">
            <v>0</v>
          </cell>
          <cell r="Q566">
            <v>0</v>
          </cell>
          <cell r="R566">
            <v>0</v>
          </cell>
          <cell r="S566">
            <v>0</v>
          </cell>
          <cell r="T566">
            <v>0</v>
          </cell>
          <cell r="U566">
            <v>44.420150998026244</v>
          </cell>
        </row>
        <row r="567">
          <cell r="B567" t="str">
            <v>High Voltage Demand Docklands (kVa)</v>
          </cell>
          <cell r="C567" t="str">
            <v>DHDKk</v>
          </cell>
          <cell r="D567">
            <v>0</v>
          </cell>
          <cell r="E567">
            <v>0</v>
          </cell>
          <cell r="F567">
            <v>23.384611261375422</v>
          </cell>
          <cell r="G567">
            <v>8.145082226333266E-3</v>
          </cell>
          <cell r="H567">
            <v>0</v>
          </cell>
          <cell r="I567">
            <v>0</v>
          </cell>
          <cell r="J567">
            <v>0</v>
          </cell>
          <cell r="K567">
            <v>3.8247286229280211E-3</v>
          </cell>
          <cell r="L567">
            <v>0</v>
          </cell>
          <cell r="M567">
            <v>0</v>
          </cell>
          <cell r="N567">
            <v>0</v>
          </cell>
          <cell r="O567">
            <v>0</v>
          </cell>
          <cell r="P567">
            <v>0</v>
          </cell>
          <cell r="Q567">
            <v>0</v>
          </cell>
          <cell r="R567">
            <v>0</v>
          </cell>
          <cell r="S567">
            <v>0</v>
          </cell>
          <cell r="T567">
            <v>0</v>
          </cell>
          <cell r="U567">
            <v>23.396581072224684</v>
          </cell>
        </row>
        <row r="568">
          <cell r="B568" t="str">
            <v>New Tariff 5</v>
          </cell>
          <cell r="C568" t="str">
            <v/>
          </cell>
          <cell r="D568">
            <v>0</v>
          </cell>
          <cell r="E568">
            <v>0</v>
          </cell>
          <cell r="F568">
            <v>0</v>
          </cell>
          <cell r="G568">
            <v>0</v>
          </cell>
          <cell r="H568">
            <v>0</v>
          </cell>
          <cell r="I568">
            <v>0</v>
          </cell>
          <cell r="J568">
            <v>0</v>
          </cell>
          <cell r="K568">
            <v>0</v>
          </cell>
          <cell r="L568">
            <v>0</v>
          </cell>
          <cell r="M568">
            <v>0</v>
          </cell>
          <cell r="N568">
            <v>0</v>
          </cell>
          <cell r="O568">
            <v>0</v>
          </cell>
          <cell r="P568">
            <v>0</v>
          </cell>
          <cell r="Q568">
            <v>0</v>
          </cell>
          <cell r="R568">
            <v>0</v>
          </cell>
          <cell r="S568">
            <v>0</v>
          </cell>
          <cell r="T568">
            <v>0</v>
          </cell>
          <cell r="U568">
            <v>0</v>
          </cell>
        </row>
        <row r="569">
          <cell r="B569" t="str">
            <v>New Tariff 6</v>
          </cell>
          <cell r="C569" t="str">
            <v/>
          </cell>
          <cell r="D569">
            <v>0</v>
          </cell>
          <cell r="E569">
            <v>0</v>
          </cell>
          <cell r="F569">
            <v>0</v>
          </cell>
          <cell r="G569">
            <v>0</v>
          </cell>
          <cell r="H569">
            <v>0</v>
          </cell>
          <cell r="I569">
            <v>0</v>
          </cell>
          <cell r="J569">
            <v>0</v>
          </cell>
          <cell r="K569">
            <v>0</v>
          </cell>
          <cell r="L569">
            <v>0</v>
          </cell>
          <cell r="M569">
            <v>0</v>
          </cell>
          <cell r="N569">
            <v>0</v>
          </cell>
          <cell r="O569">
            <v>0</v>
          </cell>
          <cell r="P569">
            <v>0</v>
          </cell>
          <cell r="Q569">
            <v>0</v>
          </cell>
          <cell r="R569">
            <v>0</v>
          </cell>
          <cell r="S569">
            <v>0</v>
          </cell>
          <cell r="T569">
            <v>0</v>
          </cell>
          <cell r="U569">
            <v>0</v>
          </cell>
        </row>
        <row r="570">
          <cell r="B570" t="str">
            <v>New Tariff 7</v>
          </cell>
          <cell r="C570" t="str">
            <v/>
          </cell>
          <cell r="D570">
            <v>0</v>
          </cell>
          <cell r="E570">
            <v>0</v>
          </cell>
          <cell r="F570">
            <v>0</v>
          </cell>
          <cell r="G570">
            <v>0</v>
          </cell>
          <cell r="H570">
            <v>0</v>
          </cell>
          <cell r="I570">
            <v>0</v>
          </cell>
          <cell r="J570">
            <v>0</v>
          </cell>
          <cell r="K570">
            <v>0</v>
          </cell>
          <cell r="L570">
            <v>0</v>
          </cell>
          <cell r="M570">
            <v>0</v>
          </cell>
          <cell r="N570">
            <v>0</v>
          </cell>
          <cell r="O570">
            <v>0</v>
          </cell>
          <cell r="P570">
            <v>0</v>
          </cell>
          <cell r="Q570">
            <v>0</v>
          </cell>
          <cell r="R570">
            <v>0</v>
          </cell>
          <cell r="S570">
            <v>0</v>
          </cell>
          <cell r="T570">
            <v>0</v>
          </cell>
          <cell r="U570">
            <v>0</v>
          </cell>
        </row>
        <row r="571">
          <cell r="B571" t="str">
            <v>New Tariff 8</v>
          </cell>
          <cell r="C571" t="str">
            <v/>
          </cell>
          <cell r="D571">
            <v>0</v>
          </cell>
          <cell r="E571">
            <v>0</v>
          </cell>
          <cell r="F571">
            <v>0</v>
          </cell>
          <cell r="G571">
            <v>0</v>
          </cell>
          <cell r="H571">
            <v>0</v>
          </cell>
          <cell r="I571">
            <v>0</v>
          </cell>
          <cell r="J571">
            <v>0</v>
          </cell>
          <cell r="K571">
            <v>0</v>
          </cell>
          <cell r="L571">
            <v>0</v>
          </cell>
          <cell r="M571">
            <v>0</v>
          </cell>
          <cell r="N571">
            <v>0</v>
          </cell>
          <cell r="O571">
            <v>0</v>
          </cell>
          <cell r="P571">
            <v>0</v>
          </cell>
          <cell r="Q571">
            <v>0</v>
          </cell>
          <cell r="R571">
            <v>0</v>
          </cell>
          <cell r="S571">
            <v>0</v>
          </cell>
          <cell r="T571">
            <v>0</v>
          </cell>
          <cell r="U571">
            <v>0</v>
          </cell>
        </row>
        <row r="572">
          <cell r="B572" t="str">
            <v>New Tariff 9</v>
          </cell>
          <cell r="C572" t="str">
            <v/>
          </cell>
          <cell r="D572">
            <v>0</v>
          </cell>
          <cell r="E572">
            <v>0</v>
          </cell>
          <cell r="F572">
            <v>0</v>
          </cell>
          <cell r="G572">
            <v>0</v>
          </cell>
          <cell r="H572">
            <v>0</v>
          </cell>
          <cell r="I572">
            <v>0</v>
          </cell>
          <cell r="J572">
            <v>0</v>
          </cell>
          <cell r="K572">
            <v>0</v>
          </cell>
          <cell r="L572">
            <v>0</v>
          </cell>
          <cell r="M572">
            <v>0</v>
          </cell>
          <cell r="N572">
            <v>0</v>
          </cell>
          <cell r="O572">
            <v>0</v>
          </cell>
          <cell r="P572">
            <v>0</v>
          </cell>
          <cell r="Q572">
            <v>0</v>
          </cell>
          <cell r="R572">
            <v>0</v>
          </cell>
          <cell r="S572">
            <v>0</v>
          </cell>
          <cell r="T572">
            <v>0</v>
          </cell>
          <cell r="U572">
            <v>0</v>
          </cell>
        </row>
        <row r="573">
          <cell r="B573" t="str">
            <v>New Tariff 10</v>
          </cell>
          <cell r="C573" t="str">
            <v/>
          </cell>
          <cell r="D573">
            <v>0</v>
          </cell>
          <cell r="E573">
            <v>0</v>
          </cell>
          <cell r="F573">
            <v>0</v>
          </cell>
          <cell r="G573">
            <v>0</v>
          </cell>
          <cell r="H573">
            <v>0</v>
          </cell>
          <cell r="I573">
            <v>0</v>
          </cell>
          <cell r="J573">
            <v>0</v>
          </cell>
          <cell r="K573">
            <v>0</v>
          </cell>
          <cell r="L573">
            <v>0</v>
          </cell>
          <cell r="M573">
            <v>0</v>
          </cell>
          <cell r="N573">
            <v>0</v>
          </cell>
          <cell r="O573">
            <v>0</v>
          </cell>
          <cell r="P573">
            <v>0</v>
          </cell>
          <cell r="Q573">
            <v>0</v>
          </cell>
          <cell r="R573">
            <v>0</v>
          </cell>
          <cell r="S573">
            <v>0</v>
          </cell>
          <cell r="T573">
            <v>0</v>
          </cell>
          <cell r="U573">
            <v>0</v>
          </cell>
        </row>
        <row r="574">
          <cell r="B574" t="str">
            <v>New Tariff 11</v>
          </cell>
          <cell r="C574" t="str">
            <v/>
          </cell>
          <cell r="D574">
            <v>0</v>
          </cell>
          <cell r="E574">
            <v>0</v>
          </cell>
          <cell r="F574">
            <v>0</v>
          </cell>
          <cell r="G574">
            <v>0</v>
          </cell>
          <cell r="H574">
            <v>0</v>
          </cell>
          <cell r="I574">
            <v>0</v>
          </cell>
          <cell r="J574">
            <v>0</v>
          </cell>
          <cell r="K574">
            <v>0</v>
          </cell>
          <cell r="L574">
            <v>0</v>
          </cell>
          <cell r="M574">
            <v>0</v>
          </cell>
          <cell r="N574">
            <v>0</v>
          </cell>
          <cell r="O574">
            <v>0</v>
          </cell>
          <cell r="P574">
            <v>0</v>
          </cell>
          <cell r="Q574">
            <v>0</v>
          </cell>
          <cell r="R574">
            <v>0</v>
          </cell>
          <cell r="S574">
            <v>0</v>
          </cell>
          <cell r="T574">
            <v>0</v>
          </cell>
          <cell r="U574">
            <v>0</v>
          </cell>
        </row>
        <row r="575">
          <cell r="B575" t="str">
            <v>New Tariff 12</v>
          </cell>
          <cell r="C575" t="str">
            <v/>
          </cell>
          <cell r="D575">
            <v>0</v>
          </cell>
          <cell r="E575">
            <v>0</v>
          </cell>
          <cell r="F575">
            <v>0</v>
          </cell>
          <cell r="G575">
            <v>0</v>
          </cell>
          <cell r="H575">
            <v>0</v>
          </cell>
          <cell r="I575">
            <v>0</v>
          </cell>
          <cell r="J575">
            <v>0</v>
          </cell>
          <cell r="K575">
            <v>0</v>
          </cell>
          <cell r="L575">
            <v>0</v>
          </cell>
          <cell r="M575">
            <v>0</v>
          </cell>
          <cell r="N575">
            <v>0</v>
          </cell>
          <cell r="O575">
            <v>0</v>
          </cell>
          <cell r="P575">
            <v>0</v>
          </cell>
          <cell r="Q575">
            <v>0</v>
          </cell>
          <cell r="R575">
            <v>0</v>
          </cell>
          <cell r="S575">
            <v>0</v>
          </cell>
          <cell r="T575">
            <v>0</v>
          </cell>
          <cell r="U575">
            <v>0</v>
          </cell>
        </row>
        <row r="576">
          <cell r="B576" t="str">
            <v>New Tariff 1</v>
          </cell>
          <cell r="C576" t="str">
            <v/>
          </cell>
          <cell r="D576">
            <v>0</v>
          </cell>
          <cell r="E576">
            <v>0</v>
          </cell>
          <cell r="F576">
            <v>0</v>
          </cell>
          <cell r="G576">
            <v>0</v>
          </cell>
          <cell r="H576">
            <v>0</v>
          </cell>
          <cell r="I576">
            <v>0</v>
          </cell>
          <cell r="J576">
            <v>0</v>
          </cell>
          <cell r="K576">
            <v>0</v>
          </cell>
          <cell r="L576">
            <v>0</v>
          </cell>
          <cell r="M576">
            <v>0</v>
          </cell>
          <cell r="N576">
            <v>0</v>
          </cell>
          <cell r="O576">
            <v>0</v>
          </cell>
          <cell r="P576">
            <v>0</v>
          </cell>
          <cell r="Q576">
            <v>0</v>
          </cell>
          <cell r="R576">
            <v>0</v>
          </cell>
          <cell r="S576">
            <v>0</v>
          </cell>
          <cell r="T576">
            <v>0</v>
          </cell>
          <cell r="U576">
            <v>0</v>
          </cell>
        </row>
        <row r="577">
          <cell r="B577" t="str">
            <v>Subtransmission Demand A</v>
          </cell>
          <cell r="C577" t="str">
            <v>DS.A</v>
          </cell>
          <cell r="D577">
            <v>0</v>
          </cell>
          <cell r="E577">
            <v>188473.888075414</v>
          </cell>
          <cell r="F577">
            <v>0</v>
          </cell>
          <cell r="G577">
            <v>655252.54965862643</v>
          </cell>
          <cell r="H577">
            <v>0</v>
          </cell>
          <cell r="I577">
            <v>0</v>
          </cell>
          <cell r="J577">
            <v>0</v>
          </cell>
          <cell r="K577">
            <v>25197.320161685217</v>
          </cell>
          <cell r="L577">
            <v>0</v>
          </cell>
          <cell r="M577">
            <v>0</v>
          </cell>
          <cell r="N577">
            <v>0</v>
          </cell>
          <cell r="O577">
            <v>0</v>
          </cell>
          <cell r="P577">
            <v>0</v>
          </cell>
          <cell r="Q577">
            <v>0</v>
          </cell>
          <cell r="R577">
            <v>0</v>
          </cell>
          <cell r="S577">
            <v>0</v>
          </cell>
          <cell r="T577">
            <v>0</v>
          </cell>
          <cell r="U577">
            <v>868923.75789572566</v>
          </cell>
        </row>
        <row r="578">
          <cell r="B578" t="str">
            <v>Subtransmission Demand G</v>
          </cell>
          <cell r="C578" t="str">
            <v>DS.G</v>
          </cell>
          <cell r="D578">
            <v>0</v>
          </cell>
          <cell r="E578">
            <v>328695.14256138395</v>
          </cell>
          <cell r="F578">
            <v>0</v>
          </cell>
          <cell r="G578">
            <v>1135840.0288934635</v>
          </cell>
          <cell r="H578">
            <v>0</v>
          </cell>
          <cell r="I578">
            <v>0</v>
          </cell>
          <cell r="J578">
            <v>0</v>
          </cell>
          <cell r="K578">
            <v>54255.800225274281</v>
          </cell>
          <cell r="L578">
            <v>0</v>
          </cell>
          <cell r="M578">
            <v>0</v>
          </cell>
          <cell r="N578">
            <v>0</v>
          </cell>
          <cell r="O578">
            <v>0</v>
          </cell>
          <cell r="P578">
            <v>0</v>
          </cell>
          <cell r="Q578">
            <v>0</v>
          </cell>
          <cell r="R578">
            <v>0</v>
          </cell>
          <cell r="S578">
            <v>0</v>
          </cell>
          <cell r="T578">
            <v>0</v>
          </cell>
          <cell r="U578">
            <v>1518790.9716801217</v>
          </cell>
        </row>
        <row r="579">
          <cell r="B579" t="str">
            <v>Subtransmission Demand S</v>
          </cell>
          <cell r="C579" t="str">
            <v>DS.S</v>
          </cell>
          <cell r="D579">
            <v>0</v>
          </cell>
          <cell r="E579">
            <v>401887.37835953315</v>
          </cell>
          <cell r="F579">
            <v>0</v>
          </cell>
          <cell r="G579">
            <v>1039365.4095307264</v>
          </cell>
          <cell r="H579">
            <v>0</v>
          </cell>
          <cell r="I579">
            <v>0</v>
          </cell>
          <cell r="J579">
            <v>0</v>
          </cell>
          <cell r="K579">
            <v>57809.746815760111</v>
          </cell>
          <cell r="L579">
            <v>0</v>
          </cell>
          <cell r="M579">
            <v>0</v>
          </cell>
          <cell r="N579">
            <v>0</v>
          </cell>
          <cell r="O579">
            <v>0</v>
          </cell>
          <cell r="P579">
            <v>0</v>
          </cell>
          <cell r="Q579">
            <v>0</v>
          </cell>
          <cell r="R579">
            <v>0</v>
          </cell>
          <cell r="S579">
            <v>0</v>
          </cell>
          <cell r="T579">
            <v>0</v>
          </cell>
          <cell r="U579">
            <v>1499062.5347060198</v>
          </cell>
        </row>
        <row r="580">
          <cell r="B580" t="str">
            <v>Subtransmission Demand (kVa)</v>
          </cell>
          <cell r="C580" t="str">
            <v>DSk</v>
          </cell>
          <cell r="D580">
            <v>0</v>
          </cell>
          <cell r="E580">
            <v>0</v>
          </cell>
          <cell r="F580">
            <v>3.9695898825084051</v>
          </cell>
          <cell r="G580">
            <v>5.5599596188700582E-3</v>
          </cell>
          <cell r="H580">
            <v>0</v>
          </cell>
          <cell r="I580">
            <v>0</v>
          </cell>
          <cell r="J580">
            <v>0</v>
          </cell>
          <cell r="K580">
            <v>2.5757001429270243E-4</v>
          </cell>
          <cell r="L580">
            <v>0</v>
          </cell>
          <cell r="M580">
            <v>0</v>
          </cell>
          <cell r="N580">
            <v>0</v>
          </cell>
          <cell r="O580">
            <v>0</v>
          </cell>
          <cell r="P580">
            <v>0</v>
          </cell>
          <cell r="Q580">
            <v>0</v>
          </cell>
          <cell r="R580">
            <v>0</v>
          </cell>
          <cell r="S580">
            <v>0</v>
          </cell>
          <cell r="T580">
            <v>0</v>
          </cell>
          <cell r="U580">
            <v>3.9754074121415677</v>
          </cell>
        </row>
        <row r="581">
          <cell r="B581" t="str">
            <v>New Tariff 5</v>
          </cell>
          <cell r="C581" t="str">
            <v/>
          </cell>
          <cell r="D581">
            <v>0</v>
          </cell>
          <cell r="E581">
            <v>0</v>
          </cell>
          <cell r="F581">
            <v>0</v>
          </cell>
          <cell r="G581">
            <v>0</v>
          </cell>
          <cell r="H581">
            <v>0</v>
          </cell>
          <cell r="I581">
            <v>0</v>
          </cell>
          <cell r="J581">
            <v>0</v>
          </cell>
          <cell r="K581">
            <v>0</v>
          </cell>
          <cell r="L581">
            <v>0</v>
          </cell>
          <cell r="M581">
            <v>0</v>
          </cell>
          <cell r="N581">
            <v>0</v>
          </cell>
          <cell r="O581">
            <v>0</v>
          </cell>
          <cell r="P581">
            <v>0</v>
          </cell>
          <cell r="Q581">
            <v>0</v>
          </cell>
          <cell r="R581">
            <v>0</v>
          </cell>
          <cell r="S581">
            <v>0</v>
          </cell>
          <cell r="T581">
            <v>0</v>
          </cell>
          <cell r="U581">
            <v>0</v>
          </cell>
        </row>
        <row r="582">
          <cell r="B582" t="str">
            <v>New Tariff 6</v>
          </cell>
          <cell r="C582" t="str">
            <v/>
          </cell>
          <cell r="D582">
            <v>0</v>
          </cell>
          <cell r="E582">
            <v>0</v>
          </cell>
          <cell r="F582">
            <v>0</v>
          </cell>
          <cell r="G582">
            <v>0</v>
          </cell>
          <cell r="H582">
            <v>0</v>
          </cell>
          <cell r="I582">
            <v>0</v>
          </cell>
          <cell r="J582">
            <v>0</v>
          </cell>
          <cell r="K582">
            <v>0</v>
          </cell>
          <cell r="L582">
            <v>0</v>
          </cell>
          <cell r="M582">
            <v>0</v>
          </cell>
          <cell r="N582">
            <v>0</v>
          </cell>
          <cell r="O582">
            <v>0</v>
          </cell>
          <cell r="P582">
            <v>0</v>
          </cell>
          <cell r="Q582">
            <v>0</v>
          </cell>
          <cell r="R582">
            <v>0</v>
          </cell>
          <cell r="S582">
            <v>0</v>
          </cell>
          <cell r="T582">
            <v>0</v>
          </cell>
          <cell r="U582">
            <v>0</v>
          </cell>
        </row>
        <row r="583">
          <cell r="B583" t="str">
            <v>New Tariff 7</v>
          </cell>
          <cell r="C583" t="str">
            <v/>
          </cell>
          <cell r="D583">
            <v>0</v>
          </cell>
          <cell r="E583">
            <v>0</v>
          </cell>
          <cell r="F583">
            <v>0</v>
          </cell>
          <cell r="G583">
            <v>0</v>
          </cell>
          <cell r="H583">
            <v>0</v>
          </cell>
          <cell r="I583">
            <v>0</v>
          </cell>
          <cell r="J583">
            <v>0</v>
          </cell>
          <cell r="K583">
            <v>0</v>
          </cell>
          <cell r="L583">
            <v>0</v>
          </cell>
          <cell r="M583">
            <v>0</v>
          </cell>
          <cell r="N583">
            <v>0</v>
          </cell>
          <cell r="O583">
            <v>0</v>
          </cell>
          <cell r="P583">
            <v>0</v>
          </cell>
          <cell r="Q583">
            <v>0</v>
          </cell>
          <cell r="R583">
            <v>0</v>
          </cell>
          <cell r="S583">
            <v>0</v>
          </cell>
          <cell r="T583">
            <v>0</v>
          </cell>
          <cell r="U583">
            <v>0</v>
          </cell>
        </row>
        <row r="584">
          <cell r="B584" t="str">
            <v>New Tariff 8</v>
          </cell>
          <cell r="C584" t="str">
            <v/>
          </cell>
          <cell r="D584">
            <v>0</v>
          </cell>
          <cell r="E584">
            <v>0</v>
          </cell>
          <cell r="F584">
            <v>0</v>
          </cell>
          <cell r="G584">
            <v>0</v>
          </cell>
          <cell r="H584">
            <v>0</v>
          </cell>
          <cell r="I584">
            <v>0</v>
          </cell>
          <cell r="J584">
            <v>0</v>
          </cell>
          <cell r="K584">
            <v>0</v>
          </cell>
          <cell r="L584">
            <v>0</v>
          </cell>
          <cell r="M584">
            <v>0</v>
          </cell>
          <cell r="N584">
            <v>0</v>
          </cell>
          <cell r="O584">
            <v>0</v>
          </cell>
          <cell r="P584">
            <v>0</v>
          </cell>
          <cell r="Q584">
            <v>0</v>
          </cell>
          <cell r="R584">
            <v>0</v>
          </cell>
          <cell r="S584">
            <v>0</v>
          </cell>
          <cell r="T584">
            <v>0</v>
          </cell>
          <cell r="U584">
            <v>0</v>
          </cell>
        </row>
        <row r="585">
          <cell r="B585" t="str">
            <v>New Tariff 9</v>
          </cell>
          <cell r="C585" t="str">
            <v/>
          </cell>
          <cell r="D585">
            <v>0</v>
          </cell>
          <cell r="E585">
            <v>0</v>
          </cell>
          <cell r="F585">
            <v>0</v>
          </cell>
          <cell r="G585">
            <v>0</v>
          </cell>
          <cell r="H585">
            <v>0</v>
          </cell>
          <cell r="I585">
            <v>0</v>
          </cell>
          <cell r="J585">
            <v>0</v>
          </cell>
          <cell r="K585">
            <v>0</v>
          </cell>
          <cell r="L585">
            <v>0</v>
          </cell>
          <cell r="M585">
            <v>0</v>
          </cell>
          <cell r="N585">
            <v>0</v>
          </cell>
          <cell r="O585">
            <v>0</v>
          </cell>
          <cell r="P585">
            <v>0</v>
          </cell>
          <cell r="Q585">
            <v>0</v>
          </cell>
          <cell r="R585">
            <v>0</v>
          </cell>
          <cell r="S585">
            <v>0</v>
          </cell>
          <cell r="T585">
            <v>0</v>
          </cell>
          <cell r="U585">
            <v>0</v>
          </cell>
        </row>
        <row r="586">
          <cell r="B586" t="str">
            <v>New Tariff 10</v>
          </cell>
          <cell r="C586" t="str">
            <v/>
          </cell>
          <cell r="D586">
            <v>0</v>
          </cell>
          <cell r="E586">
            <v>0</v>
          </cell>
          <cell r="F586">
            <v>0</v>
          </cell>
          <cell r="G586">
            <v>0</v>
          </cell>
          <cell r="H586">
            <v>0</v>
          </cell>
          <cell r="I586">
            <v>0</v>
          </cell>
          <cell r="J586">
            <v>0</v>
          </cell>
          <cell r="K586">
            <v>0</v>
          </cell>
          <cell r="L586">
            <v>0</v>
          </cell>
          <cell r="M586">
            <v>0</v>
          </cell>
          <cell r="N586">
            <v>0</v>
          </cell>
          <cell r="O586">
            <v>0</v>
          </cell>
          <cell r="P586">
            <v>0</v>
          </cell>
          <cell r="Q586">
            <v>0</v>
          </cell>
          <cell r="R586">
            <v>0</v>
          </cell>
          <cell r="S586">
            <v>0</v>
          </cell>
          <cell r="T586">
            <v>0</v>
          </cell>
          <cell r="U586">
            <v>0</v>
          </cell>
        </row>
        <row r="587">
          <cell r="B587" t="str">
            <v>New Tariff 11</v>
          </cell>
          <cell r="C587" t="str">
            <v/>
          </cell>
          <cell r="D587">
            <v>0</v>
          </cell>
          <cell r="E587">
            <v>0</v>
          </cell>
          <cell r="F587">
            <v>0</v>
          </cell>
          <cell r="G587">
            <v>0</v>
          </cell>
          <cell r="H587">
            <v>0</v>
          </cell>
          <cell r="I587">
            <v>0</v>
          </cell>
          <cell r="J587">
            <v>0</v>
          </cell>
          <cell r="K587">
            <v>0</v>
          </cell>
          <cell r="L587">
            <v>0</v>
          </cell>
          <cell r="M587">
            <v>0</v>
          </cell>
          <cell r="N587">
            <v>0</v>
          </cell>
          <cell r="O587">
            <v>0</v>
          </cell>
          <cell r="P587">
            <v>0</v>
          </cell>
          <cell r="Q587">
            <v>0</v>
          </cell>
          <cell r="R587">
            <v>0</v>
          </cell>
          <cell r="S587">
            <v>0</v>
          </cell>
          <cell r="T587">
            <v>0</v>
          </cell>
          <cell r="U587">
            <v>0</v>
          </cell>
        </row>
        <row r="588">
          <cell r="B588" t="str">
            <v>Total Distribution Revenue</v>
          </cell>
          <cell r="D588">
            <v>16195413.636821983</v>
          </cell>
          <cell r="E588">
            <v>59672005.140105024</v>
          </cell>
          <cell r="F588">
            <v>238.4643440142415</v>
          </cell>
          <cell r="G588">
            <v>152339647.68476945</v>
          </cell>
          <cell r="H588">
            <v>88104619.087384671</v>
          </cell>
          <cell r="I588">
            <v>38755812.344702817</v>
          </cell>
          <cell r="J588">
            <v>26666549.98010014</v>
          </cell>
          <cell r="K588">
            <v>24268288.909546573</v>
          </cell>
          <cell r="L588">
            <v>0</v>
          </cell>
          <cell r="M588">
            <v>0</v>
          </cell>
          <cell r="N588">
            <v>0</v>
          </cell>
          <cell r="O588">
            <v>0</v>
          </cell>
          <cell r="P588">
            <v>0</v>
          </cell>
          <cell r="Q588">
            <v>0</v>
          </cell>
          <cell r="R588">
            <v>0</v>
          </cell>
          <cell r="S588">
            <v>0</v>
          </cell>
          <cell r="T588">
            <v>0</v>
          </cell>
          <cell r="U588">
            <v>406002575.24777466</v>
          </cell>
        </row>
        <row r="596">
          <cell r="E596" t="str">
            <v>Revenue from demand charges</v>
          </cell>
          <cell r="G596" t="str">
            <v>Revenue from peak charges</v>
          </cell>
          <cell r="K596" t="str">
            <v>Revenue from off peak charges</v>
          </cell>
          <cell r="M596" t="str">
            <v>Summer Time of Use Tariffs</v>
          </cell>
          <cell r="Q596" t="str">
            <v>Winter Time of use tariffs</v>
          </cell>
        </row>
        <row r="597">
          <cell r="B597" t="str">
            <v>Network Tariffs</v>
          </cell>
          <cell r="C597" t="str">
            <v>Network Tariff Category</v>
          </cell>
          <cell r="D597" t="str">
            <v>Standing revenue</v>
          </cell>
          <cell r="E597" t="str">
            <v>kW</v>
          </cell>
          <cell r="F597" t="str">
            <v>kVA</v>
          </cell>
          <cell r="G597" t="str">
            <v>Block1</v>
          </cell>
          <cell r="H597" t="str">
            <v>Block 2</v>
          </cell>
          <cell r="I597" t="str">
            <v>Block 3</v>
          </cell>
          <cell r="J597" t="str">
            <v>Block 4</v>
          </cell>
          <cell r="K597" t="str">
            <v>Block 1</v>
          </cell>
          <cell r="L597" t="str">
            <v>Block 2</v>
          </cell>
          <cell r="M597" t="str">
            <v>Block 1</v>
          </cell>
          <cell r="N597" t="str">
            <v>Block 2</v>
          </cell>
          <cell r="O597" t="str">
            <v>Block 3</v>
          </cell>
          <cell r="P597" t="str">
            <v>Block 4</v>
          </cell>
          <cell r="Q597" t="str">
            <v>Block1</v>
          </cell>
          <cell r="R597" t="str">
            <v>Block 2</v>
          </cell>
          <cell r="S597" t="str">
            <v>Block 3</v>
          </cell>
          <cell r="T597" t="str">
            <v>Block 4</v>
          </cell>
          <cell r="U597" t="str">
            <v>Total Revenue</v>
          </cell>
        </row>
        <row r="598">
          <cell r="D598" t="str">
            <v>$ pa</v>
          </cell>
          <cell r="E598" t="str">
            <v>$ pa</v>
          </cell>
          <cell r="F598" t="str">
            <v>$ pa</v>
          </cell>
          <cell r="G598" t="str">
            <v>$ pa</v>
          </cell>
          <cell r="H598" t="str">
            <v>$ pa</v>
          </cell>
          <cell r="I598" t="str">
            <v>$ pa</v>
          </cell>
          <cell r="J598" t="str">
            <v>$ pa</v>
          </cell>
          <cell r="K598" t="str">
            <v>$ pa</v>
          </cell>
          <cell r="L598" t="str">
            <v>$ pa</v>
          </cell>
          <cell r="M598" t="str">
            <v>c/kWh</v>
          </cell>
          <cell r="N598" t="str">
            <v>c/kWh</v>
          </cell>
          <cell r="O598" t="str">
            <v>c/kWh</v>
          </cell>
          <cell r="P598" t="str">
            <v>c/kWh</v>
          </cell>
          <cell r="Q598" t="str">
            <v>c/kWh</v>
          </cell>
          <cell r="R598" t="str">
            <v>c/kWh</v>
          </cell>
          <cell r="S598" t="str">
            <v>c/kWh</v>
          </cell>
          <cell r="T598" t="str">
            <v>c/kWh</v>
          </cell>
          <cell r="U598" t="str">
            <v>$ pa</v>
          </cell>
        </row>
        <row r="599">
          <cell r="B599" t="str">
            <v>Residential Single Rate</v>
          </cell>
          <cell r="C599" t="str">
            <v>D1</v>
          </cell>
          <cell r="D599">
            <v>12187509.462332409</v>
          </cell>
          <cell r="E599">
            <v>0</v>
          </cell>
          <cell r="F599">
            <v>0</v>
          </cell>
          <cell r="G599">
            <v>82757032.821359381</v>
          </cell>
          <cell r="H599">
            <v>48747196.042952091</v>
          </cell>
          <cell r="I599">
            <v>1680389.4573357552</v>
          </cell>
          <cell r="J599">
            <v>376671.75704845582</v>
          </cell>
          <cell r="K599">
            <v>0</v>
          </cell>
          <cell r="L599">
            <v>0</v>
          </cell>
          <cell r="M599">
            <v>0</v>
          </cell>
          <cell r="N599">
            <v>0</v>
          </cell>
          <cell r="O599">
            <v>0</v>
          </cell>
          <cell r="P599">
            <v>0</v>
          </cell>
          <cell r="Q599">
            <v>0</v>
          </cell>
          <cell r="R599">
            <v>0</v>
          </cell>
          <cell r="S599">
            <v>0</v>
          </cell>
          <cell r="T599">
            <v>0</v>
          </cell>
          <cell r="U599">
            <v>145748799.54102811</v>
          </cell>
        </row>
        <row r="600">
          <cell r="B600" t="str">
            <v>ClimateSaver</v>
          </cell>
          <cell r="C600" t="str">
            <v>D1.CS</v>
          </cell>
          <cell r="D600">
            <v>0</v>
          </cell>
          <cell r="E600">
            <v>0</v>
          </cell>
          <cell r="F600">
            <v>0</v>
          </cell>
          <cell r="G600">
            <v>719586.24760792055</v>
          </cell>
          <cell r="H600">
            <v>200871.14203662437</v>
          </cell>
          <cell r="I600">
            <v>4766.7240441295544</v>
          </cell>
          <cell r="J600">
            <v>7.0915760421784304</v>
          </cell>
          <cell r="K600">
            <v>551432.71326673334</v>
          </cell>
          <cell r="L600">
            <v>0</v>
          </cell>
          <cell r="M600">
            <v>0</v>
          </cell>
          <cell r="N600">
            <v>0</v>
          </cell>
          <cell r="O600">
            <v>0</v>
          </cell>
          <cell r="P600">
            <v>0</v>
          </cell>
          <cell r="Q600">
            <v>0</v>
          </cell>
          <cell r="R600">
            <v>0</v>
          </cell>
          <cell r="S600">
            <v>0</v>
          </cell>
          <cell r="T600">
            <v>0</v>
          </cell>
          <cell r="U600">
            <v>1476663.91853145</v>
          </cell>
        </row>
        <row r="601">
          <cell r="B601" t="str">
            <v>ClimateSaver Interval</v>
          </cell>
          <cell r="C601" t="str">
            <v>D3.CS</v>
          </cell>
          <cell r="D601">
            <v>0</v>
          </cell>
          <cell r="E601">
            <v>0</v>
          </cell>
          <cell r="F601">
            <v>0</v>
          </cell>
          <cell r="G601">
            <v>207548.83615228737</v>
          </cell>
          <cell r="H601">
            <v>60533.241819273993</v>
          </cell>
          <cell r="I601">
            <v>866.7880108826763</v>
          </cell>
          <cell r="J601">
            <v>377.08099733596595</v>
          </cell>
          <cell r="K601">
            <v>195521.80013811911</v>
          </cell>
          <cell r="L601">
            <v>0</v>
          </cell>
          <cell r="M601">
            <v>0</v>
          </cell>
          <cell r="N601">
            <v>0</v>
          </cell>
          <cell r="O601">
            <v>0</v>
          </cell>
          <cell r="P601">
            <v>0</v>
          </cell>
          <cell r="Q601">
            <v>0</v>
          </cell>
          <cell r="R601">
            <v>0</v>
          </cell>
          <cell r="S601">
            <v>0</v>
          </cell>
          <cell r="T601">
            <v>0</v>
          </cell>
          <cell r="U601">
            <v>464847.74711789913</v>
          </cell>
        </row>
        <row r="602">
          <cell r="B602" t="str">
            <v>New Tariff 3</v>
          </cell>
          <cell r="C602" t="str">
            <v/>
          </cell>
          <cell r="D602">
            <v>0</v>
          </cell>
          <cell r="E602">
            <v>0</v>
          </cell>
          <cell r="F602">
            <v>0</v>
          </cell>
          <cell r="G602">
            <v>0</v>
          </cell>
          <cell r="H602">
            <v>0</v>
          </cell>
          <cell r="I602">
            <v>0</v>
          </cell>
          <cell r="J602">
            <v>0</v>
          </cell>
          <cell r="K602">
            <v>0</v>
          </cell>
          <cell r="L602">
            <v>0</v>
          </cell>
          <cell r="M602">
            <v>0</v>
          </cell>
          <cell r="N602">
            <v>0</v>
          </cell>
          <cell r="O602">
            <v>0</v>
          </cell>
          <cell r="P602">
            <v>0</v>
          </cell>
          <cell r="Q602">
            <v>0</v>
          </cell>
          <cell r="R602">
            <v>0</v>
          </cell>
          <cell r="S602">
            <v>0</v>
          </cell>
          <cell r="T602">
            <v>0</v>
          </cell>
          <cell r="U602">
            <v>0</v>
          </cell>
        </row>
        <row r="603">
          <cell r="B603" t="str">
            <v>New Tariff 4</v>
          </cell>
          <cell r="C603" t="str">
            <v/>
          </cell>
          <cell r="D603">
            <v>0</v>
          </cell>
          <cell r="E603">
            <v>0</v>
          </cell>
          <cell r="F603">
            <v>0</v>
          </cell>
          <cell r="G603">
            <v>0</v>
          </cell>
          <cell r="H603">
            <v>0</v>
          </cell>
          <cell r="I603">
            <v>0</v>
          </cell>
          <cell r="J603">
            <v>0</v>
          </cell>
          <cell r="K603">
            <v>0</v>
          </cell>
          <cell r="L603">
            <v>0</v>
          </cell>
          <cell r="M603">
            <v>0</v>
          </cell>
          <cell r="N603">
            <v>0</v>
          </cell>
          <cell r="O603">
            <v>0</v>
          </cell>
          <cell r="P603">
            <v>0</v>
          </cell>
          <cell r="Q603">
            <v>0</v>
          </cell>
          <cell r="R603">
            <v>0</v>
          </cell>
          <cell r="S603">
            <v>0</v>
          </cell>
          <cell r="T603">
            <v>0</v>
          </cell>
          <cell r="U603">
            <v>0</v>
          </cell>
        </row>
        <row r="604">
          <cell r="B604" t="str">
            <v>New Tariff 5</v>
          </cell>
          <cell r="C604" t="str">
            <v/>
          </cell>
          <cell r="D604">
            <v>0</v>
          </cell>
          <cell r="E604">
            <v>0</v>
          </cell>
          <cell r="F604">
            <v>0</v>
          </cell>
          <cell r="G604">
            <v>0</v>
          </cell>
          <cell r="H604">
            <v>0</v>
          </cell>
          <cell r="I604">
            <v>0</v>
          </cell>
          <cell r="J604">
            <v>0</v>
          </cell>
          <cell r="K604">
            <v>0</v>
          </cell>
          <cell r="L604">
            <v>0</v>
          </cell>
          <cell r="M604">
            <v>0</v>
          </cell>
          <cell r="N604">
            <v>0</v>
          </cell>
          <cell r="O604">
            <v>0</v>
          </cell>
          <cell r="P604">
            <v>0</v>
          </cell>
          <cell r="Q604">
            <v>0</v>
          </cell>
          <cell r="R604">
            <v>0</v>
          </cell>
          <cell r="S604">
            <v>0</v>
          </cell>
          <cell r="T604">
            <v>0</v>
          </cell>
          <cell r="U604">
            <v>0</v>
          </cell>
        </row>
        <row r="605">
          <cell r="B605" t="str">
            <v>New Tariff 6</v>
          </cell>
          <cell r="C605" t="str">
            <v/>
          </cell>
          <cell r="D605">
            <v>0</v>
          </cell>
          <cell r="E605">
            <v>0</v>
          </cell>
          <cell r="F605">
            <v>0</v>
          </cell>
          <cell r="G605">
            <v>0</v>
          </cell>
          <cell r="H605">
            <v>0</v>
          </cell>
          <cell r="I605">
            <v>0</v>
          </cell>
          <cell r="J605">
            <v>0</v>
          </cell>
          <cell r="K605">
            <v>0</v>
          </cell>
          <cell r="L605">
            <v>0</v>
          </cell>
          <cell r="M605">
            <v>0</v>
          </cell>
          <cell r="N605">
            <v>0</v>
          </cell>
          <cell r="O605">
            <v>0</v>
          </cell>
          <cell r="P605">
            <v>0</v>
          </cell>
          <cell r="Q605">
            <v>0</v>
          </cell>
          <cell r="R605">
            <v>0</v>
          </cell>
          <cell r="S605">
            <v>0</v>
          </cell>
          <cell r="T605">
            <v>0</v>
          </cell>
          <cell r="U605">
            <v>0</v>
          </cell>
        </row>
        <row r="606">
          <cell r="B606" t="str">
            <v>New Tariff 7</v>
          </cell>
          <cell r="C606" t="str">
            <v/>
          </cell>
          <cell r="D606">
            <v>0</v>
          </cell>
          <cell r="E606">
            <v>0</v>
          </cell>
          <cell r="F606">
            <v>0</v>
          </cell>
          <cell r="G606">
            <v>0</v>
          </cell>
          <cell r="H606">
            <v>0</v>
          </cell>
          <cell r="I606">
            <v>0</v>
          </cell>
          <cell r="J606">
            <v>0</v>
          </cell>
          <cell r="K606">
            <v>0</v>
          </cell>
          <cell r="L606">
            <v>0</v>
          </cell>
          <cell r="M606">
            <v>0</v>
          </cell>
          <cell r="N606">
            <v>0</v>
          </cell>
          <cell r="O606">
            <v>0</v>
          </cell>
          <cell r="P606">
            <v>0</v>
          </cell>
          <cell r="Q606">
            <v>0</v>
          </cell>
          <cell r="R606">
            <v>0</v>
          </cell>
          <cell r="S606">
            <v>0</v>
          </cell>
          <cell r="T606">
            <v>0</v>
          </cell>
          <cell r="U606">
            <v>0</v>
          </cell>
        </row>
        <row r="607">
          <cell r="B607" t="str">
            <v>New Tariff 8</v>
          </cell>
          <cell r="C607" t="str">
            <v/>
          </cell>
          <cell r="D607">
            <v>0</v>
          </cell>
          <cell r="E607">
            <v>0</v>
          </cell>
          <cell r="F607">
            <v>0</v>
          </cell>
          <cell r="G607">
            <v>0</v>
          </cell>
          <cell r="H607">
            <v>0</v>
          </cell>
          <cell r="I607">
            <v>0</v>
          </cell>
          <cell r="J607">
            <v>0</v>
          </cell>
          <cell r="K607">
            <v>0</v>
          </cell>
          <cell r="L607">
            <v>0</v>
          </cell>
          <cell r="M607">
            <v>0</v>
          </cell>
          <cell r="N607">
            <v>0</v>
          </cell>
          <cell r="O607">
            <v>0</v>
          </cell>
          <cell r="P607">
            <v>0</v>
          </cell>
          <cell r="Q607">
            <v>0</v>
          </cell>
          <cell r="R607">
            <v>0</v>
          </cell>
          <cell r="S607">
            <v>0</v>
          </cell>
          <cell r="T607">
            <v>0</v>
          </cell>
          <cell r="U607">
            <v>0</v>
          </cell>
        </row>
        <row r="608">
          <cell r="B608" t="str">
            <v>New Tariff 9</v>
          </cell>
          <cell r="C608" t="str">
            <v/>
          </cell>
          <cell r="D608">
            <v>0</v>
          </cell>
          <cell r="E608">
            <v>0</v>
          </cell>
          <cell r="F608">
            <v>0</v>
          </cell>
          <cell r="G608">
            <v>0</v>
          </cell>
          <cell r="H608">
            <v>0</v>
          </cell>
          <cell r="I608">
            <v>0</v>
          </cell>
          <cell r="J608">
            <v>0</v>
          </cell>
          <cell r="K608">
            <v>0</v>
          </cell>
          <cell r="L608">
            <v>0</v>
          </cell>
          <cell r="M608">
            <v>0</v>
          </cell>
          <cell r="N608">
            <v>0</v>
          </cell>
          <cell r="O608">
            <v>0</v>
          </cell>
          <cell r="P608">
            <v>0</v>
          </cell>
          <cell r="Q608">
            <v>0</v>
          </cell>
          <cell r="R608">
            <v>0</v>
          </cell>
          <cell r="S608">
            <v>0</v>
          </cell>
          <cell r="T608">
            <v>0</v>
          </cell>
          <cell r="U608">
            <v>0</v>
          </cell>
        </row>
        <row r="609">
          <cell r="B609" t="str">
            <v>New Tariff 10</v>
          </cell>
          <cell r="C609" t="str">
            <v/>
          </cell>
          <cell r="D609">
            <v>0</v>
          </cell>
          <cell r="E609">
            <v>0</v>
          </cell>
          <cell r="F609">
            <v>0</v>
          </cell>
          <cell r="G609">
            <v>0</v>
          </cell>
          <cell r="H609">
            <v>0</v>
          </cell>
          <cell r="I609">
            <v>0</v>
          </cell>
          <cell r="J609">
            <v>0</v>
          </cell>
          <cell r="K609">
            <v>0</v>
          </cell>
          <cell r="L609">
            <v>0</v>
          </cell>
          <cell r="M609">
            <v>0</v>
          </cell>
          <cell r="N609">
            <v>0</v>
          </cell>
          <cell r="O609">
            <v>0</v>
          </cell>
          <cell r="P609">
            <v>0</v>
          </cell>
          <cell r="Q609">
            <v>0</v>
          </cell>
          <cell r="R609">
            <v>0</v>
          </cell>
          <cell r="S609">
            <v>0</v>
          </cell>
          <cell r="T609">
            <v>0</v>
          </cell>
          <cell r="U609">
            <v>0</v>
          </cell>
        </row>
        <row r="610">
          <cell r="B610" t="str">
            <v>New Tariff 11</v>
          </cell>
          <cell r="C610" t="str">
            <v/>
          </cell>
          <cell r="D610">
            <v>0</v>
          </cell>
          <cell r="E610">
            <v>0</v>
          </cell>
          <cell r="F610">
            <v>0</v>
          </cell>
          <cell r="G610">
            <v>0</v>
          </cell>
          <cell r="H610">
            <v>0</v>
          </cell>
          <cell r="I610">
            <v>0</v>
          </cell>
          <cell r="J610">
            <v>0</v>
          </cell>
          <cell r="K610">
            <v>0</v>
          </cell>
          <cell r="L610">
            <v>0</v>
          </cell>
          <cell r="M610">
            <v>0</v>
          </cell>
          <cell r="N610">
            <v>0</v>
          </cell>
          <cell r="O610">
            <v>0</v>
          </cell>
          <cell r="P610">
            <v>0</v>
          </cell>
          <cell r="Q610">
            <v>0</v>
          </cell>
          <cell r="R610">
            <v>0</v>
          </cell>
          <cell r="S610">
            <v>0</v>
          </cell>
          <cell r="T610">
            <v>0</v>
          </cell>
          <cell r="U610">
            <v>0</v>
          </cell>
        </row>
        <row r="611">
          <cell r="B611" t="str">
            <v>Residential Two Rate 5d</v>
          </cell>
          <cell r="C611" t="str">
            <v>D2</v>
          </cell>
          <cell r="D611">
            <v>1383954.1473301027</v>
          </cell>
          <cell r="E611">
            <v>0</v>
          </cell>
          <cell r="F611">
            <v>0</v>
          </cell>
          <cell r="G611">
            <v>8109909.4531780705</v>
          </cell>
          <cell r="H611">
            <v>2143961.5453592557</v>
          </cell>
          <cell r="I611">
            <v>71375.755623044621</v>
          </cell>
          <cell r="J611">
            <v>24559.50965319794</v>
          </cell>
          <cell r="K611">
            <v>1934892.3361414485</v>
          </cell>
          <cell r="L611">
            <v>0</v>
          </cell>
          <cell r="M611">
            <v>0</v>
          </cell>
          <cell r="N611">
            <v>0</v>
          </cell>
          <cell r="O611">
            <v>0</v>
          </cell>
          <cell r="P611">
            <v>0</v>
          </cell>
          <cell r="Q611">
            <v>0</v>
          </cell>
          <cell r="R611">
            <v>0</v>
          </cell>
          <cell r="S611">
            <v>0</v>
          </cell>
          <cell r="T611">
            <v>0</v>
          </cell>
          <cell r="U611">
            <v>13668652.74728512</v>
          </cell>
        </row>
        <row r="612">
          <cell r="B612" t="str">
            <v>Docklands Two Rate 5d</v>
          </cell>
          <cell r="C612" t="str">
            <v>D2.DK</v>
          </cell>
          <cell r="D612">
            <v>16811.128214578905</v>
          </cell>
          <cell r="E612">
            <v>0</v>
          </cell>
          <cell r="F612">
            <v>0</v>
          </cell>
          <cell r="G612">
            <v>169190.77130907451</v>
          </cell>
          <cell r="H612">
            <v>44621.575146820906</v>
          </cell>
          <cell r="I612">
            <v>10616.893213448451</v>
          </cell>
          <cell r="J612">
            <v>6603.2168975724362</v>
          </cell>
          <cell r="K612">
            <v>21591.628407064221</v>
          </cell>
          <cell r="L612">
            <v>0</v>
          </cell>
          <cell r="M612">
            <v>0</v>
          </cell>
          <cell r="N612">
            <v>0</v>
          </cell>
          <cell r="O612">
            <v>0</v>
          </cell>
          <cell r="P612">
            <v>0</v>
          </cell>
          <cell r="Q612">
            <v>0</v>
          </cell>
          <cell r="R612">
            <v>0</v>
          </cell>
          <cell r="S612">
            <v>0</v>
          </cell>
          <cell r="T612">
            <v>0</v>
          </cell>
          <cell r="U612">
            <v>269435.21318855946</v>
          </cell>
        </row>
        <row r="613">
          <cell r="B613" t="str">
            <v>Residential Interval</v>
          </cell>
          <cell r="C613" t="str">
            <v>D3</v>
          </cell>
          <cell r="D613">
            <v>375557.05257951294</v>
          </cell>
          <cell r="E613">
            <v>0</v>
          </cell>
          <cell r="F613">
            <v>0</v>
          </cell>
          <cell r="G613">
            <v>2887242.9699272267</v>
          </cell>
          <cell r="H613">
            <v>1057374.7619706525</v>
          </cell>
          <cell r="I613">
            <v>93599.760696550133</v>
          </cell>
          <cell r="J613">
            <v>96478.750006693939</v>
          </cell>
          <cell r="K613">
            <v>341310.98805590346</v>
          </cell>
          <cell r="L613">
            <v>0</v>
          </cell>
          <cell r="M613">
            <v>0</v>
          </cell>
          <cell r="N613">
            <v>0</v>
          </cell>
          <cell r="O613">
            <v>0</v>
          </cell>
          <cell r="P613">
            <v>0</v>
          </cell>
          <cell r="Q613">
            <v>0</v>
          </cell>
          <cell r="R613">
            <v>0</v>
          </cell>
          <cell r="S613">
            <v>0</v>
          </cell>
          <cell r="T613">
            <v>0</v>
          </cell>
          <cell r="U613">
            <v>4851564.2832365399</v>
          </cell>
        </row>
        <row r="614">
          <cell r="B614" t="str">
            <v>Residential AMI</v>
          </cell>
          <cell r="C614" t="str">
            <v>D4</v>
          </cell>
          <cell r="D614">
            <v>267059.3413120567</v>
          </cell>
          <cell r="E614">
            <v>0</v>
          </cell>
          <cell r="F614">
            <v>0</v>
          </cell>
          <cell r="G614">
            <v>2420615.7765368465</v>
          </cell>
          <cell r="H614">
            <v>0</v>
          </cell>
          <cell r="I614">
            <v>0</v>
          </cell>
          <cell r="J614">
            <v>0</v>
          </cell>
          <cell r="K614">
            <v>0</v>
          </cell>
          <cell r="L614">
            <v>0</v>
          </cell>
          <cell r="M614">
            <v>0</v>
          </cell>
          <cell r="N614">
            <v>0</v>
          </cell>
          <cell r="O614">
            <v>0</v>
          </cell>
          <cell r="P614">
            <v>0</v>
          </cell>
          <cell r="Q614">
            <v>0</v>
          </cell>
          <cell r="R614">
            <v>0</v>
          </cell>
          <cell r="S614">
            <v>0</v>
          </cell>
          <cell r="T614">
            <v>0</v>
          </cell>
          <cell r="U614">
            <v>2687675.1178489034</v>
          </cell>
        </row>
        <row r="615">
          <cell r="B615" t="str">
            <v>Residential Docklands AMI</v>
          </cell>
          <cell r="C615" t="str">
            <v>D4.DK</v>
          </cell>
          <cell r="D615">
            <v>0</v>
          </cell>
          <cell r="E615">
            <v>0</v>
          </cell>
          <cell r="F615">
            <v>0</v>
          </cell>
          <cell r="G615">
            <v>0</v>
          </cell>
          <cell r="H615">
            <v>0</v>
          </cell>
          <cell r="I615">
            <v>0</v>
          </cell>
          <cell r="J615">
            <v>0</v>
          </cell>
          <cell r="K615">
            <v>0</v>
          </cell>
          <cell r="L615">
            <v>0</v>
          </cell>
          <cell r="M615">
            <v>0</v>
          </cell>
          <cell r="N615">
            <v>0</v>
          </cell>
          <cell r="O615">
            <v>0</v>
          </cell>
          <cell r="P615">
            <v>0</v>
          </cell>
          <cell r="Q615">
            <v>0</v>
          </cell>
          <cell r="R615">
            <v>0</v>
          </cell>
          <cell r="S615">
            <v>0</v>
          </cell>
          <cell r="T615">
            <v>0</v>
          </cell>
          <cell r="U615">
            <v>0</v>
          </cell>
        </row>
        <row r="616">
          <cell r="B616" t="str">
            <v>New Tariff 5</v>
          </cell>
          <cell r="C616" t="str">
            <v/>
          </cell>
          <cell r="D616">
            <v>0</v>
          </cell>
          <cell r="E616">
            <v>0</v>
          </cell>
          <cell r="F616">
            <v>0</v>
          </cell>
          <cell r="G616">
            <v>0</v>
          </cell>
          <cell r="H616">
            <v>0</v>
          </cell>
          <cell r="I616">
            <v>0</v>
          </cell>
          <cell r="J616">
            <v>0</v>
          </cell>
          <cell r="K616">
            <v>0</v>
          </cell>
          <cell r="L616">
            <v>0</v>
          </cell>
          <cell r="M616">
            <v>0</v>
          </cell>
          <cell r="N616">
            <v>0</v>
          </cell>
          <cell r="O616">
            <v>0</v>
          </cell>
          <cell r="P616">
            <v>0</v>
          </cell>
          <cell r="Q616">
            <v>0</v>
          </cell>
          <cell r="R616">
            <v>0</v>
          </cell>
          <cell r="S616">
            <v>0</v>
          </cell>
          <cell r="T616">
            <v>0</v>
          </cell>
          <cell r="U616">
            <v>0</v>
          </cell>
        </row>
        <row r="617">
          <cell r="B617" t="str">
            <v>New Tariff 6</v>
          </cell>
          <cell r="C617" t="str">
            <v/>
          </cell>
          <cell r="D617">
            <v>0</v>
          </cell>
          <cell r="E617">
            <v>0</v>
          </cell>
          <cell r="F617">
            <v>0</v>
          </cell>
          <cell r="G617">
            <v>0</v>
          </cell>
          <cell r="H617">
            <v>0</v>
          </cell>
          <cell r="I617">
            <v>0</v>
          </cell>
          <cell r="J617">
            <v>0</v>
          </cell>
          <cell r="K617">
            <v>0</v>
          </cell>
          <cell r="L617">
            <v>0</v>
          </cell>
          <cell r="M617">
            <v>0</v>
          </cell>
          <cell r="N617">
            <v>0</v>
          </cell>
          <cell r="O617">
            <v>0</v>
          </cell>
          <cell r="P617">
            <v>0</v>
          </cell>
          <cell r="Q617">
            <v>0</v>
          </cell>
          <cell r="R617">
            <v>0</v>
          </cell>
          <cell r="S617">
            <v>0</v>
          </cell>
          <cell r="T617">
            <v>0</v>
          </cell>
          <cell r="U617">
            <v>0</v>
          </cell>
        </row>
        <row r="618">
          <cell r="B618" t="str">
            <v>New Tariff 7</v>
          </cell>
          <cell r="C618" t="str">
            <v/>
          </cell>
          <cell r="D618">
            <v>0</v>
          </cell>
          <cell r="E618">
            <v>0</v>
          </cell>
          <cell r="F618">
            <v>0</v>
          </cell>
          <cell r="G618">
            <v>0</v>
          </cell>
          <cell r="H618">
            <v>0</v>
          </cell>
          <cell r="I618">
            <v>0</v>
          </cell>
          <cell r="J618">
            <v>0</v>
          </cell>
          <cell r="K618">
            <v>0</v>
          </cell>
          <cell r="L618">
            <v>0</v>
          </cell>
          <cell r="M618">
            <v>0</v>
          </cell>
          <cell r="N618">
            <v>0</v>
          </cell>
          <cell r="O618">
            <v>0</v>
          </cell>
          <cell r="P618">
            <v>0</v>
          </cell>
          <cell r="Q618">
            <v>0</v>
          </cell>
          <cell r="R618">
            <v>0</v>
          </cell>
          <cell r="S618">
            <v>0</v>
          </cell>
          <cell r="T618">
            <v>0</v>
          </cell>
          <cell r="U618">
            <v>0</v>
          </cell>
        </row>
        <row r="619">
          <cell r="B619" t="str">
            <v>New Tariff 8</v>
          </cell>
          <cell r="C619" t="str">
            <v/>
          </cell>
          <cell r="D619">
            <v>0</v>
          </cell>
          <cell r="E619">
            <v>0</v>
          </cell>
          <cell r="F619">
            <v>0</v>
          </cell>
          <cell r="G619">
            <v>0</v>
          </cell>
          <cell r="H619">
            <v>0</v>
          </cell>
          <cell r="I619">
            <v>0</v>
          </cell>
          <cell r="J619">
            <v>0</v>
          </cell>
          <cell r="K619">
            <v>0</v>
          </cell>
          <cell r="L619">
            <v>0</v>
          </cell>
          <cell r="M619">
            <v>0</v>
          </cell>
          <cell r="N619">
            <v>0</v>
          </cell>
          <cell r="O619">
            <v>0</v>
          </cell>
          <cell r="P619">
            <v>0</v>
          </cell>
          <cell r="Q619">
            <v>0</v>
          </cell>
          <cell r="R619">
            <v>0</v>
          </cell>
          <cell r="S619">
            <v>0</v>
          </cell>
          <cell r="T619">
            <v>0</v>
          </cell>
          <cell r="U619">
            <v>0</v>
          </cell>
        </row>
        <row r="620">
          <cell r="B620" t="str">
            <v>New Tariff 9</v>
          </cell>
          <cell r="C620" t="str">
            <v/>
          </cell>
          <cell r="D620">
            <v>0</v>
          </cell>
          <cell r="E620">
            <v>0</v>
          </cell>
          <cell r="F620">
            <v>0</v>
          </cell>
          <cell r="G620">
            <v>0</v>
          </cell>
          <cell r="H620">
            <v>0</v>
          </cell>
          <cell r="I620">
            <v>0</v>
          </cell>
          <cell r="J620">
            <v>0</v>
          </cell>
          <cell r="K620">
            <v>0</v>
          </cell>
          <cell r="L620">
            <v>0</v>
          </cell>
          <cell r="M620">
            <v>0</v>
          </cell>
          <cell r="N620">
            <v>0</v>
          </cell>
          <cell r="O620">
            <v>0</v>
          </cell>
          <cell r="P620">
            <v>0</v>
          </cell>
          <cell r="Q620">
            <v>0</v>
          </cell>
          <cell r="R620">
            <v>0</v>
          </cell>
          <cell r="S620">
            <v>0</v>
          </cell>
          <cell r="T620">
            <v>0</v>
          </cell>
          <cell r="U620">
            <v>0</v>
          </cell>
        </row>
        <row r="621">
          <cell r="B621" t="str">
            <v>New Tariff 10</v>
          </cell>
          <cell r="C621" t="str">
            <v/>
          </cell>
          <cell r="D621">
            <v>0</v>
          </cell>
          <cell r="E621">
            <v>0</v>
          </cell>
          <cell r="F621">
            <v>0</v>
          </cell>
          <cell r="G621">
            <v>0</v>
          </cell>
          <cell r="H621">
            <v>0</v>
          </cell>
          <cell r="I621">
            <v>0</v>
          </cell>
          <cell r="J621">
            <v>0</v>
          </cell>
          <cell r="K621">
            <v>0</v>
          </cell>
          <cell r="L621">
            <v>0</v>
          </cell>
          <cell r="M621">
            <v>0</v>
          </cell>
          <cell r="N621">
            <v>0</v>
          </cell>
          <cell r="O621">
            <v>0</v>
          </cell>
          <cell r="P621">
            <v>0</v>
          </cell>
          <cell r="Q621">
            <v>0</v>
          </cell>
          <cell r="R621">
            <v>0</v>
          </cell>
          <cell r="S621">
            <v>0</v>
          </cell>
          <cell r="T621">
            <v>0</v>
          </cell>
          <cell r="U621">
            <v>0</v>
          </cell>
        </row>
        <row r="622">
          <cell r="B622" t="str">
            <v>New Tariff 11</v>
          </cell>
          <cell r="C622" t="str">
            <v/>
          </cell>
          <cell r="D622">
            <v>0</v>
          </cell>
          <cell r="E622">
            <v>0</v>
          </cell>
          <cell r="F622">
            <v>0</v>
          </cell>
          <cell r="G622">
            <v>0</v>
          </cell>
          <cell r="H622">
            <v>0</v>
          </cell>
          <cell r="I622">
            <v>0</v>
          </cell>
          <cell r="J622">
            <v>0</v>
          </cell>
          <cell r="K622">
            <v>0</v>
          </cell>
          <cell r="L622">
            <v>0</v>
          </cell>
          <cell r="M622">
            <v>0</v>
          </cell>
          <cell r="N622">
            <v>0</v>
          </cell>
          <cell r="O622">
            <v>0</v>
          </cell>
          <cell r="P622">
            <v>0</v>
          </cell>
          <cell r="Q622">
            <v>0</v>
          </cell>
          <cell r="R622">
            <v>0</v>
          </cell>
          <cell r="S622">
            <v>0</v>
          </cell>
          <cell r="T622">
            <v>0</v>
          </cell>
          <cell r="U622">
            <v>0</v>
          </cell>
        </row>
        <row r="623">
          <cell r="B623" t="str">
            <v>Dedicated circuit</v>
          </cell>
          <cell r="C623" t="str">
            <v>DD1</v>
          </cell>
          <cell r="D623">
            <v>0</v>
          </cell>
          <cell r="E623">
            <v>0</v>
          </cell>
          <cell r="F623">
            <v>0</v>
          </cell>
          <cell r="G623">
            <v>0</v>
          </cell>
          <cell r="H623">
            <v>0</v>
          </cell>
          <cell r="I623">
            <v>0</v>
          </cell>
          <cell r="J623">
            <v>0</v>
          </cell>
          <cell r="K623">
            <v>897812.8764919471</v>
          </cell>
          <cell r="L623">
            <v>0</v>
          </cell>
          <cell r="M623">
            <v>0</v>
          </cell>
          <cell r="N623">
            <v>0</v>
          </cell>
          <cell r="O623">
            <v>0</v>
          </cell>
          <cell r="P623">
            <v>0</v>
          </cell>
          <cell r="Q623">
            <v>0</v>
          </cell>
          <cell r="R623">
            <v>0</v>
          </cell>
          <cell r="S623">
            <v>0</v>
          </cell>
          <cell r="T623">
            <v>0</v>
          </cell>
          <cell r="U623">
            <v>897812.8764919471</v>
          </cell>
        </row>
        <row r="624">
          <cell r="B624" t="str">
            <v>Hot Water Interval</v>
          </cell>
          <cell r="C624" t="str">
            <v>D3.HW</v>
          </cell>
          <cell r="D624">
            <v>0</v>
          </cell>
          <cell r="E624">
            <v>0</v>
          </cell>
          <cell r="F624">
            <v>0</v>
          </cell>
          <cell r="G624">
            <v>0</v>
          </cell>
          <cell r="H624">
            <v>0</v>
          </cell>
          <cell r="I624">
            <v>0</v>
          </cell>
          <cell r="J624">
            <v>0</v>
          </cell>
          <cell r="K624">
            <v>22694.622825782575</v>
          </cell>
          <cell r="L624">
            <v>0</v>
          </cell>
          <cell r="M624">
            <v>0</v>
          </cell>
          <cell r="N624">
            <v>0</v>
          </cell>
          <cell r="O624">
            <v>0</v>
          </cell>
          <cell r="P624">
            <v>0</v>
          </cell>
          <cell r="Q624">
            <v>0</v>
          </cell>
          <cell r="R624">
            <v>0</v>
          </cell>
          <cell r="S624">
            <v>0</v>
          </cell>
          <cell r="T624">
            <v>0</v>
          </cell>
          <cell r="U624">
            <v>22694.622825782575</v>
          </cell>
        </row>
        <row r="625">
          <cell r="B625" t="str">
            <v>Dedicated Circuit AMI - Slab Heat</v>
          </cell>
          <cell r="C625" t="str">
            <v>DCSH</v>
          </cell>
          <cell r="D625">
            <v>0</v>
          </cell>
          <cell r="E625">
            <v>0</v>
          </cell>
          <cell r="F625">
            <v>0</v>
          </cell>
          <cell r="G625">
            <v>0</v>
          </cell>
          <cell r="H625">
            <v>0</v>
          </cell>
          <cell r="I625">
            <v>0</v>
          </cell>
          <cell r="J625">
            <v>0</v>
          </cell>
          <cell r="K625">
            <v>1.6990926653685737E-3</v>
          </cell>
          <cell r="L625">
            <v>0</v>
          </cell>
          <cell r="M625">
            <v>0</v>
          </cell>
          <cell r="N625">
            <v>0</v>
          </cell>
          <cell r="O625">
            <v>0</v>
          </cell>
          <cell r="P625">
            <v>0</v>
          </cell>
          <cell r="Q625">
            <v>0</v>
          </cell>
          <cell r="R625">
            <v>0</v>
          </cell>
          <cell r="S625">
            <v>0</v>
          </cell>
          <cell r="T625">
            <v>0</v>
          </cell>
          <cell r="U625">
            <v>1.6990926653685737E-3</v>
          </cell>
        </row>
        <row r="626">
          <cell r="B626" t="str">
            <v>Dedicated Circuit AMI - Hot Water</v>
          </cell>
          <cell r="C626" t="str">
            <v>DCHW</v>
          </cell>
          <cell r="D626">
            <v>0</v>
          </cell>
          <cell r="E626">
            <v>0</v>
          </cell>
          <cell r="F626">
            <v>0</v>
          </cell>
          <cell r="G626">
            <v>0</v>
          </cell>
          <cell r="H626">
            <v>0</v>
          </cell>
          <cell r="I626">
            <v>0</v>
          </cell>
          <cell r="J626">
            <v>0</v>
          </cell>
          <cell r="K626">
            <v>1.6990926653685737E-3</v>
          </cell>
          <cell r="L626">
            <v>0</v>
          </cell>
          <cell r="M626">
            <v>0</v>
          </cell>
          <cell r="N626">
            <v>0</v>
          </cell>
          <cell r="O626">
            <v>0</v>
          </cell>
          <cell r="P626">
            <v>0</v>
          </cell>
          <cell r="Q626">
            <v>0</v>
          </cell>
          <cell r="R626">
            <v>0</v>
          </cell>
          <cell r="S626">
            <v>0</v>
          </cell>
          <cell r="T626">
            <v>0</v>
          </cell>
          <cell r="U626">
            <v>1.6990926653685737E-3</v>
          </cell>
        </row>
        <row r="627">
          <cell r="B627" t="str">
            <v>New Tariff 4</v>
          </cell>
          <cell r="C627" t="str">
            <v/>
          </cell>
          <cell r="D627">
            <v>0</v>
          </cell>
          <cell r="E627">
            <v>0</v>
          </cell>
          <cell r="F627">
            <v>0</v>
          </cell>
          <cell r="G627">
            <v>0</v>
          </cell>
          <cell r="H627">
            <v>0</v>
          </cell>
          <cell r="I627">
            <v>0</v>
          </cell>
          <cell r="J627">
            <v>0</v>
          </cell>
          <cell r="K627">
            <v>0</v>
          </cell>
          <cell r="L627">
            <v>0</v>
          </cell>
          <cell r="M627">
            <v>0</v>
          </cell>
          <cell r="N627">
            <v>0</v>
          </cell>
          <cell r="O627">
            <v>0</v>
          </cell>
          <cell r="P627">
            <v>0</v>
          </cell>
          <cell r="Q627">
            <v>0</v>
          </cell>
          <cell r="R627">
            <v>0</v>
          </cell>
          <cell r="S627">
            <v>0</v>
          </cell>
          <cell r="T627">
            <v>0</v>
          </cell>
          <cell r="U627">
            <v>0</v>
          </cell>
        </row>
        <row r="628">
          <cell r="B628" t="str">
            <v>New Tariff 5</v>
          </cell>
          <cell r="C628" t="str">
            <v/>
          </cell>
          <cell r="D628">
            <v>0</v>
          </cell>
          <cell r="E628">
            <v>0</v>
          </cell>
          <cell r="F628">
            <v>0</v>
          </cell>
          <cell r="G628">
            <v>0</v>
          </cell>
          <cell r="H628">
            <v>0</v>
          </cell>
          <cell r="I628">
            <v>0</v>
          </cell>
          <cell r="J628">
            <v>0</v>
          </cell>
          <cell r="K628">
            <v>0</v>
          </cell>
          <cell r="L628">
            <v>0</v>
          </cell>
          <cell r="M628">
            <v>0</v>
          </cell>
          <cell r="N628">
            <v>0</v>
          </cell>
          <cell r="O628">
            <v>0</v>
          </cell>
          <cell r="P628">
            <v>0</v>
          </cell>
          <cell r="Q628">
            <v>0</v>
          </cell>
          <cell r="R628">
            <v>0</v>
          </cell>
          <cell r="S628">
            <v>0</v>
          </cell>
          <cell r="T628">
            <v>0</v>
          </cell>
          <cell r="U628">
            <v>0</v>
          </cell>
        </row>
        <row r="629">
          <cell r="B629" t="str">
            <v>New Tariff 6</v>
          </cell>
          <cell r="C629" t="str">
            <v/>
          </cell>
          <cell r="D629">
            <v>0</v>
          </cell>
          <cell r="E629">
            <v>0</v>
          </cell>
          <cell r="F629">
            <v>0</v>
          </cell>
          <cell r="G629">
            <v>0</v>
          </cell>
          <cell r="H629">
            <v>0</v>
          </cell>
          <cell r="I629">
            <v>0</v>
          </cell>
          <cell r="J629">
            <v>0</v>
          </cell>
          <cell r="K629">
            <v>0</v>
          </cell>
          <cell r="L629">
            <v>0</v>
          </cell>
          <cell r="M629">
            <v>0</v>
          </cell>
          <cell r="N629">
            <v>0</v>
          </cell>
          <cell r="O629">
            <v>0</v>
          </cell>
          <cell r="P629">
            <v>0</v>
          </cell>
          <cell r="Q629">
            <v>0</v>
          </cell>
          <cell r="R629">
            <v>0</v>
          </cell>
          <cell r="S629">
            <v>0</v>
          </cell>
          <cell r="T629">
            <v>0</v>
          </cell>
          <cell r="U629">
            <v>0</v>
          </cell>
        </row>
        <row r="630">
          <cell r="B630" t="str">
            <v>New Tariff 7</v>
          </cell>
          <cell r="C630" t="str">
            <v/>
          </cell>
          <cell r="D630">
            <v>0</v>
          </cell>
          <cell r="E630">
            <v>0</v>
          </cell>
          <cell r="F630">
            <v>0</v>
          </cell>
          <cell r="G630">
            <v>0</v>
          </cell>
          <cell r="H630">
            <v>0</v>
          </cell>
          <cell r="I630">
            <v>0</v>
          </cell>
          <cell r="J630">
            <v>0</v>
          </cell>
          <cell r="K630">
            <v>0</v>
          </cell>
          <cell r="L630">
            <v>0</v>
          </cell>
          <cell r="M630">
            <v>0</v>
          </cell>
          <cell r="N630">
            <v>0</v>
          </cell>
          <cell r="O630">
            <v>0</v>
          </cell>
          <cell r="P630">
            <v>0</v>
          </cell>
          <cell r="Q630">
            <v>0</v>
          </cell>
          <cell r="R630">
            <v>0</v>
          </cell>
          <cell r="S630">
            <v>0</v>
          </cell>
          <cell r="T630">
            <v>0</v>
          </cell>
          <cell r="U630">
            <v>0</v>
          </cell>
        </row>
        <row r="631">
          <cell r="B631" t="str">
            <v>New Tariff 8</v>
          </cell>
          <cell r="C631" t="str">
            <v/>
          </cell>
          <cell r="D631">
            <v>0</v>
          </cell>
          <cell r="E631">
            <v>0</v>
          </cell>
          <cell r="F631">
            <v>0</v>
          </cell>
          <cell r="G631">
            <v>0</v>
          </cell>
          <cell r="H631">
            <v>0</v>
          </cell>
          <cell r="I631">
            <v>0</v>
          </cell>
          <cell r="J631">
            <v>0</v>
          </cell>
          <cell r="K631">
            <v>0</v>
          </cell>
          <cell r="L631">
            <v>0</v>
          </cell>
          <cell r="M631">
            <v>0</v>
          </cell>
          <cell r="N631">
            <v>0</v>
          </cell>
          <cell r="O631">
            <v>0</v>
          </cell>
          <cell r="P631">
            <v>0</v>
          </cell>
          <cell r="Q631">
            <v>0</v>
          </cell>
          <cell r="R631">
            <v>0</v>
          </cell>
          <cell r="S631">
            <v>0</v>
          </cell>
          <cell r="T631">
            <v>0</v>
          </cell>
          <cell r="U631">
            <v>0</v>
          </cell>
        </row>
        <row r="632">
          <cell r="B632" t="str">
            <v>New Tariff 9</v>
          </cell>
          <cell r="C632" t="str">
            <v/>
          </cell>
          <cell r="D632">
            <v>0</v>
          </cell>
          <cell r="E632">
            <v>0</v>
          </cell>
          <cell r="F632">
            <v>0</v>
          </cell>
          <cell r="G632">
            <v>0</v>
          </cell>
          <cell r="H632">
            <v>0</v>
          </cell>
          <cell r="I632">
            <v>0</v>
          </cell>
          <cell r="J632">
            <v>0</v>
          </cell>
          <cell r="K632">
            <v>0</v>
          </cell>
          <cell r="L632">
            <v>0</v>
          </cell>
          <cell r="M632">
            <v>0</v>
          </cell>
          <cell r="N632">
            <v>0</v>
          </cell>
          <cell r="O632">
            <v>0</v>
          </cell>
          <cell r="P632">
            <v>0</v>
          </cell>
          <cell r="Q632">
            <v>0</v>
          </cell>
          <cell r="R632">
            <v>0</v>
          </cell>
          <cell r="S632">
            <v>0</v>
          </cell>
          <cell r="T632">
            <v>0</v>
          </cell>
          <cell r="U632">
            <v>0</v>
          </cell>
        </row>
        <row r="633">
          <cell r="B633" t="str">
            <v>New Tariff 10</v>
          </cell>
          <cell r="C633" t="str">
            <v/>
          </cell>
          <cell r="D633">
            <v>0</v>
          </cell>
          <cell r="E633">
            <v>0</v>
          </cell>
          <cell r="F633">
            <v>0</v>
          </cell>
          <cell r="G633">
            <v>0</v>
          </cell>
          <cell r="H633">
            <v>0</v>
          </cell>
          <cell r="I633">
            <v>0</v>
          </cell>
          <cell r="J633">
            <v>0</v>
          </cell>
          <cell r="K633">
            <v>0</v>
          </cell>
          <cell r="L633">
            <v>0</v>
          </cell>
          <cell r="M633">
            <v>0</v>
          </cell>
          <cell r="N633">
            <v>0</v>
          </cell>
          <cell r="O633">
            <v>0</v>
          </cell>
          <cell r="P633">
            <v>0</v>
          </cell>
          <cell r="Q633">
            <v>0</v>
          </cell>
          <cell r="R633">
            <v>0</v>
          </cell>
          <cell r="S633">
            <v>0</v>
          </cell>
          <cell r="T633">
            <v>0</v>
          </cell>
          <cell r="U633">
            <v>0</v>
          </cell>
        </row>
        <row r="634">
          <cell r="B634" t="str">
            <v>New Tariff 11</v>
          </cell>
          <cell r="C634" t="str">
            <v/>
          </cell>
          <cell r="D634">
            <v>0</v>
          </cell>
          <cell r="E634">
            <v>0</v>
          </cell>
          <cell r="F634">
            <v>0</v>
          </cell>
          <cell r="G634">
            <v>0</v>
          </cell>
          <cell r="H634">
            <v>0</v>
          </cell>
          <cell r="I634">
            <v>0</v>
          </cell>
          <cell r="J634">
            <v>0</v>
          </cell>
          <cell r="K634">
            <v>0</v>
          </cell>
          <cell r="L634">
            <v>0</v>
          </cell>
          <cell r="M634">
            <v>0</v>
          </cell>
          <cell r="N634">
            <v>0</v>
          </cell>
          <cell r="O634">
            <v>0</v>
          </cell>
          <cell r="P634">
            <v>0</v>
          </cell>
          <cell r="Q634">
            <v>0</v>
          </cell>
          <cell r="R634">
            <v>0</v>
          </cell>
          <cell r="S634">
            <v>0</v>
          </cell>
          <cell r="T634">
            <v>0</v>
          </cell>
          <cell r="U634">
            <v>0</v>
          </cell>
        </row>
        <row r="635">
          <cell r="B635" t="str">
            <v>Non-Residential Single Rate</v>
          </cell>
          <cell r="C635" t="str">
            <v>ND1</v>
          </cell>
          <cell r="D635">
            <v>913270.01351772109</v>
          </cell>
          <cell r="E635">
            <v>0</v>
          </cell>
          <cell r="F635">
            <v>0</v>
          </cell>
          <cell r="G635">
            <v>4642643.1540967608</v>
          </cell>
          <cell r="H635">
            <v>7179669.7782116551</v>
          </cell>
          <cell r="I635">
            <v>4495163.3454862954</v>
          </cell>
          <cell r="J635">
            <v>1836394.0341404357</v>
          </cell>
          <cell r="K635">
            <v>0</v>
          </cell>
          <cell r="L635">
            <v>0</v>
          </cell>
          <cell r="M635">
            <v>0</v>
          </cell>
          <cell r="N635">
            <v>0</v>
          </cell>
          <cell r="O635">
            <v>0</v>
          </cell>
          <cell r="P635">
            <v>0</v>
          </cell>
          <cell r="Q635">
            <v>0</v>
          </cell>
          <cell r="R635">
            <v>0</v>
          </cell>
          <cell r="S635">
            <v>0</v>
          </cell>
          <cell r="T635">
            <v>0</v>
          </cell>
          <cell r="U635">
            <v>19067140.325452868</v>
          </cell>
        </row>
        <row r="636">
          <cell r="B636" t="str">
            <v>Non-Residential Single Rate (R)</v>
          </cell>
          <cell r="C636" t="str">
            <v>ND1.R</v>
          </cell>
          <cell r="D636">
            <v>0</v>
          </cell>
          <cell r="E636">
            <v>0</v>
          </cell>
          <cell r="F636">
            <v>0</v>
          </cell>
          <cell r="G636">
            <v>5.3335551490783652E-2</v>
          </cell>
          <cell r="H636">
            <v>0</v>
          </cell>
          <cell r="I636">
            <v>0</v>
          </cell>
          <cell r="J636">
            <v>0</v>
          </cell>
          <cell r="K636">
            <v>0</v>
          </cell>
          <cell r="L636">
            <v>0</v>
          </cell>
          <cell r="M636">
            <v>0</v>
          </cell>
          <cell r="N636">
            <v>0</v>
          </cell>
          <cell r="O636">
            <v>0</v>
          </cell>
          <cell r="P636">
            <v>0</v>
          </cell>
          <cell r="Q636">
            <v>0</v>
          </cell>
          <cell r="R636">
            <v>0</v>
          </cell>
          <cell r="S636">
            <v>0</v>
          </cell>
          <cell r="T636">
            <v>0</v>
          </cell>
          <cell r="U636">
            <v>5.3335551490783652E-2</v>
          </cell>
        </row>
        <row r="637">
          <cell r="B637" t="str">
            <v>New Tariff 2</v>
          </cell>
          <cell r="C637" t="str">
            <v/>
          </cell>
          <cell r="D637">
            <v>0</v>
          </cell>
          <cell r="E637">
            <v>0</v>
          </cell>
          <cell r="F637">
            <v>0</v>
          </cell>
          <cell r="G637">
            <v>0</v>
          </cell>
          <cell r="H637">
            <v>0</v>
          </cell>
          <cell r="I637">
            <v>0</v>
          </cell>
          <cell r="J637">
            <v>0</v>
          </cell>
          <cell r="K637">
            <v>0</v>
          </cell>
          <cell r="L637">
            <v>0</v>
          </cell>
          <cell r="M637">
            <v>0</v>
          </cell>
          <cell r="N637">
            <v>0</v>
          </cell>
          <cell r="O637">
            <v>0</v>
          </cell>
          <cell r="P637">
            <v>0</v>
          </cell>
          <cell r="Q637">
            <v>0</v>
          </cell>
          <cell r="R637">
            <v>0</v>
          </cell>
          <cell r="S637">
            <v>0</v>
          </cell>
          <cell r="T637">
            <v>0</v>
          </cell>
          <cell r="U637">
            <v>0</v>
          </cell>
        </row>
        <row r="638">
          <cell r="B638" t="str">
            <v>New Tariff 3</v>
          </cell>
          <cell r="C638" t="str">
            <v/>
          </cell>
          <cell r="D638">
            <v>0</v>
          </cell>
          <cell r="E638">
            <v>0</v>
          </cell>
          <cell r="F638">
            <v>0</v>
          </cell>
          <cell r="G638">
            <v>0</v>
          </cell>
          <cell r="H638">
            <v>0</v>
          </cell>
          <cell r="I638">
            <v>0</v>
          </cell>
          <cell r="J638">
            <v>0</v>
          </cell>
          <cell r="K638">
            <v>0</v>
          </cell>
          <cell r="L638">
            <v>0</v>
          </cell>
          <cell r="M638">
            <v>0</v>
          </cell>
          <cell r="N638">
            <v>0</v>
          </cell>
          <cell r="O638">
            <v>0</v>
          </cell>
          <cell r="P638">
            <v>0</v>
          </cell>
          <cell r="Q638">
            <v>0</v>
          </cell>
          <cell r="R638">
            <v>0</v>
          </cell>
          <cell r="S638">
            <v>0</v>
          </cell>
          <cell r="T638">
            <v>0</v>
          </cell>
          <cell r="U638">
            <v>0</v>
          </cell>
        </row>
        <row r="639">
          <cell r="B639" t="str">
            <v>New Tariff 4</v>
          </cell>
          <cell r="C639" t="str">
            <v/>
          </cell>
          <cell r="D639">
            <v>0</v>
          </cell>
          <cell r="E639">
            <v>0</v>
          </cell>
          <cell r="F639">
            <v>0</v>
          </cell>
          <cell r="G639">
            <v>0</v>
          </cell>
          <cell r="H639">
            <v>0</v>
          </cell>
          <cell r="I639">
            <v>0</v>
          </cell>
          <cell r="J639">
            <v>0</v>
          </cell>
          <cell r="K639">
            <v>0</v>
          </cell>
          <cell r="L639">
            <v>0</v>
          </cell>
          <cell r="M639">
            <v>0</v>
          </cell>
          <cell r="N639">
            <v>0</v>
          </cell>
          <cell r="O639">
            <v>0</v>
          </cell>
          <cell r="P639">
            <v>0</v>
          </cell>
          <cell r="Q639">
            <v>0</v>
          </cell>
          <cell r="R639">
            <v>0</v>
          </cell>
          <cell r="S639">
            <v>0</v>
          </cell>
          <cell r="T639">
            <v>0</v>
          </cell>
          <cell r="U639">
            <v>0</v>
          </cell>
        </row>
        <row r="640">
          <cell r="B640" t="str">
            <v>New Tariff 5</v>
          </cell>
          <cell r="C640" t="str">
            <v/>
          </cell>
          <cell r="D640">
            <v>0</v>
          </cell>
          <cell r="E640">
            <v>0</v>
          </cell>
          <cell r="F640">
            <v>0</v>
          </cell>
          <cell r="G640">
            <v>0</v>
          </cell>
          <cell r="H640">
            <v>0</v>
          </cell>
          <cell r="I640">
            <v>0</v>
          </cell>
          <cell r="J640">
            <v>0</v>
          </cell>
          <cell r="K640">
            <v>0</v>
          </cell>
          <cell r="L640">
            <v>0</v>
          </cell>
          <cell r="M640">
            <v>0</v>
          </cell>
          <cell r="N640">
            <v>0</v>
          </cell>
          <cell r="O640">
            <v>0</v>
          </cell>
          <cell r="P640">
            <v>0</v>
          </cell>
          <cell r="Q640">
            <v>0</v>
          </cell>
          <cell r="R640">
            <v>0</v>
          </cell>
          <cell r="S640">
            <v>0</v>
          </cell>
          <cell r="T640">
            <v>0</v>
          </cell>
          <cell r="U640">
            <v>0</v>
          </cell>
        </row>
        <row r="641">
          <cell r="B641" t="str">
            <v>New Tariff 6</v>
          </cell>
          <cell r="C641" t="str">
            <v/>
          </cell>
          <cell r="D641">
            <v>0</v>
          </cell>
          <cell r="E641">
            <v>0</v>
          </cell>
          <cell r="F641">
            <v>0</v>
          </cell>
          <cell r="G641">
            <v>0</v>
          </cell>
          <cell r="H641">
            <v>0</v>
          </cell>
          <cell r="I641">
            <v>0</v>
          </cell>
          <cell r="J641">
            <v>0</v>
          </cell>
          <cell r="K641">
            <v>0</v>
          </cell>
          <cell r="L641">
            <v>0</v>
          </cell>
          <cell r="M641">
            <v>0</v>
          </cell>
          <cell r="N641">
            <v>0</v>
          </cell>
          <cell r="O641">
            <v>0</v>
          </cell>
          <cell r="P641">
            <v>0</v>
          </cell>
          <cell r="Q641">
            <v>0</v>
          </cell>
          <cell r="R641">
            <v>0</v>
          </cell>
          <cell r="S641">
            <v>0</v>
          </cell>
          <cell r="T641">
            <v>0</v>
          </cell>
          <cell r="U641">
            <v>0</v>
          </cell>
        </row>
        <row r="642">
          <cell r="B642" t="str">
            <v>New Tariff 7</v>
          </cell>
          <cell r="C642" t="str">
            <v/>
          </cell>
          <cell r="D642">
            <v>0</v>
          </cell>
          <cell r="E642">
            <v>0</v>
          </cell>
          <cell r="F642">
            <v>0</v>
          </cell>
          <cell r="G642">
            <v>0</v>
          </cell>
          <cell r="H642">
            <v>0</v>
          </cell>
          <cell r="I642">
            <v>0</v>
          </cell>
          <cell r="J642">
            <v>0</v>
          </cell>
          <cell r="K642">
            <v>0</v>
          </cell>
          <cell r="L642">
            <v>0</v>
          </cell>
          <cell r="M642">
            <v>0</v>
          </cell>
          <cell r="N642">
            <v>0</v>
          </cell>
          <cell r="O642">
            <v>0</v>
          </cell>
          <cell r="P642">
            <v>0</v>
          </cell>
          <cell r="Q642">
            <v>0</v>
          </cell>
          <cell r="R642">
            <v>0</v>
          </cell>
          <cell r="S642">
            <v>0</v>
          </cell>
          <cell r="T642">
            <v>0</v>
          </cell>
          <cell r="U642">
            <v>0</v>
          </cell>
        </row>
        <row r="643">
          <cell r="B643" t="str">
            <v>New Tariff 8</v>
          </cell>
          <cell r="C643" t="str">
            <v/>
          </cell>
          <cell r="D643">
            <v>0</v>
          </cell>
          <cell r="E643">
            <v>0</v>
          </cell>
          <cell r="F643">
            <v>0</v>
          </cell>
          <cell r="G643">
            <v>0</v>
          </cell>
          <cell r="H643">
            <v>0</v>
          </cell>
          <cell r="I643">
            <v>0</v>
          </cell>
          <cell r="J643">
            <v>0</v>
          </cell>
          <cell r="K643">
            <v>0</v>
          </cell>
          <cell r="L643">
            <v>0</v>
          </cell>
          <cell r="M643">
            <v>0</v>
          </cell>
          <cell r="N643">
            <v>0</v>
          </cell>
          <cell r="O643">
            <v>0</v>
          </cell>
          <cell r="P643">
            <v>0</v>
          </cell>
          <cell r="Q643">
            <v>0</v>
          </cell>
          <cell r="R643">
            <v>0</v>
          </cell>
          <cell r="S643">
            <v>0</v>
          </cell>
          <cell r="T643">
            <v>0</v>
          </cell>
          <cell r="U643">
            <v>0</v>
          </cell>
        </row>
        <row r="644">
          <cell r="B644" t="str">
            <v>New Tariff 9</v>
          </cell>
          <cell r="C644" t="str">
            <v/>
          </cell>
          <cell r="D644">
            <v>0</v>
          </cell>
          <cell r="E644">
            <v>0</v>
          </cell>
          <cell r="F644">
            <v>0</v>
          </cell>
          <cell r="G644">
            <v>0</v>
          </cell>
          <cell r="H644">
            <v>0</v>
          </cell>
          <cell r="I644">
            <v>0</v>
          </cell>
          <cell r="J644">
            <v>0</v>
          </cell>
          <cell r="K644">
            <v>0</v>
          </cell>
          <cell r="L644">
            <v>0</v>
          </cell>
          <cell r="M644">
            <v>0</v>
          </cell>
          <cell r="N644">
            <v>0</v>
          </cell>
          <cell r="O644">
            <v>0</v>
          </cell>
          <cell r="P644">
            <v>0</v>
          </cell>
          <cell r="Q644">
            <v>0</v>
          </cell>
          <cell r="R644">
            <v>0</v>
          </cell>
          <cell r="S644">
            <v>0</v>
          </cell>
          <cell r="T644">
            <v>0</v>
          </cell>
          <cell r="U644">
            <v>0</v>
          </cell>
        </row>
        <row r="645">
          <cell r="B645" t="str">
            <v>New Tariff 10</v>
          </cell>
          <cell r="C645" t="str">
            <v/>
          </cell>
          <cell r="D645">
            <v>0</v>
          </cell>
          <cell r="E645">
            <v>0</v>
          </cell>
          <cell r="F645">
            <v>0</v>
          </cell>
          <cell r="G645">
            <v>0</v>
          </cell>
          <cell r="H645">
            <v>0</v>
          </cell>
          <cell r="I645">
            <v>0</v>
          </cell>
          <cell r="J645">
            <v>0</v>
          </cell>
          <cell r="K645">
            <v>0</v>
          </cell>
          <cell r="L645">
            <v>0</v>
          </cell>
          <cell r="M645">
            <v>0</v>
          </cell>
          <cell r="N645">
            <v>0</v>
          </cell>
          <cell r="O645">
            <v>0</v>
          </cell>
          <cell r="P645">
            <v>0</v>
          </cell>
          <cell r="Q645">
            <v>0</v>
          </cell>
          <cell r="R645">
            <v>0</v>
          </cell>
          <cell r="S645">
            <v>0</v>
          </cell>
          <cell r="T645">
            <v>0</v>
          </cell>
          <cell r="U645">
            <v>0</v>
          </cell>
        </row>
        <row r="646">
          <cell r="B646" t="str">
            <v>New Tariff 11</v>
          </cell>
          <cell r="C646" t="str">
            <v/>
          </cell>
          <cell r="D646">
            <v>0</v>
          </cell>
          <cell r="E646">
            <v>0</v>
          </cell>
          <cell r="F646">
            <v>0</v>
          </cell>
          <cell r="G646">
            <v>0</v>
          </cell>
          <cell r="H646">
            <v>0</v>
          </cell>
          <cell r="I646">
            <v>0</v>
          </cell>
          <cell r="J646">
            <v>0</v>
          </cell>
          <cell r="K646">
            <v>0</v>
          </cell>
          <cell r="L646">
            <v>0</v>
          </cell>
          <cell r="M646">
            <v>0</v>
          </cell>
          <cell r="N646">
            <v>0</v>
          </cell>
          <cell r="O646">
            <v>0</v>
          </cell>
          <cell r="P646">
            <v>0</v>
          </cell>
          <cell r="Q646">
            <v>0</v>
          </cell>
          <cell r="R646">
            <v>0</v>
          </cell>
          <cell r="S646">
            <v>0</v>
          </cell>
          <cell r="T646">
            <v>0</v>
          </cell>
          <cell r="U646">
            <v>0</v>
          </cell>
        </row>
        <row r="647">
          <cell r="B647" t="str">
            <v>Non-Residential Two Rate 5d</v>
          </cell>
          <cell r="C647" t="str">
            <v>ND2</v>
          </cell>
          <cell r="D647">
            <v>1119893.5804564951</v>
          </cell>
          <cell r="E647">
            <v>0</v>
          </cell>
          <cell r="F647">
            <v>0</v>
          </cell>
          <cell r="G647">
            <v>9617408.0992100276</v>
          </cell>
          <cell r="H647">
            <v>23324735.812855277</v>
          </cell>
          <cell r="I647">
            <v>26781459.798736256</v>
          </cell>
          <cell r="J647">
            <v>19142714.535380483</v>
          </cell>
          <cell r="K647">
            <v>5468323.8629958257</v>
          </cell>
          <cell r="L647">
            <v>0</v>
          </cell>
          <cell r="M647">
            <v>0</v>
          </cell>
          <cell r="N647">
            <v>0</v>
          </cell>
          <cell r="O647">
            <v>0</v>
          </cell>
          <cell r="P647">
            <v>0</v>
          </cell>
          <cell r="Q647">
            <v>0</v>
          </cell>
          <cell r="R647">
            <v>0</v>
          </cell>
          <cell r="S647">
            <v>0</v>
          </cell>
          <cell r="T647">
            <v>0</v>
          </cell>
          <cell r="U647">
            <v>85454535.689634353</v>
          </cell>
        </row>
        <row r="648">
          <cell r="B648" t="str">
            <v>Business Sunraysia</v>
          </cell>
          <cell r="C648">
            <v>0</v>
          </cell>
          <cell r="D648">
            <v>0</v>
          </cell>
          <cell r="E648">
            <v>0</v>
          </cell>
          <cell r="F648">
            <v>0</v>
          </cell>
          <cell r="G648">
            <v>7.2033181047022221E-2</v>
          </cell>
          <cell r="H648">
            <v>0</v>
          </cell>
          <cell r="I648">
            <v>0</v>
          </cell>
          <cell r="J648">
            <v>0</v>
          </cell>
          <cell r="K648">
            <v>0</v>
          </cell>
          <cell r="L648">
            <v>0</v>
          </cell>
          <cell r="M648">
            <v>0</v>
          </cell>
          <cell r="N648">
            <v>0</v>
          </cell>
          <cell r="O648">
            <v>0</v>
          </cell>
          <cell r="P648">
            <v>0</v>
          </cell>
          <cell r="Q648">
            <v>0</v>
          </cell>
          <cell r="R648">
            <v>0</v>
          </cell>
          <cell r="S648">
            <v>0</v>
          </cell>
          <cell r="T648">
            <v>0</v>
          </cell>
          <cell r="U648">
            <v>7.2033181047022221E-2</v>
          </cell>
        </row>
        <row r="649">
          <cell r="B649" t="str">
            <v>Non-Residential Interval</v>
          </cell>
          <cell r="C649" t="str">
            <v>ND5</v>
          </cell>
          <cell r="D649">
            <v>192880.19705848832</v>
          </cell>
          <cell r="E649">
            <v>0</v>
          </cell>
          <cell r="F649">
            <v>0</v>
          </cell>
          <cell r="G649">
            <v>1509790.8179187363</v>
          </cell>
          <cell r="H649">
            <v>3438653.6660573771</v>
          </cell>
          <cell r="I649">
            <v>3838268.5101363738</v>
          </cell>
          <cell r="J649">
            <v>2414570.6732189828</v>
          </cell>
          <cell r="K649">
            <v>768939.56608949392</v>
          </cell>
          <cell r="L649">
            <v>0</v>
          </cell>
          <cell r="M649">
            <v>0</v>
          </cell>
          <cell r="N649">
            <v>0</v>
          </cell>
          <cell r="O649">
            <v>0</v>
          </cell>
          <cell r="P649">
            <v>0</v>
          </cell>
          <cell r="Q649">
            <v>0</v>
          </cell>
          <cell r="R649">
            <v>0</v>
          </cell>
          <cell r="S649">
            <v>0</v>
          </cell>
          <cell r="T649">
            <v>0</v>
          </cell>
          <cell r="U649">
            <v>12163103.430479452</v>
          </cell>
        </row>
        <row r="650">
          <cell r="B650" t="str">
            <v>Non-Residential AMI</v>
          </cell>
          <cell r="C650" t="str">
            <v>ND7</v>
          </cell>
          <cell r="D650">
            <v>0</v>
          </cell>
          <cell r="E650">
            <v>0</v>
          </cell>
          <cell r="F650">
            <v>0</v>
          </cell>
          <cell r="G650">
            <v>0</v>
          </cell>
          <cell r="H650">
            <v>0</v>
          </cell>
          <cell r="I650">
            <v>0</v>
          </cell>
          <cell r="J650">
            <v>0</v>
          </cell>
          <cell r="K650">
            <v>0</v>
          </cell>
          <cell r="L650">
            <v>0</v>
          </cell>
          <cell r="M650">
            <v>0</v>
          </cell>
          <cell r="N650">
            <v>0</v>
          </cell>
          <cell r="O650">
            <v>0</v>
          </cell>
          <cell r="P650">
            <v>0</v>
          </cell>
          <cell r="Q650">
            <v>0</v>
          </cell>
          <cell r="R650">
            <v>0</v>
          </cell>
          <cell r="S650">
            <v>0</v>
          </cell>
          <cell r="T650">
            <v>0</v>
          </cell>
          <cell r="U650">
            <v>0</v>
          </cell>
        </row>
        <row r="651">
          <cell r="B651" t="str">
            <v>New Tariff 4</v>
          </cell>
          <cell r="C651" t="str">
            <v/>
          </cell>
          <cell r="D651">
            <v>0</v>
          </cell>
          <cell r="E651">
            <v>0</v>
          </cell>
          <cell r="F651">
            <v>0</v>
          </cell>
          <cell r="G651">
            <v>0</v>
          </cell>
          <cell r="H651">
            <v>0</v>
          </cell>
          <cell r="I651">
            <v>0</v>
          </cell>
          <cell r="J651">
            <v>0</v>
          </cell>
          <cell r="K651">
            <v>0</v>
          </cell>
          <cell r="L651">
            <v>0</v>
          </cell>
          <cell r="M651">
            <v>0</v>
          </cell>
          <cell r="N651">
            <v>0</v>
          </cell>
          <cell r="O651">
            <v>0</v>
          </cell>
          <cell r="P651">
            <v>0</v>
          </cell>
          <cell r="Q651">
            <v>0</v>
          </cell>
          <cell r="R651">
            <v>0</v>
          </cell>
          <cell r="S651">
            <v>0</v>
          </cell>
          <cell r="T651">
            <v>0</v>
          </cell>
          <cell r="U651">
            <v>0</v>
          </cell>
        </row>
        <row r="652">
          <cell r="B652" t="str">
            <v>New Tariff 5</v>
          </cell>
          <cell r="C652" t="str">
            <v/>
          </cell>
          <cell r="D652">
            <v>0</v>
          </cell>
          <cell r="E652">
            <v>0</v>
          </cell>
          <cell r="F652">
            <v>0</v>
          </cell>
          <cell r="G652">
            <v>0</v>
          </cell>
          <cell r="H652">
            <v>0</v>
          </cell>
          <cell r="I652">
            <v>0</v>
          </cell>
          <cell r="J652">
            <v>0</v>
          </cell>
          <cell r="K652">
            <v>0</v>
          </cell>
          <cell r="L652">
            <v>0</v>
          </cell>
          <cell r="M652">
            <v>0</v>
          </cell>
          <cell r="N652">
            <v>0</v>
          </cell>
          <cell r="O652">
            <v>0</v>
          </cell>
          <cell r="P652">
            <v>0</v>
          </cell>
          <cell r="Q652">
            <v>0</v>
          </cell>
          <cell r="R652">
            <v>0</v>
          </cell>
          <cell r="S652">
            <v>0</v>
          </cell>
          <cell r="T652">
            <v>0</v>
          </cell>
          <cell r="U652">
            <v>0</v>
          </cell>
        </row>
        <row r="653">
          <cell r="B653" t="str">
            <v>New Tariff 6</v>
          </cell>
          <cell r="C653" t="str">
            <v/>
          </cell>
          <cell r="D653">
            <v>0</v>
          </cell>
          <cell r="E653">
            <v>0</v>
          </cell>
          <cell r="F653">
            <v>0</v>
          </cell>
          <cell r="G653">
            <v>0</v>
          </cell>
          <cell r="H653">
            <v>0</v>
          </cell>
          <cell r="I653">
            <v>0</v>
          </cell>
          <cell r="J653">
            <v>0</v>
          </cell>
          <cell r="K653">
            <v>0</v>
          </cell>
          <cell r="L653">
            <v>0</v>
          </cell>
          <cell r="M653">
            <v>0</v>
          </cell>
          <cell r="N653">
            <v>0</v>
          </cell>
          <cell r="O653">
            <v>0</v>
          </cell>
          <cell r="P653">
            <v>0</v>
          </cell>
          <cell r="Q653">
            <v>0</v>
          </cell>
          <cell r="R653">
            <v>0</v>
          </cell>
          <cell r="S653">
            <v>0</v>
          </cell>
          <cell r="T653">
            <v>0</v>
          </cell>
          <cell r="U653">
            <v>0</v>
          </cell>
        </row>
        <row r="654">
          <cell r="B654" t="str">
            <v>New Tariff 7</v>
          </cell>
          <cell r="C654" t="str">
            <v/>
          </cell>
          <cell r="D654">
            <v>0</v>
          </cell>
          <cell r="E654">
            <v>0</v>
          </cell>
          <cell r="F654">
            <v>0</v>
          </cell>
          <cell r="G654">
            <v>0</v>
          </cell>
          <cell r="H654">
            <v>0</v>
          </cell>
          <cell r="I654">
            <v>0</v>
          </cell>
          <cell r="J654">
            <v>0</v>
          </cell>
          <cell r="K654">
            <v>0</v>
          </cell>
          <cell r="L654">
            <v>0</v>
          </cell>
          <cell r="M654">
            <v>0</v>
          </cell>
          <cell r="N654">
            <v>0</v>
          </cell>
          <cell r="O654">
            <v>0</v>
          </cell>
          <cell r="P654">
            <v>0</v>
          </cell>
          <cell r="Q654">
            <v>0</v>
          </cell>
          <cell r="R654">
            <v>0</v>
          </cell>
          <cell r="S654">
            <v>0</v>
          </cell>
          <cell r="T654">
            <v>0</v>
          </cell>
          <cell r="U654">
            <v>0</v>
          </cell>
        </row>
        <row r="655">
          <cell r="B655" t="str">
            <v>New Tariff 8</v>
          </cell>
          <cell r="C655" t="str">
            <v/>
          </cell>
          <cell r="D655">
            <v>0</v>
          </cell>
          <cell r="E655">
            <v>0</v>
          </cell>
          <cell r="F655">
            <v>0</v>
          </cell>
          <cell r="G655">
            <v>0</v>
          </cell>
          <cell r="H655">
            <v>0</v>
          </cell>
          <cell r="I655">
            <v>0</v>
          </cell>
          <cell r="J655">
            <v>0</v>
          </cell>
          <cell r="K655">
            <v>0</v>
          </cell>
          <cell r="L655">
            <v>0</v>
          </cell>
          <cell r="M655">
            <v>0</v>
          </cell>
          <cell r="N655">
            <v>0</v>
          </cell>
          <cell r="O655">
            <v>0</v>
          </cell>
          <cell r="P655">
            <v>0</v>
          </cell>
          <cell r="Q655">
            <v>0</v>
          </cell>
          <cell r="R655">
            <v>0</v>
          </cell>
          <cell r="S655">
            <v>0</v>
          </cell>
          <cell r="T655">
            <v>0</v>
          </cell>
          <cell r="U655">
            <v>0</v>
          </cell>
        </row>
        <row r="656">
          <cell r="B656" t="str">
            <v>New Tariff 9</v>
          </cell>
          <cell r="C656" t="str">
            <v/>
          </cell>
          <cell r="D656">
            <v>0</v>
          </cell>
          <cell r="E656">
            <v>0</v>
          </cell>
          <cell r="F656">
            <v>0</v>
          </cell>
          <cell r="G656">
            <v>0</v>
          </cell>
          <cell r="H656">
            <v>0</v>
          </cell>
          <cell r="I656">
            <v>0</v>
          </cell>
          <cell r="J656">
            <v>0</v>
          </cell>
          <cell r="K656">
            <v>0</v>
          </cell>
          <cell r="L656">
            <v>0</v>
          </cell>
          <cell r="M656">
            <v>0</v>
          </cell>
          <cell r="N656">
            <v>0</v>
          </cell>
          <cell r="O656">
            <v>0</v>
          </cell>
          <cell r="P656">
            <v>0</v>
          </cell>
          <cell r="Q656">
            <v>0</v>
          </cell>
          <cell r="R656">
            <v>0</v>
          </cell>
          <cell r="S656">
            <v>0</v>
          </cell>
          <cell r="T656">
            <v>0</v>
          </cell>
          <cell r="U656">
            <v>0</v>
          </cell>
        </row>
        <row r="657">
          <cell r="B657" t="str">
            <v>New Tariff 10</v>
          </cell>
          <cell r="C657" t="str">
            <v/>
          </cell>
          <cell r="D657">
            <v>0</v>
          </cell>
          <cell r="E657">
            <v>0</v>
          </cell>
          <cell r="F657">
            <v>0</v>
          </cell>
          <cell r="G657">
            <v>0</v>
          </cell>
          <cell r="H657">
            <v>0</v>
          </cell>
          <cell r="I657">
            <v>0</v>
          </cell>
          <cell r="J657">
            <v>0</v>
          </cell>
          <cell r="K657">
            <v>0</v>
          </cell>
          <cell r="L657">
            <v>0</v>
          </cell>
          <cell r="M657">
            <v>0</v>
          </cell>
          <cell r="N657">
            <v>0</v>
          </cell>
          <cell r="O657">
            <v>0</v>
          </cell>
          <cell r="P657">
            <v>0</v>
          </cell>
          <cell r="Q657">
            <v>0</v>
          </cell>
          <cell r="R657">
            <v>0</v>
          </cell>
          <cell r="S657">
            <v>0</v>
          </cell>
          <cell r="T657">
            <v>0</v>
          </cell>
          <cell r="U657">
            <v>0</v>
          </cell>
        </row>
        <row r="658">
          <cell r="B658" t="str">
            <v>New Tariff 11</v>
          </cell>
          <cell r="C658" t="str">
            <v/>
          </cell>
          <cell r="D658">
            <v>0</v>
          </cell>
          <cell r="E658">
            <v>0</v>
          </cell>
          <cell r="F658">
            <v>0</v>
          </cell>
          <cell r="G658">
            <v>0</v>
          </cell>
          <cell r="H658">
            <v>0</v>
          </cell>
          <cell r="I658">
            <v>0</v>
          </cell>
          <cell r="J658">
            <v>0</v>
          </cell>
          <cell r="K658">
            <v>0</v>
          </cell>
          <cell r="L658">
            <v>0</v>
          </cell>
          <cell r="M658">
            <v>0</v>
          </cell>
          <cell r="N658">
            <v>0</v>
          </cell>
          <cell r="O658">
            <v>0</v>
          </cell>
          <cell r="P658">
            <v>0</v>
          </cell>
          <cell r="Q658">
            <v>0</v>
          </cell>
          <cell r="R658">
            <v>0</v>
          </cell>
          <cell r="S658">
            <v>0</v>
          </cell>
          <cell r="T658">
            <v>0</v>
          </cell>
          <cell r="U658">
            <v>0</v>
          </cell>
        </row>
        <row r="659">
          <cell r="B659" t="str">
            <v>Non-Residential Two Rate 7d</v>
          </cell>
          <cell r="C659" t="str">
            <v>ND3</v>
          </cell>
          <cell r="D659">
            <v>255911.33434841363</v>
          </cell>
          <cell r="E659">
            <v>0</v>
          </cell>
          <cell r="F659">
            <v>0</v>
          </cell>
          <cell r="G659">
            <v>1248843.9790838361</v>
          </cell>
          <cell r="H659">
            <v>2627180.0794631266</v>
          </cell>
          <cell r="I659">
            <v>2663183.1305539855</v>
          </cell>
          <cell r="J659">
            <v>3349644.2546752039</v>
          </cell>
          <cell r="K659">
            <v>417251.68727963982</v>
          </cell>
          <cell r="L659">
            <v>0</v>
          </cell>
          <cell r="M659">
            <v>0</v>
          </cell>
          <cell r="N659">
            <v>0</v>
          </cell>
          <cell r="O659">
            <v>0</v>
          </cell>
          <cell r="P659">
            <v>0</v>
          </cell>
          <cell r="Q659">
            <v>0</v>
          </cell>
          <cell r="R659">
            <v>0</v>
          </cell>
          <cell r="S659">
            <v>0</v>
          </cell>
          <cell r="T659">
            <v>0</v>
          </cell>
          <cell r="U659">
            <v>10562014.465404205</v>
          </cell>
        </row>
        <row r="660">
          <cell r="B660" t="str">
            <v>New Tariff  1</v>
          </cell>
          <cell r="C660" t="str">
            <v/>
          </cell>
          <cell r="D660">
            <v>0</v>
          </cell>
          <cell r="E660">
            <v>0</v>
          </cell>
          <cell r="F660">
            <v>0</v>
          </cell>
          <cell r="G660">
            <v>0</v>
          </cell>
          <cell r="H660">
            <v>0</v>
          </cell>
          <cell r="I660">
            <v>0</v>
          </cell>
          <cell r="J660">
            <v>0</v>
          </cell>
          <cell r="K660">
            <v>0</v>
          </cell>
          <cell r="L660">
            <v>0</v>
          </cell>
          <cell r="M660">
            <v>0</v>
          </cell>
          <cell r="N660">
            <v>0</v>
          </cell>
          <cell r="O660">
            <v>0</v>
          </cell>
          <cell r="P660">
            <v>0</v>
          </cell>
          <cell r="Q660">
            <v>0</v>
          </cell>
          <cell r="R660">
            <v>0</v>
          </cell>
          <cell r="S660">
            <v>0</v>
          </cell>
          <cell r="T660">
            <v>0</v>
          </cell>
          <cell r="U660">
            <v>0</v>
          </cell>
        </row>
        <row r="661">
          <cell r="B661" t="str">
            <v>New Tariff  2</v>
          </cell>
          <cell r="C661" t="str">
            <v/>
          </cell>
          <cell r="D661">
            <v>0</v>
          </cell>
          <cell r="E661">
            <v>0</v>
          </cell>
          <cell r="F661">
            <v>0</v>
          </cell>
          <cell r="G661">
            <v>0</v>
          </cell>
          <cell r="H661">
            <v>0</v>
          </cell>
          <cell r="I661">
            <v>0</v>
          </cell>
          <cell r="J661">
            <v>0</v>
          </cell>
          <cell r="K661">
            <v>0</v>
          </cell>
          <cell r="L661">
            <v>0</v>
          </cell>
          <cell r="M661">
            <v>0</v>
          </cell>
          <cell r="N661">
            <v>0</v>
          </cell>
          <cell r="O661">
            <v>0</v>
          </cell>
          <cell r="P661">
            <v>0</v>
          </cell>
          <cell r="Q661">
            <v>0</v>
          </cell>
          <cell r="R661">
            <v>0</v>
          </cell>
          <cell r="S661">
            <v>0</v>
          </cell>
          <cell r="T661">
            <v>0</v>
          </cell>
          <cell r="U661">
            <v>0</v>
          </cell>
        </row>
        <row r="662">
          <cell r="B662" t="str">
            <v>New Tariff  3</v>
          </cell>
          <cell r="C662" t="str">
            <v/>
          </cell>
          <cell r="D662">
            <v>0</v>
          </cell>
          <cell r="E662">
            <v>0</v>
          </cell>
          <cell r="F662">
            <v>0</v>
          </cell>
          <cell r="G662">
            <v>0</v>
          </cell>
          <cell r="H662">
            <v>0</v>
          </cell>
          <cell r="I662">
            <v>0</v>
          </cell>
          <cell r="J662">
            <v>0</v>
          </cell>
          <cell r="K662">
            <v>0</v>
          </cell>
          <cell r="L662">
            <v>0</v>
          </cell>
          <cell r="M662">
            <v>0</v>
          </cell>
          <cell r="N662">
            <v>0</v>
          </cell>
          <cell r="O662">
            <v>0</v>
          </cell>
          <cell r="P662">
            <v>0</v>
          </cell>
          <cell r="Q662">
            <v>0</v>
          </cell>
          <cell r="R662">
            <v>0</v>
          </cell>
          <cell r="S662">
            <v>0</v>
          </cell>
          <cell r="T662">
            <v>0</v>
          </cell>
          <cell r="U662">
            <v>0</v>
          </cell>
        </row>
        <row r="663">
          <cell r="B663" t="str">
            <v>New Tariff  4</v>
          </cell>
          <cell r="C663" t="str">
            <v/>
          </cell>
          <cell r="D663">
            <v>0</v>
          </cell>
          <cell r="E663">
            <v>0</v>
          </cell>
          <cell r="F663">
            <v>0</v>
          </cell>
          <cell r="G663">
            <v>0</v>
          </cell>
          <cell r="H663">
            <v>0</v>
          </cell>
          <cell r="I663">
            <v>0</v>
          </cell>
          <cell r="J663">
            <v>0</v>
          </cell>
          <cell r="K663">
            <v>0</v>
          </cell>
          <cell r="L663">
            <v>0</v>
          </cell>
          <cell r="M663">
            <v>0</v>
          </cell>
          <cell r="N663">
            <v>0</v>
          </cell>
          <cell r="O663">
            <v>0</v>
          </cell>
          <cell r="P663">
            <v>0</v>
          </cell>
          <cell r="Q663">
            <v>0</v>
          </cell>
          <cell r="R663">
            <v>0</v>
          </cell>
          <cell r="S663">
            <v>0</v>
          </cell>
          <cell r="T663">
            <v>0</v>
          </cell>
          <cell r="U663">
            <v>0</v>
          </cell>
        </row>
        <row r="664">
          <cell r="B664" t="str">
            <v>New Tariff  5</v>
          </cell>
          <cell r="C664" t="str">
            <v/>
          </cell>
          <cell r="D664">
            <v>0</v>
          </cell>
          <cell r="E664">
            <v>0</v>
          </cell>
          <cell r="F664">
            <v>0</v>
          </cell>
          <cell r="G664">
            <v>0</v>
          </cell>
          <cell r="H664">
            <v>0</v>
          </cell>
          <cell r="I664">
            <v>0</v>
          </cell>
          <cell r="J664">
            <v>0</v>
          </cell>
          <cell r="K664">
            <v>0</v>
          </cell>
          <cell r="L664">
            <v>0</v>
          </cell>
          <cell r="M664">
            <v>0</v>
          </cell>
          <cell r="N664">
            <v>0</v>
          </cell>
          <cell r="O664">
            <v>0</v>
          </cell>
          <cell r="P664">
            <v>0</v>
          </cell>
          <cell r="Q664">
            <v>0</v>
          </cell>
          <cell r="R664">
            <v>0</v>
          </cell>
          <cell r="S664">
            <v>0</v>
          </cell>
          <cell r="T664">
            <v>0</v>
          </cell>
          <cell r="U664">
            <v>0</v>
          </cell>
        </row>
        <row r="665">
          <cell r="B665" t="str">
            <v>New Tariff  6</v>
          </cell>
          <cell r="C665" t="str">
            <v/>
          </cell>
          <cell r="D665">
            <v>0</v>
          </cell>
          <cell r="E665">
            <v>0</v>
          </cell>
          <cell r="F665">
            <v>0</v>
          </cell>
          <cell r="G665">
            <v>0</v>
          </cell>
          <cell r="H665">
            <v>0</v>
          </cell>
          <cell r="I665">
            <v>0</v>
          </cell>
          <cell r="J665">
            <v>0</v>
          </cell>
          <cell r="K665">
            <v>0</v>
          </cell>
          <cell r="L665">
            <v>0</v>
          </cell>
          <cell r="M665">
            <v>0</v>
          </cell>
          <cell r="N665">
            <v>0</v>
          </cell>
          <cell r="O665">
            <v>0</v>
          </cell>
          <cell r="P665">
            <v>0</v>
          </cell>
          <cell r="Q665">
            <v>0</v>
          </cell>
          <cell r="R665">
            <v>0</v>
          </cell>
          <cell r="S665">
            <v>0</v>
          </cell>
          <cell r="T665">
            <v>0</v>
          </cell>
          <cell r="U665">
            <v>0</v>
          </cell>
        </row>
        <row r="666">
          <cell r="B666" t="str">
            <v>New Tariff  7</v>
          </cell>
          <cell r="C666" t="str">
            <v/>
          </cell>
          <cell r="D666">
            <v>0</v>
          </cell>
          <cell r="E666">
            <v>0</v>
          </cell>
          <cell r="F666">
            <v>0</v>
          </cell>
          <cell r="G666">
            <v>0</v>
          </cell>
          <cell r="H666">
            <v>0</v>
          </cell>
          <cell r="I666">
            <v>0</v>
          </cell>
          <cell r="J666">
            <v>0</v>
          </cell>
          <cell r="K666">
            <v>0</v>
          </cell>
          <cell r="L666">
            <v>0</v>
          </cell>
          <cell r="M666">
            <v>0</v>
          </cell>
          <cell r="N666">
            <v>0</v>
          </cell>
          <cell r="O666">
            <v>0</v>
          </cell>
          <cell r="P666">
            <v>0</v>
          </cell>
          <cell r="Q666">
            <v>0</v>
          </cell>
          <cell r="R666">
            <v>0</v>
          </cell>
          <cell r="S666">
            <v>0</v>
          </cell>
          <cell r="T666">
            <v>0</v>
          </cell>
          <cell r="U666">
            <v>0</v>
          </cell>
        </row>
        <row r="667">
          <cell r="B667" t="str">
            <v>New Tariff  8</v>
          </cell>
          <cell r="C667" t="str">
            <v/>
          </cell>
          <cell r="D667">
            <v>0</v>
          </cell>
          <cell r="E667">
            <v>0</v>
          </cell>
          <cell r="F667">
            <v>0</v>
          </cell>
          <cell r="G667">
            <v>0</v>
          </cell>
          <cell r="H667">
            <v>0</v>
          </cell>
          <cell r="I667">
            <v>0</v>
          </cell>
          <cell r="J667">
            <v>0</v>
          </cell>
          <cell r="K667">
            <v>0</v>
          </cell>
          <cell r="L667">
            <v>0</v>
          </cell>
          <cell r="M667">
            <v>0</v>
          </cell>
          <cell r="N667">
            <v>0</v>
          </cell>
          <cell r="O667">
            <v>0</v>
          </cell>
          <cell r="P667">
            <v>0</v>
          </cell>
          <cell r="Q667">
            <v>0</v>
          </cell>
          <cell r="R667">
            <v>0</v>
          </cell>
          <cell r="S667">
            <v>0</v>
          </cell>
          <cell r="T667">
            <v>0</v>
          </cell>
          <cell r="U667">
            <v>0</v>
          </cell>
        </row>
        <row r="668">
          <cell r="B668" t="str">
            <v>New Tariff  9</v>
          </cell>
          <cell r="C668" t="str">
            <v/>
          </cell>
          <cell r="D668">
            <v>0</v>
          </cell>
          <cell r="E668">
            <v>0</v>
          </cell>
          <cell r="F668">
            <v>0</v>
          </cell>
          <cell r="G668">
            <v>0</v>
          </cell>
          <cell r="H668">
            <v>0</v>
          </cell>
          <cell r="I668">
            <v>0</v>
          </cell>
          <cell r="J668">
            <v>0</v>
          </cell>
          <cell r="K668">
            <v>0</v>
          </cell>
          <cell r="L668">
            <v>0</v>
          </cell>
          <cell r="M668">
            <v>0</v>
          </cell>
          <cell r="N668">
            <v>0</v>
          </cell>
          <cell r="O668">
            <v>0</v>
          </cell>
          <cell r="P668">
            <v>0</v>
          </cell>
          <cell r="Q668">
            <v>0</v>
          </cell>
          <cell r="R668">
            <v>0</v>
          </cell>
          <cell r="S668">
            <v>0</v>
          </cell>
          <cell r="T668">
            <v>0</v>
          </cell>
          <cell r="U668">
            <v>0</v>
          </cell>
        </row>
        <row r="669">
          <cell r="B669" t="str">
            <v>New Tariff  10</v>
          </cell>
          <cell r="C669" t="str">
            <v/>
          </cell>
          <cell r="D669">
            <v>0</v>
          </cell>
          <cell r="E669">
            <v>0</v>
          </cell>
          <cell r="F669">
            <v>0</v>
          </cell>
          <cell r="G669">
            <v>0</v>
          </cell>
          <cell r="H669">
            <v>0</v>
          </cell>
          <cell r="I669">
            <v>0</v>
          </cell>
          <cell r="J669">
            <v>0</v>
          </cell>
          <cell r="K669">
            <v>0</v>
          </cell>
          <cell r="L669">
            <v>0</v>
          </cell>
          <cell r="M669">
            <v>0</v>
          </cell>
          <cell r="N669">
            <v>0</v>
          </cell>
          <cell r="O669">
            <v>0</v>
          </cell>
          <cell r="P669">
            <v>0</v>
          </cell>
          <cell r="Q669">
            <v>0</v>
          </cell>
          <cell r="R669">
            <v>0</v>
          </cell>
          <cell r="S669">
            <v>0</v>
          </cell>
          <cell r="T669">
            <v>0</v>
          </cell>
          <cell r="U669">
            <v>0</v>
          </cell>
        </row>
        <row r="670">
          <cell r="B670" t="str">
            <v>New Tariff  11</v>
          </cell>
          <cell r="C670" t="str">
            <v/>
          </cell>
          <cell r="D670">
            <v>0</v>
          </cell>
          <cell r="E670">
            <v>0</v>
          </cell>
          <cell r="F670">
            <v>0</v>
          </cell>
          <cell r="G670">
            <v>0</v>
          </cell>
          <cell r="H670">
            <v>0</v>
          </cell>
          <cell r="I670">
            <v>0</v>
          </cell>
          <cell r="J670">
            <v>0</v>
          </cell>
          <cell r="K670">
            <v>0</v>
          </cell>
          <cell r="L670">
            <v>0</v>
          </cell>
          <cell r="M670">
            <v>0</v>
          </cell>
          <cell r="N670">
            <v>0</v>
          </cell>
          <cell r="O670">
            <v>0</v>
          </cell>
          <cell r="P670">
            <v>0</v>
          </cell>
          <cell r="Q670">
            <v>0</v>
          </cell>
          <cell r="R670">
            <v>0</v>
          </cell>
          <cell r="S670">
            <v>0</v>
          </cell>
          <cell r="T670">
            <v>0</v>
          </cell>
          <cell r="U670">
            <v>0</v>
          </cell>
        </row>
        <row r="671">
          <cell r="B671" t="str">
            <v>Unmetered supplies</v>
          </cell>
          <cell r="C671" t="str">
            <v>PL2</v>
          </cell>
          <cell r="D671">
            <v>0</v>
          </cell>
          <cell r="E671">
            <v>0</v>
          </cell>
          <cell r="F671">
            <v>0</v>
          </cell>
          <cell r="G671">
            <v>2708569.8393627042</v>
          </cell>
          <cell r="H671">
            <v>0</v>
          </cell>
          <cell r="I671">
            <v>0</v>
          </cell>
          <cell r="J671">
            <v>0</v>
          </cell>
          <cell r="K671">
            <v>1505484.5696104879</v>
          </cell>
          <cell r="L671">
            <v>0</v>
          </cell>
          <cell r="M671">
            <v>0</v>
          </cell>
          <cell r="N671">
            <v>0</v>
          </cell>
          <cell r="O671">
            <v>0</v>
          </cell>
          <cell r="P671">
            <v>0</v>
          </cell>
          <cell r="Q671">
            <v>0</v>
          </cell>
          <cell r="R671">
            <v>0</v>
          </cell>
          <cell r="S671">
            <v>0</v>
          </cell>
          <cell r="T671">
            <v>0</v>
          </cell>
          <cell r="U671">
            <v>4214054.4089731919</v>
          </cell>
        </row>
        <row r="672">
          <cell r="B672" t="str">
            <v>New Tariff 1</v>
          </cell>
          <cell r="C672">
            <v>0</v>
          </cell>
          <cell r="D672">
            <v>0</v>
          </cell>
          <cell r="E672">
            <v>0</v>
          </cell>
          <cell r="F672">
            <v>0</v>
          </cell>
          <cell r="G672">
            <v>0</v>
          </cell>
          <cell r="H672">
            <v>0</v>
          </cell>
          <cell r="I672">
            <v>0</v>
          </cell>
          <cell r="J672">
            <v>0</v>
          </cell>
          <cell r="K672">
            <v>0</v>
          </cell>
          <cell r="L672">
            <v>0</v>
          </cell>
          <cell r="M672">
            <v>0</v>
          </cell>
          <cell r="N672">
            <v>0</v>
          </cell>
          <cell r="O672">
            <v>0</v>
          </cell>
          <cell r="P672">
            <v>0</v>
          </cell>
          <cell r="Q672">
            <v>0</v>
          </cell>
          <cell r="R672">
            <v>0</v>
          </cell>
          <cell r="S672">
            <v>0</v>
          </cell>
          <cell r="T672">
            <v>0</v>
          </cell>
          <cell r="U672">
            <v>0</v>
          </cell>
        </row>
        <row r="673">
          <cell r="B673" t="str">
            <v>New Tariff 2</v>
          </cell>
          <cell r="C673" t="str">
            <v/>
          </cell>
          <cell r="D673">
            <v>0</v>
          </cell>
          <cell r="E673">
            <v>0</v>
          </cell>
          <cell r="F673">
            <v>0</v>
          </cell>
          <cell r="G673">
            <v>0</v>
          </cell>
          <cell r="H673">
            <v>0</v>
          </cell>
          <cell r="I673">
            <v>0</v>
          </cell>
          <cell r="J673">
            <v>0</v>
          </cell>
          <cell r="K673">
            <v>0</v>
          </cell>
          <cell r="L673">
            <v>0</v>
          </cell>
          <cell r="M673">
            <v>0</v>
          </cell>
          <cell r="N673">
            <v>0</v>
          </cell>
          <cell r="O673">
            <v>0</v>
          </cell>
          <cell r="P673">
            <v>0</v>
          </cell>
          <cell r="Q673">
            <v>0</v>
          </cell>
          <cell r="R673">
            <v>0</v>
          </cell>
          <cell r="S673">
            <v>0</v>
          </cell>
          <cell r="T673">
            <v>0</v>
          </cell>
          <cell r="U673">
            <v>0</v>
          </cell>
        </row>
        <row r="674">
          <cell r="B674" t="str">
            <v>Large Low Voltage Demand (kVa)</v>
          </cell>
          <cell r="C674" t="str">
            <v>DLk</v>
          </cell>
          <cell r="D674">
            <v>0</v>
          </cell>
          <cell r="E674">
            <v>0</v>
          </cell>
          <cell r="F674">
            <v>56.765630318820286</v>
          </cell>
          <cell r="G674">
            <v>1.9267535552243725E-2</v>
          </cell>
          <cell r="H674">
            <v>0</v>
          </cell>
          <cell r="I674">
            <v>0</v>
          </cell>
          <cell r="J674">
            <v>0</v>
          </cell>
          <cell r="K674">
            <v>1.1750468719066308E-2</v>
          </cell>
          <cell r="L674">
            <v>0</v>
          </cell>
          <cell r="M674">
            <v>0</v>
          </cell>
          <cell r="N674">
            <v>0</v>
          </cell>
          <cell r="O674">
            <v>0</v>
          </cell>
          <cell r="P674">
            <v>0</v>
          </cell>
          <cell r="Q674">
            <v>0</v>
          </cell>
          <cell r="R674">
            <v>0</v>
          </cell>
          <cell r="S674">
            <v>0</v>
          </cell>
          <cell r="T674">
            <v>0</v>
          </cell>
          <cell r="U674">
            <v>56.796648323091596</v>
          </cell>
        </row>
        <row r="675">
          <cell r="B675" t="str">
            <v>Large Low Voltage Demand Docklands (kVa)</v>
          </cell>
          <cell r="C675" t="str">
            <v>DLDKk</v>
          </cell>
          <cell r="D675">
            <v>0</v>
          </cell>
          <cell r="E675">
            <v>0</v>
          </cell>
          <cell r="F675">
            <v>48.619546505823116</v>
          </cell>
          <cell r="G675">
            <v>1.3074038282434912E-2</v>
          </cell>
          <cell r="H675">
            <v>0</v>
          </cell>
          <cell r="I675">
            <v>0</v>
          </cell>
          <cell r="J675">
            <v>0</v>
          </cell>
          <cell r="K675">
            <v>1.1275600249766128E-2</v>
          </cell>
          <cell r="L675">
            <v>0</v>
          </cell>
          <cell r="M675">
            <v>0</v>
          </cell>
          <cell r="N675">
            <v>0</v>
          </cell>
          <cell r="O675">
            <v>0</v>
          </cell>
          <cell r="P675">
            <v>0</v>
          </cell>
          <cell r="Q675">
            <v>0</v>
          </cell>
          <cell r="R675">
            <v>0</v>
          </cell>
          <cell r="S675">
            <v>0</v>
          </cell>
          <cell r="T675">
            <v>0</v>
          </cell>
          <cell r="U675">
            <v>48.643896144355317</v>
          </cell>
        </row>
        <row r="676">
          <cell r="B676" t="str">
            <v>Large Low Voltage Demand CXX (kVa)</v>
          </cell>
          <cell r="C676" t="str">
            <v>DLCXXk</v>
          </cell>
          <cell r="D676">
            <v>0</v>
          </cell>
          <cell r="E676">
            <v>0</v>
          </cell>
          <cell r="F676">
            <v>65.057196783702167</v>
          </cell>
          <cell r="G676">
            <v>2.2753272188596154E-2</v>
          </cell>
          <cell r="H676">
            <v>0</v>
          </cell>
          <cell r="I676">
            <v>0</v>
          </cell>
          <cell r="J676">
            <v>0</v>
          </cell>
          <cell r="K676">
            <v>1.3599424674001074E-2</v>
          </cell>
          <cell r="L676">
            <v>0</v>
          </cell>
          <cell r="M676">
            <v>0</v>
          </cell>
          <cell r="N676">
            <v>0</v>
          </cell>
          <cell r="O676">
            <v>0</v>
          </cell>
          <cell r="P676">
            <v>0</v>
          </cell>
          <cell r="Q676">
            <v>0</v>
          </cell>
          <cell r="R676">
            <v>0</v>
          </cell>
          <cell r="S676">
            <v>0</v>
          </cell>
          <cell r="T676">
            <v>0</v>
          </cell>
          <cell r="U676">
            <v>65.093549480564761</v>
          </cell>
        </row>
        <row r="677">
          <cell r="B677" t="str">
            <v>New Tariff 6</v>
          </cell>
          <cell r="C677" t="str">
            <v/>
          </cell>
          <cell r="D677">
            <v>0</v>
          </cell>
          <cell r="E677">
            <v>0</v>
          </cell>
          <cell r="F677">
            <v>0</v>
          </cell>
          <cell r="G677">
            <v>0</v>
          </cell>
          <cell r="H677">
            <v>0</v>
          </cell>
          <cell r="I677">
            <v>0</v>
          </cell>
          <cell r="J677">
            <v>0</v>
          </cell>
          <cell r="K677">
            <v>0</v>
          </cell>
          <cell r="L677">
            <v>0</v>
          </cell>
          <cell r="M677">
            <v>0</v>
          </cell>
          <cell r="N677">
            <v>0</v>
          </cell>
          <cell r="O677">
            <v>0</v>
          </cell>
          <cell r="P677">
            <v>0</v>
          </cell>
          <cell r="Q677">
            <v>0</v>
          </cell>
          <cell r="R677">
            <v>0</v>
          </cell>
          <cell r="S677">
            <v>0</v>
          </cell>
          <cell r="T677">
            <v>0</v>
          </cell>
          <cell r="U677">
            <v>0</v>
          </cell>
        </row>
        <row r="678">
          <cell r="B678" t="str">
            <v>New Tariff 7</v>
          </cell>
          <cell r="C678" t="str">
            <v/>
          </cell>
          <cell r="D678">
            <v>0</v>
          </cell>
          <cell r="E678">
            <v>0</v>
          </cell>
          <cell r="F678">
            <v>0</v>
          </cell>
          <cell r="G678">
            <v>0</v>
          </cell>
          <cell r="H678">
            <v>0</v>
          </cell>
          <cell r="I678">
            <v>0</v>
          </cell>
          <cell r="J678">
            <v>0</v>
          </cell>
          <cell r="K678">
            <v>0</v>
          </cell>
          <cell r="L678">
            <v>0</v>
          </cell>
          <cell r="M678">
            <v>0</v>
          </cell>
          <cell r="N678">
            <v>0</v>
          </cell>
          <cell r="O678">
            <v>0</v>
          </cell>
          <cell r="P678">
            <v>0</v>
          </cell>
          <cell r="Q678">
            <v>0</v>
          </cell>
          <cell r="R678">
            <v>0</v>
          </cell>
          <cell r="S678">
            <v>0</v>
          </cell>
          <cell r="T678">
            <v>0</v>
          </cell>
          <cell r="U678">
            <v>0</v>
          </cell>
        </row>
        <row r="679">
          <cell r="B679" t="str">
            <v>New Tariff 8</v>
          </cell>
          <cell r="C679" t="str">
            <v/>
          </cell>
          <cell r="D679">
            <v>0</v>
          </cell>
          <cell r="E679">
            <v>0</v>
          </cell>
          <cell r="F679">
            <v>0</v>
          </cell>
          <cell r="G679">
            <v>0</v>
          </cell>
          <cell r="H679">
            <v>0</v>
          </cell>
          <cell r="I679">
            <v>0</v>
          </cell>
          <cell r="J679">
            <v>0</v>
          </cell>
          <cell r="K679">
            <v>0</v>
          </cell>
          <cell r="L679">
            <v>0</v>
          </cell>
          <cell r="M679">
            <v>0</v>
          </cell>
          <cell r="N679">
            <v>0</v>
          </cell>
          <cell r="O679">
            <v>0</v>
          </cell>
          <cell r="P679">
            <v>0</v>
          </cell>
          <cell r="Q679">
            <v>0</v>
          </cell>
          <cell r="R679">
            <v>0</v>
          </cell>
          <cell r="S679">
            <v>0</v>
          </cell>
          <cell r="T679">
            <v>0</v>
          </cell>
          <cell r="U679">
            <v>0</v>
          </cell>
        </row>
        <row r="680">
          <cell r="B680" t="str">
            <v>New Tariff 9</v>
          </cell>
          <cell r="C680" t="str">
            <v/>
          </cell>
          <cell r="D680">
            <v>0</v>
          </cell>
          <cell r="E680">
            <v>0</v>
          </cell>
          <cell r="F680">
            <v>0</v>
          </cell>
          <cell r="G680">
            <v>0</v>
          </cell>
          <cell r="H680">
            <v>0</v>
          </cell>
          <cell r="I680">
            <v>0</v>
          </cell>
          <cell r="J680">
            <v>0</v>
          </cell>
          <cell r="K680">
            <v>0</v>
          </cell>
          <cell r="L680">
            <v>0</v>
          </cell>
          <cell r="M680">
            <v>0</v>
          </cell>
          <cell r="N680">
            <v>0</v>
          </cell>
          <cell r="O680">
            <v>0</v>
          </cell>
          <cell r="P680">
            <v>0</v>
          </cell>
          <cell r="Q680">
            <v>0</v>
          </cell>
          <cell r="R680">
            <v>0</v>
          </cell>
          <cell r="S680">
            <v>0</v>
          </cell>
          <cell r="T680">
            <v>0</v>
          </cell>
          <cell r="U680">
            <v>0</v>
          </cell>
        </row>
        <row r="681">
          <cell r="B681" t="str">
            <v>New Tariff 10</v>
          </cell>
          <cell r="C681" t="str">
            <v/>
          </cell>
          <cell r="D681">
            <v>0</v>
          </cell>
          <cell r="E681">
            <v>0</v>
          </cell>
          <cell r="F681">
            <v>0</v>
          </cell>
          <cell r="G681">
            <v>0</v>
          </cell>
          <cell r="H681">
            <v>0</v>
          </cell>
          <cell r="I681">
            <v>0</v>
          </cell>
          <cell r="J681">
            <v>0</v>
          </cell>
          <cell r="K681">
            <v>0</v>
          </cell>
          <cell r="L681">
            <v>0</v>
          </cell>
          <cell r="M681">
            <v>0</v>
          </cell>
          <cell r="N681">
            <v>0</v>
          </cell>
          <cell r="O681">
            <v>0</v>
          </cell>
          <cell r="P681">
            <v>0</v>
          </cell>
          <cell r="Q681">
            <v>0</v>
          </cell>
          <cell r="R681">
            <v>0</v>
          </cell>
          <cell r="S681">
            <v>0</v>
          </cell>
          <cell r="T681">
            <v>0</v>
          </cell>
          <cell r="U681">
            <v>0</v>
          </cell>
        </row>
        <row r="682">
          <cell r="B682" t="str">
            <v>New Tariff 11</v>
          </cell>
          <cell r="C682" t="str">
            <v/>
          </cell>
          <cell r="D682">
            <v>0</v>
          </cell>
          <cell r="E682">
            <v>0</v>
          </cell>
          <cell r="F682">
            <v>0</v>
          </cell>
          <cell r="G682">
            <v>0</v>
          </cell>
          <cell r="H682">
            <v>0</v>
          </cell>
          <cell r="I682">
            <v>0</v>
          </cell>
          <cell r="J682">
            <v>0</v>
          </cell>
          <cell r="K682">
            <v>0</v>
          </cell>
          <cell r="L682">
            <v>0</v>
          </cell>
          <cell r="M682">
            <v>0</v>
          </cell>
          <cell r="N682">
            <v>0</v>
          </cell>
          <cell r="O682">
            <v>0</v>
          </cell>
          <cell r="P682">
            <v>0</v>
          </cell>
          <cell r="Q682">
            <v>0</v>
          </cell>
          <cell r="R682">
            <v>0</v>
          </cell>
          <cell r="S682">
            <v>0</v>
          </cell>
          <cell r="T682">
            <v>0</v>
          </cell>
          <cell r="U682">
            <v>0</v>
          </cell>
        </row>
        <row r="683">
          <cell r="B683" t="str">
            <v>Large Low Voltage Demand</v>
          </cell>
          <cell r="C683" t="str">
            <v>DL</v>
          </cell>
          <cell r="D683">
            <v>0</v>
          </cell>
          <cell r="E683">
            <v>19354199.921672963</v>
          </cell>
          <cell r="F683">
            <v>0</v>
          </cell>
          <cell r="G683">
            <v>10799908.021623427</v>
          </cell>
          <cell r="H683">
            <v>0</v>
          </cell>
          <cell r="I683">
            <v>0</v>
          </cell>
          <cell r="J683">
            <v>0</v>
          </cell>
          <cell r="K683">
            <v>4793397.6528672408</v>
          </cell>
          <cell r="L683">
            <v>0</v>
          </cell>
          <cell r="M683">
            <v>0</v>
          </cell>
          <cell r="N683">
            <v>0</v>
          </cell>
          <cell r="O683">
            <v>0</v>
          </cell>
          <cell r="P683">
            <v>0</v>
          </cell>
          <cell r="Q683">
            <v>0</v>
          </cell>
          <cell r="R683">
            <v>0</v>
          </cell>
          <cell r="S683">
            <v>0</v>
          </cell>
          <cell r="T683">
            <v>0</v>
          </cell>
          <cell r="U683">
            <v>34947505.59616363</v>
          </cell>
        </row>
        <row r="684">
          <cell r="B684" t="str">
            <v>Large Low Voltage Demand A</v>
          </cell>
          <cell r="C684" t="str">
            <v>DL.A</v>
          </cell>
          <cell r="D684">
            <v>0</v>
          </cell>
          <cell r="E684">
            <v>72986.457415045894</v>
          </cell>
          <cell r="F684">
            <v>0</v>
          </cell>
          <cell r="G684">
            <v>55985.127165263119</v>
          </cell>
          <cell r="H684">
            <v>0</v>
          </cell>
          <cell r="I684">
            <v>0</v>
          </cell>
          <cell r="J684">
            <v>0</v>
          </cell>
          <cell r="K684">
            <v>30636.259248466649</v>
          </cell>
          <cell r="L684">
            <v>0</v>
          </cell>
          <cell r="M684">
            <v>0</v>
          </cell>
          <cell r="N684">
            <v>0</v>
          </cell>
          <cell r="O684">
            <v>0</v>
          </cell>
          <cell r="P684">
            <v>0</v>
          </cell>
          <cell r="Q684">
            <v>0</v>
          </cell>
          <cell r="R684">
            <v>0</v>
          </cell>
          <cell r="S684">
            <v>0</v>
          </cell>
          <cell r="T684">
            <v>0</v>
          </cell>
          <cell r="U684">
            <v>159607.84382877566</v>
          </cell>
        </row>
        <row r="685">
          <cell r="B685" t="str">
            <v>Large Low Voltage Demand C</v>
          </cell>
          <cell r="C685" t="str">
            <v>DL.C</v>
          </cell>
          <cell r="D685">
            <v>0</v>
          </cell>
          <cell r="E685">
            <v>12496309.92196114</v>
          </cell>
          <cell r="F685">
            <v>0</v>
          </cell>
          <cell r="G685">
            <v>8154303.5877212565</v>
          </cell>
          <cell r="H685">
            <v>0</v>
          </cell>
          <cell r="I685">
            <v>0</v>
          </cell>
          <cell r="J685">
            <v>0</v>
          </cell>
          <cell r="K685">
            <v>3196289.2868800024</v>
          </cell>
          <cell r="L685">
            <v>0</v>
          </cell>
          <cell r="M685">
            <v>0</v>
          </cell>
          <cell r="N685">
            <v>0</v>
          </cell>
          <cell r="O685">
            <v>0</v>
          </cell>
          <cell r="P685">
            <v>0</v>
          </cell>
          <cell r="Q685">
            <v>0</v>
          </cell>
          <cell r="R685">
            <v>0</v>
          </cell>
          <cell r="S685">
            <v>0</v>
          </cell>
          <cell r="T685">
            <v>0</v>
          </cell>
          <cell r="U685">
            <v>23846902.796562396</v>
          </cell>
        </row>
        <row r="686">
          <cell r="B686" t="str">
            <v>Large Low Voltage Demand S</v>
          </cell>
          <cell r="C686" t="str">
            <v>DL.S</v>
          </cell>
          <cell r="D686">
            <v>0</v>
          </cell>
          <cell r="E686">
            <v>1086872.9158009749</v>
          </cell>
          <cell r="F686">
            <v>0</v>
          </cell>
          <cell r="G686">
            <v>436840.11857989262</v>
          </cell>
          <cell r="H686">
            <v>0</v>
          </cell>
          <cell r="I686">
            <v>0</v>
          </cell>
          <cell r="J686">
            <v>0</v>
          </cell>
          <cell r="K686">
            <v>163068.52337999106</v>
          </cell>
          <cell r="L686">
            <v>0</v>
          </cell>
          <cell r="M686">
            <v>0</v>
          </cell>
          <cell r="N686">
            <v>0</v>
          </cell>
          <cell r="O686">
            <v>0</v>
          </cell>
          <cell r="P686">
            <v>0</v>
          </cell>
          <cell r="Q686">
            <v>0</v>
          </cell>
          <cell r="R686">
            <v>0</v>
          </cell>
          <cell r="S686">
            <v>0</v>
          </cell>
          <cell r="T686">
            <v>0</v>
          </cell>
          <cell r="U686">
            <v>1686781.5577608587</v>
          </cell>
        </row>
        <row r="687">
          <cell r="B687" t="str">
            <v>Large Low Voltage Demand Docklands</v>
          </cell>
          <cell r="C687" t="str">
            <v>DL.DK</v>
          </cell>
          <cell r="D687">
            <v>0</v>
          </cell>
          <cell r="E687">
            <v>105403.62894978892</v>
          </cell>
          <cell r="F687">
            <v>0</v>
          </cell>
          <cell r="G687">
            <v>56517.112466451719</v>
          </cell>
          <cell r="H687">
            <v>0</v>
          </cell>
          <cell r="I687">
            <v>0</v>
          </cell>
          <cell r="J687">
            <v>0</v>
          </cell>
          <cell r="K687">
            <v>49530.732628701233</v>
          </cell>
          <cell r="L687">
            <v>0</v>
          </cell>
          <cell r="M687">
            <v>0</v>
          </cell>
          <cell r="N687">
            <v>0</v>
          </cell>
          <cell r="O687">
            <v>0</v>
          </cell>
          <cell r="P687">
            <v>0</v>
          </cell>
          <cell r="Q687">
            <v>0</v>
          </cell>
          <cell r="R687">
            <v>0</v>
          </cell>
          <cell r="S687">
            <v>0</v>
          </cell>
          <cell r="T687">
            <v>0</v>
          </cell>
          <cell r="U687">
            <v>211451.47404494186</v>
          </cell>
        </row>
        <row r="688">
          <cell r="B688" t="str">
            <v>Large Low Voltage Demand CXX</v>
          </cell>
          <cell r="C688" t="str">
            <v>DL.CXX</v>
          </cell>
          <cell r="D688">
            <v>0</v>
          </cell>
          <cell r="E688">
            <v>6940206.7765999837</v>
          </cell>
          <cell r="F688">
            <v>0</v>
          </cell>
          <cell r="G688">
            <v>4068710.53184349</v>
          </cell>
          <cell r="H688">
            <v>0</v>
          </cell>
          <cell r="I688">
            <v>0</v>
          </cell>
          <cell r="J688">
            <v>0</v>
          </cell>
          <cell r="K688">
            <v>1702452.6086209358</v>
          </cell>
          <cell r="L688">
            <v>0</v>
          </cell>
          <cell r="M688">
            <v>0</v>
          </cell>
          <cell r="N688">
            <v>0</v>
          </cell>
          <cell r="O688">
            <v>0</v>
          </cell>
          <cell r="P688">
            <v>0</v>
          </cell>
          <cell r="Q688">
            <v>0</v>
          </cell>
          <cell r="R688">
            <v>0</v>
          </cell>
          <cell r="S688">
            <v>0</v>
          </cell>
          <cell r="T688">
            <v>0</v>
          </cell>
          <cell r="U688">
            <v>12711369.91706441</v>
          </cell>
        </row>
        <row r="689">
          <cell r="B689" t="str">
            <v>Large Low Voltage Demand EN.R</v>
          </cell>
          <cell r="C689" t="str">
            <v>DL.R</v>
          </cell>
          <cell r="D689">
            <v>0</v>
          </cell>
          <cell r="E689">
            <v>16.831407678519064</v>
          </cell>
          <cell r="F689">
            <v>0</v>
          </cell>
          <cell r="G689">
            <v>2.1540842054212705E-2</v>
          </cell>
          <cell r="H689">
            <v>0</v>
          </cell>
          <cell r="I689">
            <v>0</v>
          </cell>
          <cell r="J689">
            <v>0</v>
          </cell>
          <cell r="K689">
            <v>3.1379349364260662E-3</v>
          </cell>
          <cell r="L689">
            <v>0</v>
          </cell>
          <cell r="M689">
            <v>0</v>
          </cell>
          <cell r="N689">
            <v>0</v>
          </cell>
          <cell r="O689">
            <v>0</v>
          </cell>
          <cell r="P689">
            <v>0</v>
          </cell>
          <cell r="Q689">
            <v>0</v>
          </cell>
          <cell r="R689">
            <v>0</v>
          </cell>
          <cell r="S689">
            <v>0</v>
          </cell>
          <cell r="T689">
            <v>0</v>
          </cell>
          <cell r="U689">
            <v>16.856086455509701</v>
          </cell>
        </row>
        <row r="690">
          <cell r="B690" t="str">
            <v>Large Low Voltage Demand EN.NR</v>
          </cell>
          <cell r="C690" t="str">
            <v>DL.NR</v>
          </cell>
          <cell r="D690">
            <v>0</v>
          </cell>
          <cell r="E690">
            <v>161659.59227839357</v>
          </cell>
          <cell r="F690">
            <v>0</v>
          </cell>
          <cell r="G690">
            <v>210543.82036292346</v>
          </cell>
          <cell r="H690">
            <v>0</v>
          </cell>
          <cell r="I690">
            <v>0</v>
          </cell>
          <cell r="J690">
            <v>0</v>
          </cell>
          <cell r="K690">
            <v>80746.847203994344</v>
          </cell>
          <cell r="L690">
            <v>0</v>
          </cell>
          <cell r="M690">
            <v>0</v>
          </cell>
          <cell r="N690">
            <v>0</v>
          </cell>
          <cell r="O690">
            <v>0</v>
          </cell>
          <cell r="P690">
            <v>0</v>
          </cell>
          <cell r="Q690">
            <v>0</v>
          </cell>
          <cell r="R690">
            <v>0</v>
          </cell>
          <cell r="S690">
            <v>0</v>
          </cell>
          <cell r="T690">
            <v>0</v>
          </cell>
          <cell r="U690">
            <v>452950.25984531135</v>
          </cell>
        </row>
        <row r="691">
          <cell r="B691" t="str">
            <v>Large Low Voltage Demand EN.R CXX</v>
          </cell>
          <cell r="C691" t="str">
            <v>DL.CXXR</v>
          </cell>
          <cell r="D691">
            <v>0</v>
          </cell>
          <cell r="E691">
            <v>4870.5449781995258</v>
          </cell>
          <cell r="F691">
            <v>0</v>
          </cell>
          <cell r="G691">
            <v>35.671634441776241</v>
          </cell>
          <cell r="H691">
            <v>0</v>
          </cell>
          <cell r="I691">
            <v>0</v>
          </cell>
          <cell r="J691">
            <v>0</v>
          </cell>
          <cell r="K691">
            <v>23.02973591476858</v>
          </cell>
          <cell r="L691">
            <v>0</v>
          </cell>
          <cell r="M691">
            <v>0</v>
          </cell>
          <cell r="N691">
            <v>0</v>
          </cell>
          <cell r="O691">
            <v>0</v>
          </cell>
          <cell r="P691">
            <v>0</v>
          </cell>
          <cell r="Q691">
            <v>0</v>
          </cell>
          <cell r="R691">
            <v>0</v>
          </cell>
          <cell r="S691">
            <v>0</v>
          </cell>
          <cell r="T691">
            <v>0</v>
          </cell>
          <cell r="U691">
            <v>4929.2463485560711</v>
          </cell>
        </row>
        <row r="692">
          <cell r="B692" t="str">
            <v>Large Low Voltage Demand EN.NR CXX</v>
          </cell>
          <cell r="C692" t="str">
            <v>DL.CXXNR</v>
          </cell>
          <cell r="D692">
            <v>0</v>
          </cell>
          <cell r="E692">
            <v>17.664279070741841</v>
          </cell>
          <cell r="F692">
            <v>0</v>
          </cell>
          <cell r="G692">
            <v>2.1540842054212705E-2</v>
          </cell>
          <cell r="H692">
            <v>0</v>
          </cell>
          <cell r="I692">
            <v>0</v>
          </cell>
          <cell r="J692">
            <v>0</v>
          </cell>
          <cell r="K692">
            <v>5.4653839688089271E-3</v>
          </cell>
          <cell r="L692">
            <v>0</v>
          </cell>
          <cell r="M692">
            <v>0</v>
          </cell>
          <cell r="N692">
            <v>0</v>
          </cell>
          <cell r="O692">
            <v>0</v>
          </cell>
          <cell r="P692">
            <v>0</v>
          </cell>
          <cell r="Q692">
            <v>0</v>
          </cell>
          <cell r="R692">
            <v>0</v>
          </cell>
          <cell r="S692">
            <v>0</v>
          </cell>
          <cell r="T692">
            <v>0</v>
          </cell>
          <cell r="U692">
            <v>17.69128529676486</v>
          </cell>
        </row>
        <row r="693">
          <cell r="B693" t="str">
            <v>New Tariff 10</v>
          </cell>
          <cell r="C693">
            <v>0</v>
          </cell>
          <cell r="D693">
            <v>0</v>
          </cell>
          <cell r="E693">
            <v>0</v>
          </cell>
          <cell r="F693">
            <v>0</v>
          </cell>
          <cell r="G693">
            <v>0</v>
          </cell>
          <cell r="H693">
            <v>0</v>
          </cell>
          <cell r="I693">
            <v>0</v>
          </cell>
          <cell r="J693">
            <v>0</v>
          </cell>
          <cell r="K693">
            <v>0</v>
          </cell>
          <cell r="L693">
            <v>0</v>
          </cell>
          <cell r="M693">
            <v>0</v>
          </cell>
          <cell r="N693">
            <v>0</v>
          </cell>
          <cell r="O693">
            <v>0</v>
          </cell>
          <cell r="P693">
            <v>0</v>
          </cell>
          <cell r="Q693">
            <v>0</v>
          </cell>
          <cell r="R693">
            <v>0</v>
          </cell>
          <cell r="S693">
            <v>0</v>
          </cell>
          <cell r="T693">
            <v>0</v>
          </cell>
          <cell r="U693">
            <v>0</v>
          </cell>
        </row>
        <row r="694">
          <cell r="B694" t="str">
            <v>New Tariff 11</v>
          </cell>
          <cell r="C694" t="str">
            <v/>
          </cell>
          <cell r="D694">
            <v>0</v>
          </cell>
          <cell r="E694">
            <v>0</v>
          </cell>
          <cell r="F694">
            <v>0</v>
          </cell>
          <cell r="G694">
            <v>0</v>
          </cell>
          <cell r="H694">
            <v>0</v>
          </cell>
          <cell r="I694">
            <v>0</v>
          </cell>
          <cell r="J694">
            <v>0</v>
          </cell>
          <cell r="K694">
            <v>0</v>
          </cell>
          <cell r="L694">
            <v>0</v>
          </cell>
          <cell r="M694">
            <v>0</v>
          </cell>
          <cell r="N694">
            <v>0</v>
          </cell>
          <cell r="O694">
            <v>0</v>
          </cell>
          <cell r="P694">
            <v>0</v>
          </cell>
          <cell r="Q694">
            <v>0</v>
          </cell>
          <cell r="R694">
            <v>0</v>
          </cell>
          <cell r="S694">
            <v>0</v>
          </cell>
          <cell r="T694">
            <v>0</v>
          </cell>
          <cell r="U694">
            <v>0</v>
          </cell>
        </row>
        <row r="695">
          <cell r="B695" t="str">
            <v>High Voltage Demand</v>
          </cell>
          <cell r="C695" t="str">
            <v>DH</v>
          </cell>
          <cell r="D695">
            <v>0</v>
          </cell>
          <cell r="E695">
            <v>11709853.906539548</v>
          </cell>
          <cell r="F695">
            <v>0</v>
          </cell>
          <cell r="G695">
            <v>5857974.2725783261</v>
          </cell>
          <cell r="H695">
            <v>0</v>
          </cell>
          <cell r="I695">
            <v>0</v>
          </cell>
          <cell r="J695">
            <v>0</v>
          </cell>
          <cell r="K695">
            <v>1421454.9008996387</v>
          </cell>
          <cell r="L695">
            <v>0</v>
          </cell>
          <cell r="M695">
            <v>0</v>
          </cell>
          <cell r="N695">
            <v>0</v>
          </cell>
          <cell r="O695">
            <v>0</v>
          </cell>
          <cell r="P695">
            <v>0</v>
          </cell>
          <cell r="Q695">
            <v>0</v>
          </cell>
          <cell r="R695">
            <v>0</v>
          </cell>
          <cell r="S695">
            <v>0</v>
          </cell>
          <cell r="T695">
            <v>0</v>
          </cell>
          <cell r="U695">
            <v>18989283.080017511</v>
          </cell>
        </row>
        <row r="696">
          <cell r="B696" t="str">
            <v>High Voltage Demand A</v>
          </cell>
          <cell r="C696" t="str">
            <v>DH.A</v>
          </cell>
          <cell r="D696">
            <v>0</v>
          </cell>
          <cell r="E696">
            <v>120924.49912399266</v>
          </cell>
          <cell r="F696">
            <v>0</v>
          </cell>
          <cell r="G696">
            <v>41812.476927736541</v>
          </cell>
          <cell r="H696">
            <v>0</v>
          </cell>
          <cell r="I696">
            <v>0</v>
          </cell>
          <cell r="J696">
            <v>0</v>
          </cell>
          <cell r="K696">
            <v>12116.725411116615</v>
          </cell>
          <cell r="L696">
            <v>0</v>
          </cell>
          <cell r="M696">
            <v>0</v>
          </cell>
          <cell r="N696">
            <v>0</v>
          </cell>
          <cell r="O696">
            <v>0</v>
          </cell>
          <cell r="P696">
            <v>0</v>
          </cell>
          <cell r="Q696">
            <v>0</v>
          </cell>
          <cell r="R696">
            <v>0</v>
          </cell>
          <cell r="S696">
            <v>0</v>
          </cell>
          <cell r="T696">
            <v>0</v>
          </cell>
          <cell r="U696">
            <v>174853.70146284581</v>
          </cell>
        </row>
        <row r="697">
          <cell r="B697" t="str">
            <v>High Voltage Demand C</v>
          </cell>
          <cell r="C697" t="str">
            <v>DH.C</v>
          </cell>
          <cell r="D697">
            <v>0</v>
          </cell>
          <cell r="E697">
            <v>5806773.0911128027</v>
          </cell>
          <cell r="F697">
            <v>0</v>
          </cell>
          <cell r="G697">
            <v>3262772.5332270521</v>
          </cell>
          <cell r="H697">
            <v>0</v>
          </cell>
          <cell r="I697">
            <v>0</v>
          </cell>
          <cell r="J697">
            <v>0</v>
          </cell>
          <cell r="K697">
            <v>799608.7859458545</v>
          </cell>
          <cell r="L697">
            <v>0</v>
          </cell>
          <cell r="M697">
            <v>0</v>
          </cell>
          <cell r="N697">
            <v>0</v>
          </cell>
          <cell r="O697">
            <v>0</v>
          </cell>
          <cell r="P697">
            <v>0</v>
          </cell>
          <cell r="Q697">
            <v>0</v>
          </cell>
          <cell r="R697">
            <v>0</v>
          </cell>
          <cell r="S697">
            <v>0</v>
          </cell>
          <cell r="T697">
            <v>0</v>
          </cell>
          <cell r="U697">
            <v>9869154.4102857094</v>
          </cell>
        </row>
        <row r="698">
          <cell r="B698" t="str">
            <v>High Voltage Demand D1</v>
          </cell>
          <cell r="C698" t="str">
            <v>DH.D1</v>
          </cell>
          <cell r="D698">
            <v>0</v>
          </cell>
          <cell r="E698">
            <v>671367.23361919285</v>
          </cell>
          <cell r="F698">
            <v>0</v>
          </cell>
          <cell r="G698">
            <v>245335.94490799919</v>
          </cell>
          <cell r="H698">
            <v>0</v>
          </cell>
          <cell r="I698">
            <v>0</v>
          </cell>
          <cell r="J698">
            <v>0</v>
          </cell>
          <cell r="K698">
            <v>82349.592957521818</v>
          </cell>
          <cell r="L698">
            <v>0</v>
          </cell>
          <cell r="M698">
            <v>0</v>
          </cell>
          <cell r="N698">
            <v>0</v>
          </cell>
          <cell r="O698">
            <v>0</v>
          </cell>
          <cell r="P698">
            <v>0</v>
          </cell>
          <cell r="Q698">
            <v>0</v>
          </cell>
          <cell r="R698">
            <v>0</v>
          </cell>
          <cell r="S698">
            <v>0</v>
          </cell>
          <cell r="T698">
            <v>0</v>
          </cell>
          <cell r="U698">
            <v>999052.77148471377</v>
          </cell>
        </row>
        <row r="699">
          <cell r="B699" t="str">
            <v>High Voltage Demand D2</v>
          </cell>
          <cell r="C699" t="str">
            <v>DH.D2</v>
          </cell>
          <cell r="D699">
            <v>0</v>
          </cell>
          <cell r="E699">
            <v>431114.11585853429</v>
          </cell>
          <cell r="F699">
            <v>0</v>
          </cell>
          <cell r="G699">
            <v>66785.064836921039</v>
          </cell>
          <cell r="H699">
            <v>0</v>
          </cell>
          <cell r="I699">
            <v>0</v>
          </cell>
          <cell r="J699">
            <v>0</v>
          </cell>
          <cell r="K699">
            <v>72730.44187915542</v>
          </cell>
          <cell r="L699">
            <v>0</v>
          </cell>
          <cell r="M699">
            <v>0</v>
          </cell>
          <cell r="N699">
            <v>0</v>
          </cell>
          <cell r="O699">
            <v>0</v>
          </cell>
          <cell r="P699">
            <v>0</v>
          </cell>
          <cell r="Q699">
            <v>0</v>
          </cell>
          <cell r="R699">
            <v>0</v>
          </cell>
          <cell r="S699">
            <v>0</v>
          </cell>
          <cell r="T699">
            <v>0</v>
          </cell>
          <cell r="U699">
            <v>570629.62257461075</v>
          </cell>
        </row>
        <row r="700">
          <cell r="B700" t="str">
            <v>High Voltage Demand Docklands</v>
          </cell>
          <cell r="C700" t="str">
            <v>DH.DK</v>
          </cell>
          <cell r="D700">
            <v>0</v>
          </cell>
          <cell r="E700">
            <v>25357.579969777267</v>
          </cell>
          <cell r="F700">
            <v>0</v>
          </cell>
          <cell r="G700">
            <v>10214.612877762173</v>
          </cell>
          <cell r="H700">
            <v>0</v>
          </cell>
          <cell r="I700">
            <v>0</v>
          </cell>
          <cell r="J700">
            <v>0</v>
          </cell>
          <cell r="K700">
            <v>1930.4706636762915</v>
          </cell>
          <cell r="L700">
            <v>0</v>
          </cell>
          <cell r="M700">
            <v>0</v>
          </cell>
          <cell r="N700">
            <v>0</v>
          </cell>
          <cell r="O700">
            <v>0</v>
          </cell>
          <cell r="P700">
            <v>0</v>
          </cell>
          <cell r="Q700">
            <v>0</v>
          </cell>
          <cell r="R700">
            <v>0</v>
          </cell>
          <cell r="S700">
            <v>0</v>
          </cell>
          <cell r="T700">
            <v>0</v>
          </cell>
          <cell r="U700">
            <v>37502.663511215731</v>
          </cell>
        </row>
        <row r="701">
          <cell r="B701" t="str">
            <v>High Voltage Demand D3</v>
          </cell>
          <cell r="C701" t="str">
            <v>DH.D3</v>
          </cell>
          <cell r="D701">
            <v>0</v>
          </cell>
          <cell r="E701">
            <v>493822.4274613334</v>
          </cell>
          <cell r="F701">
            <v>0</v>
          </cell>
          <cell r="G701">
            <v>154413.49324310361</v>
          </cell>
          <cell r="H701">
            <v>0</v>
          </cell>
          <cell r="I701">
            <v>0</v>
          </cell>
          <cell r="J701">
            <v>0</v>
          </cell>
          <cell r="K701">
            <v>20604.778180265923</v>
          </cell>
          <cell r="L701">
            <v>0</v>
          </cell>
          <cell r="M701">
            <v>0</v>
          </cell>
          <cell r="N701">
            <v>0</v>
          </cell>
          <cell r="O701">
            <v>0</v>
          </cell>
          <cell r="P701">
            <v>0</v>
          </cell>
          <cell r="Q701">
            <v>0</v>
          </cell>
          <cell r="R701">
            <v>0</v>
          </cell>
          <cell r="S701">
            <v>0</v>
          </cell>
          <cell r="T701">
            <v>0</v>
          </cell>
          <cell r="U701">
            <v>668840.69888470287</v>
          </cell>
        </row>
        <row r="702">
          <cell r="B702" t="str">
            <v>High Voltage Demand D4</v>
          </cell>
          <cell r="C702" t="str">
            <v>DH.D4</v>
          </cell>
          <cell r="D702">
            <v>0</v>
          </cell>
          <cell r="E702">
            <v>287764.53210235504</v>
          </cell>
          <cell r="F702">
            <v>0</v>
          </cell>
          <cell r="G702">
            <v>167846.08657500427</v>
          </cell>
          <cell r="H702">
            <v>0</v>
          </cell>
          <cell r="I702">
            <v>0</v>
          </cell>
          <cell r="J702">
            <v>0</v>
          </cell>
          <cell r="K702">
            <v>55075.322789759382</v>
          </cell>
          <cell r="L702">
            <v>0</v>
          </cell>
          <cell r="M702">
            <v>0</v>
          </cell>
          <cell r="N702">
            <v>0</v>
          </cell>
          <cell r="O702">
            <v>0</v>
          </cell>
          <cell r="P702">
            <v>0</v>
          </cell>
          <cell r="Q702">
            <v>0</v>
          </cell>
          <cell r="R702">
            <v>0</v>
          </cell>
          <cell r="S702">
            <v>0</v>
          </cell>
          <cell r="T702">
            <v>0</v>
          </cell>
          <cell r="U702">
            <v>510685.94146711868</v>
          </cell>
        </row>
        <row r="703">
          <cell r="B703" t="str">
            <v>High Voltage Demand D5</v>
          </cell>
          <cell r="C703">
            <v>0</v>
          </cell>
          <cell r="D703">
            <v>0</v>
          </cell>
          <cell r="E703">
            <v>0</v>
          </cell>
          <cell r="F703">
            <v>0</v>
          </cell>
          <cell r="G703">
            <v>6.1882888147331552E-3</v>
          </cell>
          <cell r="H703">
            <v>0</v>
          </cell>
          <cell r="I703">
            <v>0</v>
          </cell>
          <cell r="J703">
            <v>0</v>
          </cell>
          <cell r="K703">
            <v>0</v>
          </cell>
          <cell r="L703">
            <v>0</v>
          </cell>
          <cell r="M703">
            <v>0</v>
          </cell>
          <cell r="N703">
            <v>0</v>
          </cell>
          <cell r="O703">
            <v>0</v>
          </cell>
          <cell r="P703">
            <v>0</v>
          </cell>
          <cell r="Q703">
            <v>0</v>
          </cell>
          <cell r="R703">
            <v>0</v>
          </cell>
          <cell r="S703">
            <v>0</v>
          </cell>
          <cell r="T703">
            <v>0</v>
          </cell>
          <cell r="U703">
            <v>6.1882888147331552E-3</v>
          </cell>
        </row>
        <row r="704">
          <cell r="B704" t="str">
            <v>High Voltage Demand EN.R</v>
          </cell>
          <cell r="C704">
            <v>0</v>
          </cell>
          <cell r="D704">
            <v>0</v>
          </cell>
          <cell r="E704">
            <v>0</v>
          </cell>
          <cell r="F704">
            <v>0</v>
          </cell>
          <cell r="G704">
            <v>1.2893214285907145E-2</v>
          </cell>
          <cell r="H704">
            <v>0</v>
          </cell>
          <cell r="I704">
            <v>0</v>
          </cell>
          <cell r="J704">
            <v>0</v>
          </cell>
          <cell r="K704">
            <v>0</v>
          </cell>
          <cell r="L704">
            <v>0</v>
          </cell>
          <cell r="M704">
            <v>0</v>
          </cell>
          <cell r="N704">
            <v>0</v>
          </cell>
          <cell r="O704">
            <v>0</v>
          </cell>
          <cell r="P704">
            <v>0</v>
          </cell>
          <cell r="Q704">
            <v>0</v>
          </cell>
          <cell r="R704">
            <v>0</v>
          </cell>
          <cell r="S704">
            <v>0</v>
          </cell>
          <cell r="T704">
            <v>0</v>
          </cell>
          <cell r="U704">
            <v>1.2893214285907145E-2</v>
          </cell>
        </row>
        <row r="705">
          <cell r="B705" t="str">
            <v>High Voltage Demand EN.NR</v>
          </cell>
          <cell r="C705">
            <v>0</v>
          </cell>
          <cell r="D705">
            <v>0</v>
          </cell>
          <cell r="E705">
            <v>0</v>
          </cell>
          <cell r="F705">
            <v>0</v>
          </cell>
          <cell r="G705">
            <v>1.2893214285907145E-2</v>
          </cell>
          <cell r="H705">
            <v>0</v>
          </cell>
          <cell r="I705">
            <v>0</v>
          </cell>
          <cell r="J705">
            <v>0</v>
          </cell>
          <cell r="K705">
            <v>0</v>
          </cell>
          <cell r="L705">
            <v>0</v>
          </cell>
          <cell r="M705">
            <v>0</v>
          </cell>
          <cell r="N705">
            <v>0</v>
          </cell>
          <cell r="O705">
            <v>0</v>
          </cell>
          <cell r="P705">
            <v>0</v>
          </cell>
          <cell r="Q705">
            <v>0</v>
          </cell>
          <cell r="R705">
            <v>0</v>
          </cell>
          <cell r="S705">
            <v>0</v>
          </cell>
          <cell r="T705">
            <v>0</v>
          </cell>
          <cell r="U705">
            <v>1.2893214285907145E-2</v>
          </cell>
        </row>
        <row r="706">
          <cell r="B706" t="str">
            <v>New Tariff 11</v>
          </cell>
          <cell r="C706" t="str">
            <v/>
          </cell>
          <cell r="D706">
            <v>0</v>
          </cell>
          <cell r="E706">
            <v>0</v>
          </cell>
          <cell r="F706">
            <v>0</v>
          </cell>
          <cell r="G706">
            <v>0</v>
          </cell>
          <cell r="H706">
            <v>0</v>
          </cell>
          <cell r="I706">
            <v>0</v>
          </cell>
          <cell r="J706">
            <v>0</v>
          </cell>
          <cell r="K706">
            <v>0</v>
          </cell>
          <cell r="L706">
            <v>0</v>
          </cell>
          <cell r="M706">
            <v>0</v>
          </cell>
          <cell r="N706">
            <v>0</v>
          </cell>
          <cell r="O706">
            <v>0</v>
          </cell>
          <cell r="P706">
            <v>0</v>
          </cell>
          <cell r="Q706">
            <v>0</v>
          </cell>
          <cell r="R706">
            <v>0</v>
          </cell>
          <cell r="S706">
            <v>0</v>
          </cell>
          <cell r="T706">
            <v>0</v>
          </cell>
          <cell r="U706">
            <v>0</v>
          </cell>
        </row>
        <row r="707">
          <cell r="B707" t="str">
            <v>New Tariff 1</v>
          </cell>
          <cell r="C707" t="str">
            <v/>
          </cell>
          <cell r="D707">
            <v>0</v>
          </cell>
          <cell r="E707">
            <v>0</v>
          </cell>
          <cell r="F707">
            <v>0</v>
          </cell>
          <cell r="G707">
            <v>0</v>
          </cell>
          <cell r="H707">
            <v>0</v>
          </cell>
          <cell r="I707">
            <v>0</v>
          </cell>
          <cell r="J707">
            <v>0</v>
          </cell>
          <cell r="K707">
            <v>0</v>
          </cell>
          <cell r="L707">
            <v>0</v>
          </cell>
          <cell r="M707">
            <v>0</v>
          </cell>
          <cell r="N707">
            <v>0</v>
          </cell>
          <cell r="O707">
            <v>0</v>
          </cell>
          <cell r="P707">
            <v>0</v>
          </cell>
          <cell r="Q707">
            <v>0</v>
          </cell>
          <cell r="R707">
            <v>0</v>
          </cell>
          <cell r="S707">
            <v>0</v>
          </cell>
          <cell r="T707">
            <v>0</v>
          </cell>
          <cell r="U707">
            <v>0</v>
          </cell>
        </row>
        <row r="708">
          <cell r="B708" t="str">
            <v>New Tariff 2</v>
          </cell>
          <cell r="C708" t="str">
            <v/>
          </cell>
          <cell r="D708">
            <v>0</v>
          </cell>
          <cell r="E708">
            <v>0</v>
          </cell>
          <cell r="F708">
            <v>0</v>
          </cell>
          <cell r="G708">
            <v>0</v>
          </cell>
          <cell r="H708">
            <v>0</v>
          </cell>
          <cell r="I708">
            <v>0</v>
          </cell>
          <cell r="J708">
            <v>0</v>
          </cell>
          <cell r="K708">
            <v>0</v>
          </cell>
          <cell r="L708">
            <v>0</v>
          </cell>
          <cell r="M708">
            <v>0</v>
          </cell>
          <cell r="N708">
            <v>0</v>
          </cell>
          <cell r="O708">
            <v>0</v>
          </cell>
          <cell r="P708">
            <v>0</v>
          </cell>
          <cell r="Q708">
            <v>0</v>
          </cell>
          <cell r="R708">
            <v>0</v>
          </cell>
          <cell r="S708">
            <v>0</v>
          </cell>
          <cell r="T708">
            <v>0</v>
          </cell>
          <cell r="U708">
            <v>0</v>
          </cell>
        </row>
        <row r="709">
          <cell r="B709" t="str">
            <v>High Voltage Demand (kVa)</v>
          </cell>
          <cell r="C709" t="str">
            <v>DHk</v>
          </cell>
          <cell r="D709">
            <v>0</v>
          </cell>
          <cell r="E709">
            <v>0</v>
          </cell>
          <cell r="F709">
            <v>44.870048249055614</v>
          </cell>
          <cell r="G709">
            <v>1.1400812925340604E-2</v>
          </cell>
          <cell r="H709">
            <v>0</v>
          </cell>
          <cell r="I709">
            <v>0</v>
          </cell>
          <cell r="J709">
            <v>0</v>
          </cell>
          <cell r="K709">
            <v>3.079258503447421E-3</v>
          </cell>
          <cell r="L709">
            <v>0</v>
          </cell>
          <cell r="M709">
            <v>0</v>
          </cell>
          <cell r="N709">
            <v>0</v>
          </cell>
          <cell r="O709">
            <v>0</v>
          </cell>
          <cell r="P709">
            <v>0</v>
          </cell>
          <cell r="Q709">
            <v>0</v>
          </cell>
          <cell r="R709">
            <v>0</v>
          </cell>
          <cell r="S709">
            <v>0</v>
          </cell>
          <cell r="T709">
            <v>0</v>
          </cell>
          <cell r="U709">
            <v>44.884528320484399</v>
          </cell>
        </row>
        <row r="710">
          <cell r="B710" t="str">
            <v>High Voltage Demand Docklands (kVa)</v>
          </cell>
          <cell r="C710" t="str">
            <v>DHDKk</v>
          </cell>
          <cell r="D710">
            <v>0</v>
          </cell>
          <cell r="E710">
            <v>0</v>
          </cell>
          <cell r="F710">
            <v>23.629081663851288</v>
          </cell>
          <cell r="G710">
            <v>8.2270986395788399E-3</v>
          </cell>
          <cell r="H710">
            <v>0</v>
          </cell>
          <cell r="I710">
            <v>0</v>
          </cell>
          <cell r="J710">
            <v>0</v>
          </cell>
          <cell r="K710">
            <v>3.8632414966564255E-3</v>
          </cell>
          <cell r="L710">
            <v>0</v>
          </cell>
          <cell r="M710">
            <v>0</v>
          </cell>
          <cell r="N710">
            <v>0</v>
          </cell>
          <cell r="O710">
            <v>0</v>
          </cell>
          <cell r="P710">
            <v>0</v>
          </cell>
          <cell r="Q710">
            <v>0</v>
          </cell>
          <cell r="R710">
            <v>0</v>
          </cell>
          <cell r="S710">
            <v>0</v>
          </cell>
          <cell r="T710">
            <v>0</v>
          </cell>
          <cell r="U710">
            <v>23.641172003987524</v>
          </cell>
        </row>
        <row r="711">
          <cell r="B711" t="str">
            <v>New Tariff 5</v>
          </cell>
          <cell r="C711" t="str">
            <v/>
          </cell>
          <cell r="D711">
            <v>0</v>
          </cell>
          <cell r="E711">
            <v>0</v>
          </cell>
          <cell r="F711">
            <v>0</v>
          </cell>
          <cell r="G711">
            <v>0</v>
          </cell>
          <cell r="H711">
            <v>0</v>
          </cell>
          <cell r="I711">
            <v>0</v>
          </cell>
          <cell r="J711">
            <v>0</v>
          </cell>
          <cell r="K711">
            <v>0</v>
          </cell>
          <cell r="L711">
            <v>0</v>
          </cell>
          <cell r="M711">
            <v>0</v>
          </cell>
          <cell r="N711">
            <v>0</v>
          </cell>
          <cell r="O711">
            <v>0</v>
          </cell>
          <cell r="P711">
            <v>0</v>
          </cell>
          <cell r="Q711">
            <v>0</v>
          </cell>
          <cell r="R711">
            <v>0</v>
          </cell>
          <cell r="S711">
            <v>0</v>
          </cell>
          <cell r="T711">
            <v>0</v>
          </cell>
          <cell r="U711">
            <v>0</v>
          </cell>
        </row>
        <row r="712">
          <cell r="B712" t="str">
            <v>New Tariff 6</v>
          </cell>
          <cell r="C712" t="str">
            <v/>
          </cell>
          <cell r="D712">
            <v>0</v>
          </cell>
          <cell r="E712">
            <v>0</v>
          </cell>
          <cell r="F712">
            <v>0</v>
          </cell>
          <cell r="G712">
            <v>0</v>
          </cell>
          <cell r="H712">
            <v>0</v>
          </cell>
          <cell r="I712">
            <v>0</v>
          </cell>
          <cell r="J712">
            <v>0</v>
          </cell>
          <cell r="K712">
            <v>0</v>
          </cell>
          <cell r="L712">
            <v>0</v>
          </cell>
          <cell r="M712">
            <v>0</v>
          </cell>
          <cell r="N712">
            <v>0</v>
          </cell>
          <cell r="O712">
            <v>0</v>
          </cell>
          <cell r="P712">
            <v>0</v>
          </cell>
          <cell r="Q712">
            <v>0</v>
          </cell>
          <cell r="R712">
            <v>0</v>
          </cell>
          <cell r="S712">
            <v>0</v>
          </cell>
          <cell r="T712">
            <v>0</v>
          </cell>
          <cell r="U712">
            <v>0</v>
          </cell>
        </row>
        <row r="713">
          <cell r="B713" t="str">
            <v>New Tariff 7</v>
          </cell>
          <cell r="C713" t="str">
            <v/>
          </cell>
          <cell r="D713">
            <v>0</v>
          </cell>
          <cell r="E713">
            <v>0</v>
          </cell>
          <cell r="F713">
            <v>0</v>
          </cell>
          <cell r="G713">
            <v>0</v>
          </cell>
          <cell r="H713">
            <v>0</v>
          </cell>
          <cell r="I713">
            <v>0</v>
          </cell>
          <cell r="J713">
            <v>0</v>
          </cell>
          <cell r="K713">
            <v>0</v>
          </cell>
          <cell r="L713">
            <v>0</v>
          </cell>
          <cell r="M713">
            <v>0</v>
          </cell>
          <cell r="N713">
            <v>0</v>
          </cell>
          <cell r="O713">
            <v>0</v>
          </cell>
          <cell r="P713">
            <v>0</v>
          </cell>
          <cell r="Q713">
            <v>0</v>
          </cell>
          <cell r="R713">
            <v>0</v>
          </cell>
          <cell r="S713">
            <v>0</v>
          </cell>
          <cell r="T713">
            <v>0</v>
          </cell>
          <cell r="U713">
            <v>0</v>
          </cell>
        </row>
        <row r="714">
          <cell r="B714" t="str">
            <v>New Tariff 8</v>
          </cell>
          <cell r="C714" t="str">
            <v/>
          </cell>
          <cell r="D714">
            <v>0</v>
          </cell>
          <cell r="E714">
            <v>0</v>
          </cell>
          <cell r="F714">
            <v>0</v>
          </cell>
          <cell r="G714">
            <v>0</v>
          </cell>
          <cell r="H714">
            <v>0</v>
          </cell>
          <cell r="I714">
            <v>0</v>
          </cell>
          <cell r="J714">
            <v>0</v>
          </cell>
          <cell r="K714">
            <v>0</v>
          </cell>
          <cell r="L714">
            <v>0</v>
          </cell>
          <cell r="M714">
            <v>0</v>
          </cell>
          <cell r="N714">
            <v>0</v>
          </cell>
          <cell r="O714">
            <v>0</v>
          </cell>
          <cell r="P714">
            <v>0</v>
          </cell>
          <cell r="Q714">
            <v>0</v>
          </cell>
          <cell r="R714">
            <v>0</v>
          </cell>
          <cell r="S714">
            <v>0</v>
          </cell>
          <cell r="T714">
            <v>0</v>
          </cell>
          <cell r="U714">
            <v>0</v>
          </cell>
        </row>
        <row r="715">
          <cell r="B715" t="str">
            <v>New Tariff 9</v>
          </cell>
          <cell r="C715" t="str">
            <v/>
          </cell>
          <cell r="D715">
            <v>0</v>
          </cell>
          <cell r="E715">
            <v>0</v>
          </cell>
          <cell r="F715">
            <v>0</v>
          </cell>
          <cell r="G715">
            <v>0</v>
          </cell>
          <cell r="H715">
            <v>0</v>
          </cell>
          <cell r="I715">
            <v>0</v>
          </cell>
          <cell r="J715">
            <v>0</v>
          </cell>
          <cell r="K715">
            <v>0</v>
          </cell>
          <cell r="L715">
            <v>0</v>
          </cell>
          <cell r="M715">
            <v>0</v>
          </cell>
          <cell r="N715">
            <v>0</v>
          </cell>
          <cell r="O715">
            <v>0</v>
          </cell>
          <cell r="P715">
            <v>0</v>
          </cell>
          <cell r="Q715">
            <v>0</v>
          </cell>
          <cell r="R715">
            <v>0</v>
          </cell>
          <cell r="S715">
            <v>0</v>
          </cell>
          <cell r="T715">
            <v>0</v>
          </cell>
          <cell r="U715">
            <v>0</v>
          </cell>
        </row>
        <row r="716">
          <cell r="B716" t="str">
            <v>New Tariff 10</v>
          </cell>
          <cell r="C716" t="str">
            <v/>
          </cell>
          <cell r="D716">
            <v>0</v>
          </cell>
          <cell r="E716">
            <v>0</v>
          </cell>
          <cell r="F716">
            <v>0</v>
          </cell>
          <cell r="G716">
            <v>0</v>
          </cell>
          <cell r="H716">
            <v>0</v>
          </cell>
          <cell r="I716">
            <v>0</v>
          </cell>
          <cell r="J716">
            <v>0</v>
          </cell>
          <cell r="K716">
            <v>0</v>
          </cell>
          <cell r="L716">
            <v>0</v>
          </cell>
          <cell r="M716">
            <v>0</v>
          </cell>
          <cell r="N716">
            <v>0</v>
          </cell>
          <cell r="O716">
            <v>0</v>
          </cell>
          <cell r="P716">
            <v>0</v>
          </cell>
          <cell r="Q716">
            <v>0</v>
          </cell>
          <cell r="R716">
            <v>0</v>
          </cell>
          <cell r="S716">
            <v>0</v>
          </cell>
          <cell r="T716">
            <v>0</v>
          </cell>
          <cell r="U716">
            <v>0</v>
          </cell>
        </row>
        <row r="717">
          <cell r="B717" t="str">
            <v>New Tariff 11</v>
          </cell>
          <cell r="C717" t="str">
            <v/>
          </cell>
          <cell r="D717">
            <v>0</v>
          </cell>
          <cell r="E717">
            <v>0</v>
          </cell>
          <cell r="F717">
            <v>0</v>
          </cell>
          <cell r="G717">
            <v>0</v>
          </cell>
          <cell r="H717">
            <v>0</v>
          </cell>
          <cell r="I717">
            <v>0</v>
          </cell>
          <cell r="J717">
            <v>0</v>
          </cell>
          <cell r="K717">
            <v>0</v>
          </cell>
          <cell r="L717">
            <v>0</v>
          </cell>
          <cell r="M717">
            <v>0</v>
          </cell>
          <cell r="N717">
            <v>0</v>
          </cell>
          <cell r="O717">
            <v>0</v>
          </cell>
          <cell r="P717">
            <v>0</v>
          </cell>
          <cell r="Q717">
            <v>0</v>
          </cell>
          <cell r="R717">
            <v>0</v>
          </cell>
          <cell r="S717">
            <v>0</v>
          </cell>
          <cell r="T717">
            <v>0</v>
          </cell>
          <cell r="U717">
            <v>0</v>
          </cell>
        </row>
        <row r="718">
          <cell r="B718" t="str">
            <v>New Tariff 12</v>
          </cell>
          <cell r="C718" t="str">
            <v/>
          </cell>
          <cell r="D718">
            <v>0</v>
          </cell>
          <cell r="E718">
            <v>0</v>
          </cell>
          <cell r="F718">
            <v>0</v>
          </cell>
          <cell r="G718">
            <v>0</v>
          </cell>
          <cell r="H718">
            <v>0</v>
          </cell>
          <cell r="I718">
            <v>0</v>
          </cell>
          <cell r="J718">
            <v>0</v>
          </cell>
          <cell r="K718">
            <v>0</v>
          </cell>
          <cell r="L718">
            <v>0</v>
          </cell>
          <cell r="M718">
            <v>0</v>
          </cell>
          <cell r="N718">
            <v>0</v>
          </cell>
          <cell r="O718">
            <v>0</v>
          </cell>
          <cell r="P718">
            <v>0</v>
          </cell>
          <cell r="Q718">
            <v>0</v>
          </cell>
          <cell r="R718">
            <v>0</v>
          </cell>
          <cell r="S718">
            <v>0</v>
          </cell>
          <cell r="T718">
            <v>0</v>
          </cell>
          <cell r="U718">
            <v>0</v>
          </cell>
        </row>
        <row r="719">
          <cell r="B719" t="str">
            <v>New Tariff 1</v>
          </cell>
          <cell r="C719" t="str">
            <v/>
          </cell>
          <cell r="D719">
            <v>0</v>
          </cell>
          <cell r="E719">
            <v>0</v>
          </cell>
          <cell r="F719">
            <v>0</v>
          </cell>
          <cell r="G719">
            <v>0</v>
          </cell>
          <cell r="H719">
            <v>0</v>
          </cell>
          <cell r="I719">
            <v>0</v>
          </cell>
          <cell r="J719">
            <v>0</v>
          </cell>
          <cell r="K719">
            <v>0</v>
          </cell>
          <cell r="L719">
            <v>0</v>
          </cell>
          <cell r="M719">
            <v>0</v>
          </cell>
          <cell r="N719">
            <v>0</v>
          </cell>
          <cell r="O719">
            <v>0</v>
          </cell>
          <cell r="P719">
            <v>0</v>
          </cell>
          <cell r="Q719">
            <v>0</v>
          </cell>
          <cell r="R719">
            <v>0</v>
          </cell>
          <cell r="S719">
            <v>0</v>
          </cell>
          <cell r="T719">
            <v>0</v>
          </cell>
          <cell r="U719">
            <v>0</v>
          </cell>
        </row>
        <row r="720">
          <cell r="B720" t="str">
            <v>Subtransmission Demand A</v>
          </cell>
          <cell r="C720" t="str">
            <v>DS.A</v>
          </cell>
          <cell r="D720">
            <v>0</v>
          </cell>
          <cell r="E720">
            <v>187824.28571076813</v>
          </cell>
          <cell r="F720">
            <v>0</v>
          </cell>
          <cell r="G720">
            <v>644538.32229813549</v>
          </cell>
          <cell r="H720">
            <v>0</v>
          </cell>
          <cell r="I720">
            <v>0</v>
          </cell>
          <cell r="J720">
            <v>0</v>
          </cell>
          <cell r="K720">
            <v>24785.311361066237</v>
          </cell>
          <cell r="L720">
            <v>0</v>
          </cell>
          <cell r="M720">
            <v>0</v>
          </cell>
          <cell r="N720">
            <v>0</v>
          </cell>
          <cell r="O720">
            <v>0</v>
          </cell>
          <cell r="P720">
            <v>0</v>
          </cell>
          <cell r="Q720">
            <v>0</v>
          </cell>
          <cell r="R720">
            <v>0</v>
          </cell>
          <cell r="S720">
            <v>0</v>
          </cell>
          <cell r="T720">
            <v>0</v>
          </cell>
          <cell r="U720">
            <v>857147.91936996987</v>
          </cell>
        </row>
        <row r="721">
          <cell r="B721" t="str">
            <v>Subtransmission Demand G</v>
          </cell>
          <cell r="C721" t="str">
            <v>DS.G</v>
          </cell>
          <cell r="D721">
            <v>0</v>
          </cell>
          <cell r="E721">
            <v>327562.24747424043</v>
          </cell>
          <cell r="F721">
            <v>0</v>
          </cell>
          <cell r="G721">
            <v>1117267.5741642886</v>
          </cell>
          <cell r="H721">
            <v>0</v>
          </cell>
          <cell r="I721">
            <v>0</v>
          </cell>
          <cell r="J721">
            <v>0</v>
          </cell>
          <cell r="K721">
            <v>53368.64766166835</v>
          </cell>
          <cell r="L721">
            <v>0</v>
          </cell>
          <cell r="M721">
            <v>0</v>
          </cell>
          <cell r="N721">
            <v>0</v>
          </cell>
          <cell r="O721">
            <v>0</v>
          </cell>
          <cell r="P721">
            <v>0</v>
          </cell>
          <cell r="Q721">
            <v>0</v>
          </cell>
          <cell r="R721">
            <v>0</v>
          </cell>
          <cell r="S721">
            <v>0</v>
          </cell>
          <cell r="T721">
            <v>0</v>
          </cell>
          <cell r="U721">
            <v>1498198.4693001972</v>
          </cell>
        </row>
        <row r="722">
          <cell r="B722" t="str">
            <v>Subtransmission Demand S</v>
          </cell>
          <cell r="C722" t="str">
            <v>DS.S</v>
          </cell>
          <cell r="D722">
            <v>0</v>
          </cell>
          <cell r="E722">
            <v>400502.21570400801</v>
          </cell>
          <cell r="F722">
            <v>0</v>
          </cell>
          <cell r="G722">
            <v>1022370.4397070397</v>
          </cell>
          <cell r="H722">
            <v>0</v>
          </cell>
          <cell r="I722">
            <v>0</v>
          </cell>
          <cell r="J722">
            <v>0</v>
          </cell>
          <cell r="K722">
            <v>56864.48262509171</v>
          </cell>
          <cell r="L722">
            <v>0</v>
          </cell>
          <cell r="M722">
            <v>0</v>
          </cell>
          <cell r="N722">
            <v>0</v>
          </cell>
          <cell r="O722">
            <v>0</v>
          </cell>
          <cell r="P722">
            <v>0</v>
          </cell>
          <cell r="Q722">
            <v>0</v>
          </cell>
          <cell r="R722">
            <v>0</v>
          </cell>
          <cell r="S722">
            <v>0</v>
          </cell>
          <cell r="T722">
            <v>0</v>
          </cell>
          <cell r="U722">
            <v>1479737.1380361395</v>
          </cell>
        </row>
        <row r="723">
          <cell r="B723" t="str">
            <v>Subtransmission Demand (kVa)</v>
          </cell>
          <cell r="C723" t="str">
            <v>DSk</v>
          </cell>
          <cell r="D723">
            <v>0</v>
          </cell>
          <cell r="E723">
            <v>0</v>
          </cell>
          <cell r="F723">
            <v>3.9400069575990844</v>
          </cell>
          <cell r="G723">
            <v>5.4690470821653061E-3</v>
          </cell>
          <cell r="H723">
            <v>0</v>
          </cell>
          <cell r="I723">
            <v>0</v>
          </cell>
          <cell r="J723">
            <v>0</v>
          </cell>
          <cell r="K723">
            <v>2.5335841115462279E-4</v>
          </cell>
          <cell r="L723">
            <v>0</v>
          </cell>
          <cell r="M723">
            <v>0</v>
          </cell>
          <cell r="N723">
            <v>0</v>
          </cell>
          <cell r="O723">
            <v>0</v>
          </cell>
          <cell r="P723">
            <v>0</v>
          </cell>
          <cell r="Q723">
            <v>0</v>
          </cell>
          <cell r="R723">
            <v>0</v>
          </cell>
          <cell r="S723">
            <v>0</v>
          </cell>
          <cell r="T723">
            <v>0</v>
          </cell>
          <cell r="U723">
            <v>3.9457293630924046</v>
          </cell>
        </row>
        <row r="724">
          <cell r="B724" t="str">
            <v>New Tariff 5</v>
          </cell>
          <cell r="C724" t="str">
            <v/>
          </cell>
          <cell r="D724">
            <v>0</v>
          </cell>
          <cell r="E724">
            <v>0</v>
          </cell>
          <cell r="F724">
            <v>0</v>
          </cell>
          <cell r="G724">
            <v>0</v>
          </cell>
          <cell r="H724">
            <v>0</v>
          </cell>
          <cell r="I724">
            <v>0</v>
          </cell>
          <cell r="J724">
            <v>0</v>
          </cell>
          <cell r="K724">
            <v>0</v>
          </cell>
          <cell r="L724">
            <v>0</v>
          </cell>
          <cell r="M724">
            <v>0</v>
          </cell>
          <cell r="N724">
            <v>0</v>
          </cell>
          <cell r="O724">
            <v>0</v>
          </cell>
          <cell r="P724">
            <v>0</v>
          </cell>
          <cell r="Q724">
            <v>0</v>
          </cell>
          <cell r="R724">
            <v>0</v>
          </cell>
          <cell r="S724">
            <v>0</v>
          </cell>
          <cell r="T724">
            <v>0</v>
          </cell>
          <cell r="U724">
            <v>0</v>
          </cell>
        </row>
        <row r="725">
          <cell r="B725" t="str">
            <v>New Tariff 6</v>
          </cell>
          <cell r="C725" t="str">
            <v/>
          </cell>
          <cell r="D725">
            <v>0</v>
          </cell>
          <cell r="E725">
            <v>0</v>
          </cell>
          <cell r="F725">
            <v>0</v>
          </cell>
          <cell r="G725">
            <v>0</v>
          </cell>
          <cell r="H725">
            <v>0</v>
          </cell>
          <cell r="I725">
            <v>0</v>
          </cell>
          <cell r="J725">
            <v>0</v>
          </cell>
          <cell r="K725">
            <v>0</v>
          </cell>
          <cell r="L725">
            <v>0</v>
          </cell>
          <cell r="M725">
            <v>0</v>
          </cell>
          <cell r="N725">
            <v>0</v>
          </cell>
          <cell r="O725">
            <v>0</v>
          </cell>
          <cell r="P725">
            <v>0</v>
          </cell>
          <cell r="Q725">
            <v>0</v>
          </cell>
          <cell r="R725">
            <v>0</v>
          </cell>
          <cell r="S725">
            <v>0</v>
          </cell>
          <cell r="T725">
            <v>0</v>
          </cell>
          <cell r="U725">
            <v>0</v>
          </cell>
        </row>
        <row r="726">
          <cell r="B726" t="str">
            <v>New Tariff 7</v>
          </cell>
          <cell r="C726" t="str">
            <v/>
          </cell>
          <cell r="D726">
            <v>0</v>
          </cell>
          <cell r="E726">
            <v>0</v>
          </cell>
          <cell r="F726">
            <v>0</v>
          </cell>
          <cell r="G726">
            <v>0</v>
          </cell>
          <cell r="H726">
            <v>0</v>
          </cell>
          <cell r="I726">
            <v>0</v>
          </cell>
          <cell r="J726">
            <v>0</v>
          </cell>
          <cell r="K726">
            <v>0</v>
          </cell>
          <cell r="L726">
            <v>0</v>
          </cell>
          <cell r="M726">
            <v>0</v>
          </cell>
          <cell r="N726">
            <v>0</v>
          </cell>
          <cell r="O726">
            <v>0</v>
          </cell>
          <cell r="P726">
            <v>0</v>
          </cell>
          <cell r="Q726">
            <v>0</v>
          </cell>
          <cell r="R726">
            <v>0</v>
          </cell>
          <cell r="S726">
            <v>0</v>
          </cell>
          <cell r="T726">
            <v>0</v>
          </cell>
          <cell r="U726">
            <v>0</v>
          </cell>
        </row>
        <row r="727">
          <cell r="B727" t="str">
            <v>New Tariff 8</v>
          </cell>
          <cell r="C727" t="str">
            <v/>
          </cell>
          <cell r="D727">
            <v>0</v>
          </cell>
          <cell r="E727">
            <v>0</v>
          </cell>
          <cell r="F727">
            <v>0</v>
          </cell>
          <cell r="G727">
            <v>0</v>
          </cell>
          <cell r="H727">
            <v>0</v>
          </cell>
          <cell r="I727">
            <v>0</v>
          </cell>
          <cell r="J727">
            <v>0</v>
          </cell>
          <cell r="K727">
            <v>0</v>
          </cell>
          <cell r="L727">
            <v>0</v>
          </cell>
          <cell r="M727">
            <v>0</v>
          </cell>
          <cell r="N727">
            <v>0</v>
          </cell>
          <cell r="O727">
            <v>0</v>
          </cell>
          <cell r="P727">
            <v>0</v>
          </cell>
          <cell r="Q727">
            <v>0</v>
          </cell>
          <cell r="R727">
            <v>0</v>
          </cell>
          <cell r="S727">
            <v>0</v>
          </cell>
          <cell r="T727">
            <v>0</v>
          </cell>
          <cell r="U727">
            <v>0</v>
          </cell>
        </row>
        <row r="728">
          <cell r="B728" t="str">
            <v>New Tariff 9</v>
          </cell>
          <cell r="C728" t="str">
            <v/>
          </cell>
          <cell r="D728">
            <v>0</v>
          </cell>
          <cell r="E728">
            <v>0</v>
          </cell>
          <cell r="F728">
            <v>0</v>
          </cell>
          <cell r="G728">
            <v>0</v>
          </cell>
          <cell r="H728">
            <v>0</v>
          </cell>
          <cell r="I728">
            <v>0</v>
          </cell>
          <cell r="J728">
            <v>0</v>
          </cell>
          <cell r="K728">
            <v>0</v>
          </cell>
          <cell r="L728">
            <v>0</v>
          </cell>
          <cell r="M728">
            <v>0</v>
          </cell>
          <cell r="N728">
            <v>0</v>
          </cell>
          <cell r="O728">
            <v>0</v>
          </cell>
          <cell r="P728">
            <v>0</v>
          </cell>
          <cell r="Q728">
            <v>0</v>
          </cell>
          <cell r="R728">
            <v>0</v>
          </cell>
          <cell r="S728">
            <v>0</v>
          </cell>
          <cell r="T728">
            <v>0</v>
          </cell>
          <cell r="U728">
            <v>0</v>
          </cell>
        </row>
        <row r="729">
          <cell r="B729" t="str">
            <v>New Tariff 10</v>
          </cell>
          <cell r="C729" t="str">
            <v/>
          </cell>
          <cell r="D729">
            <v>0</v>
          </cell>
          <cell r="E729">
            <v>0</v>
          </cell>
          <cell r="F729">
            <v>0</v>
          </cell>
          <cell r="G729">
            <v>0</v>
          </cell>
          <cell r="H729">
            <v>0</v>
          </cell>
          <cell r="I729">
            <v>0</v>
          </cell>
          <cell r="J729">
            <v>0</v>
          </cell>
          <cell r="K729">
            <v>0</v>
          </cell>
          <cell r="L729">
            <v>0</v>
          </cell>
          <cell r="M729">
            <v>0</v>
          </cell>
          <cell r="N729">
            <v>0</v>
          </cell>
          <cell r="O729">
            <v>0</v>
          </cell>
          <cell r="P729">
            <v>0</v>
          </cell>
          <cell r="Q729">
            <v>0</v>
          </cell>
          <cell r="R729">
            <v>0</v>
          </cell>
          <cell r="S729">
            <v>0</v>
          </cell>
          <cell r="T729">
            <v>0</v>
          </cell>
          <cell r="U729">
            <v>0</v>
          </cell>
        </row>
        <row r="730">
          <cell r="B730" t="str">
            <v>New Tariff 11</v>
          </cell>
          <cell r="C730" t="str">
            <v/>
          </cell>
          <cell r="D730">
            <v>0</v>
          </cell>
          <cell r="E730">
            <v>0</v>
          </cell>
          <cell r="F730">
            <v>0</v>
          </cell>
          <cell r="G730">
            <v>0</v>
          </cell>
          <cell r="H730">
            <v>0</v>
          </cell>
          <cell r="I730">
            <v>0</v>
          </cell>
          <cell r="J730">
            <v>0</v>
          </cell>
          <cell r="K730">
            <v>0</v>
          </cell>
          <cell r="L730">
            <v>0</v>
          </cell>
          <cell r="M730">
            <v>0</v>
          </cell>
          <cell r="N730">
            <v>0</v>
          </cell>
          <cell r="O730">
            <v>0</v>
          </cell>
          <cell r="P730">
            <v>0</v>
          </cell>
          <cell r="Q730">
            <v>0</v>
          </cell>
          <cell r="R730">
            <v>0</v>
          </cell>
          <cell r="S730">
            <v>0</v>
          </cell>
          <cell r="T730">
            <v>0</v>
          </cell>
          <cell r="U730">
            <v>0</v>
          </cell>
        </row>
        <row r="731">
          <cell r="B731" t="str">
            <v>Total Distribution Revenue</v>
          </cell>
          <cell r="D731">
            <v>16712846.257149778</v>
          </cell>
          <cell r="E731">
            <v>60685410.390019782</v>
          </cell>
          <cell r="F731">
            <v>242.88151047885157</v>
          </cell>
          <cell r="G731">
            <v>153372557.85910031</v>
          </cell>
          <cell r="H731">
            <v>88824797.645872161</v>
          </cell>
          <cell r="I731">
            <v>39639690.163836718</v>
          </cell>
          <cell r="J731">
            <v>27248020.903594404</v>
          </cell>
          <cell r="K731">
            <v>24742291.10806537</v>
          </cell>
          <cell r="L731">
            <v>0</v>
          </cell>
          <cell r="M731">
            <v>0</v>
          </cell>
          <cell r="N731">
            <v>0</v>
          </cell>
          <cell r="O731">
            <v>0</v>
          </cell>
          <cell r="P731">
            <v>0</v>
          </cell>
          <cell r="Q731">
            <v>0</v>
          </cell>
          <cell r="R731">
            <v>0</v>
          </cell>
          <cell r="S731">
            <v>0</v>
          </cell>
          <cell r="T731">
            <v>0</v>
          </cell>
          <cell r="U731">
            <v>411225857.20914906</v>
          </cell>
        </row>
        <row r="739">
          <cell r="E739" t="str">
            <v>Revenue from demand charges</v>
          </cell>
          <cell r="G739" t="str">
            <v>Revenue from peak charges</v>
          </cell>
          <cell r="K739" t="str">
            <v>Revenue from off peak charges</v>
          </cell>
          <cell r="M739" t="str">
            <v>Summer Time of Use Tariffs</v>
          </cell>
          <cell r="Q739" t="str">
            <v>Winter Time of use tariffs</v>
          </cell>
        </row>
        <row r="740">
          <cell r="B740" t="str">
            <v>Network Tariffs</v>
          </cell>
          <cell r="C740" t="str">
            <v>Network Tariff Category</v>
          </cell>
          <cell r="D740" t="str">
            <v>Standing revenue</v>
          </cell>
          <cell r="E740" t="str">
            <v>kW</v>
          </cell>
          <cell r="F740" t="str">
            <v>kVA</v>
          </cell>
          <cell r="G740" t="str">
            <v>Block1</v>
          </cell>
          <cell r="H740" t="str">
            <v>Block 2</v>
          </cell>
          <cell r="I740" t="str">
            <v>Block 3</v>
          </cell>
          <cell r="J740" t="str">
            <v>Block 4</v>
          </cell>
          <cell r="K740" t="str">
            <v>Block 1</v>
          </cell>
          <cell r="L740" t="str">
            <v>Block 2</v>
          </cell>
          <cell r="M740" t="str">
            <v>Block 1</v>
          </cell>
          <cell r="N740" t="str">
            <v>Block 2</v>
          </cell>
          <cell r="O740" t="str">
            <v>Block 3</v>
          </cell>
          <cell r="P740" t="str">
            <v>Block 4</v>
          </cell>
          <cell r="Q740" t="str">
            <v>Block1</v>
          </cell>
          <cell r="R740" t="str">
            <v>Block 2</v>
          </cell>
          <cell r="S740" t="str">
            <v>Block 3</v>
          </cell>
          <cell r="T740" t="str">
            <v>Block 4</v>
          </cell>
          <cell r="U740" t="str">
            <v>Total Revenue</v>
          </cell>
        </row>
        <row r="741">
          <cell r="D741" t="str">
            <v>$ pa</v>
          </cell>
          <cell r="E741" t="str">
            <v>$ pa</v>
          </cell>
          <cell r="F741" t="str">
            <v>$ pa</v>
          </cell>
          <cell r="G741" t="str">
            <v>$ pa</v>
          </cell>
          <cell r="H741" t="str">
            <v>$ pa</v>
          </cell>
          <cell r="I741" t="str">
            <v>$ pa</v>
          </cell>
          <cell r="J741" t="str">
            <v>$ pa</v>
          </cell>
          <cell r="K741" t="str">
            <v>$ pa</v>
          </cell>
          <cell r="L741" t="str">
            <v>$ pa</v>
          </cell>
          <cell r="M741" t="str">
            <v>c/kWh</v>
          </cell>
          <cell r="N741" t="str">
            <v>c/kWh</v>
          </cell>
          <cell r="O741" t="str">
            <v>c/kWh</v>
          </cell>
          <cell r="P741" t="str">
            <v>c/kWh</v>
          </cell>
          <cell r="Q741" t="str">
            <v>c/kWh</v>
          </cell>
          <cell r="R741" t="str">
            <v>c/kWh</v>
          </cell>
          <cell r="S741" t="str">
            <v>c/kWh</v>
          </cell>
          <cell r="T741" t="str">
            <v>c/kWh</v>
          </cell>
          <cell r="U741" t="str">
            <v>$ pa</v>
          </cell>
        </row>
        <row r="742">
          <cell r="B742" t="str">
            <v>Residential Single Rate</v>
          </cell>
          <cell r="C742" t="str">
            <v>D1</v>
          </cell>
          <cell r="D742">
            <v>12222554.855014717</v>
          </cell>
          <cell r="E742">
            <v>0</v>
          </cell>
          <cell r="F742">
            <v>0</v>
          </cell>
          <cell r="G742">
            <v>81452644.47964552</v>
          </cell>
          <cell r="H742">
            <v>47978859.237705305</v>
          </cell>
          <cell r="I742">
            <v>1653903.7274471661</v>
          </cell>
          <cell r="J742">
            <v>370734.78430068394</v>
          </cell>
          <cell r="K742">
            <v>0</v>
          </cell>
          <cell r="L742">
            <v>0</v>
          </cell>
          <cell r="M742">
            <v>0</v>
          </cell>
          <cell r="N742">
            <v>0</v>
          </cell>
          <cell r="O742">
            <v>0</v>
          </cell>
          <cell r="P742">
            <v>0</v>
          </cell>
          <cell r="Q742">
            <v>0</v>
          </cell>
          <cell r="R742">
            <v>0</v>
          </cell>
          <cell r="S742">
            <v>0</v>
          </cell>
          <cell r="T742">
            <v>0</v>
          </cell>
          <cell r="U742">
            <v>143678697.08411336</v>
          </cell>
        </row>
        <row r="743">
          <cell r="B743" t="str">
            <v>ClimateSaver</v>
          </cell>
          <cell r="C743" t="str">
            <v>D1.CS</v>
          </cell>
          <cell r="D743">
            <v>0</v>
          </cell>
          <cell r="E743">
            <v>0</v>
          </cell>
          <cell r="F743">
            <v>0</v>
          </cell>
          <cell r="G743">
            <v>706763.01033460523</v>
          </cell>
          <cell r="H743">
            <v>197291.55956925498</v>
          </cell>
          <cell r="I743">
            <v>4681.7796283107646</v>
          </cell>
          <cell r="J743">
            <v>6.9652020841811684</v>
          </cell>
          <cell r="K743">
            <v>541606.02112803073</v>
          </cell>
          <cell r="L743">
            <v>0</v>
          </cell>
          <cell r="M743">
            <v>0</v>
          </cell>
          <cell r="N743">
            <v>0</v>
          </cell>
          <cell r="O743">
            <v>0</v>
          </cell>
          <cell r="P743">
            <v>0</v>
          </cell>
          <cell r="Q743">
            <v>0</v>
          </cell>
          <cell r="R743">
            <v>0</v>
          </cell>
          <cell r="S743">
            <v>0</v>
          </cell>
          <cell r="T743">
            <v>0</v>
          </cell>
          <cell r="U743">
            <v>1450349.3358622859</v>
          </cell>
        </row>
        <row r="744">
          <cell r="B744" t="str">
            <v>ClimateSaver Interval</v>
          </cell>
          <cell r="C744" t="str">
            <v>D3.CS</v>
          </cell>
          <cell r="D744">
            <v>0</v>
          </cell>
          <cell r="E744">
            <v>0</v>
          </cell>
          <cell r="F744">
            <v>0</v>
          </cell>
          <cell r="G744">
            <v>203850.2552238323</v>
          </cell>
          <cell r="H744">
            <v>59454.521755693153</v>
          </cell>
          <cell r="I744">
            <v>851.34159515952638</v>
          </cell>
          <cell r="J744">
            <v>370.36130373958133</v>
          </cell>
          <cell r="K744">
            <v>192037.5445070375</v>
          </cell>
          <cell r="L744">
            <v>0</v>
          </cell>
          <cell r="M744">
            <v>0</v>
          </cell>
          <cell r="N744">
            <v>0</v>
          </cell>
          <cell r="O744">
            <v>0</v>
          </cell>
          <cell r="P744">
            <v>0</v>
          </cell>
          <cell r="Q744">
            <v>0</v>
          </cell>
          <cell r="R744">
            <v>0</v>
          </cell>
          <cell r="S744">
            <v>0</v>
          </cell>
          <cell r="T744">
            <v>0</v>
          </cell>
          <cell r="U744">
            <v>456564.02438546211</v>
          </cell>
        </row>
        <row r="745">
          <cell r="B745" t="str">
            <v>New Tariff 3</v>
          </cell>
          <cell r="C745" t="str">
            <v/>
          </cell>
          <cell r="D745">
            <v>0</v>
          </cell>
          <cell r="E745">
            <v>0</v>
          </cell>
          <cell r="F745">
            <v>0</v>
          </cell>
          <cell r="G745">
            <v>0</v>
          </cell>
          <cell r="H745">
            <v>0</v>
          </cell>
          <cell r="I745">
            <v>0</v>
          </cell>
          <cell r="J745">
            <v>0</v>
          </cell>
          <cell r="K745">
            <v>0</v>
          </cell>
          <cell r="L745">
            <v>0</v>
          </cell>
          <cell r="M745">
            <v>0</v>
          </cell>
          <cell r="N745">
            <v>0</v>
          </cell>
          <cell r="O745">
            <v>0</v>
          </cell>
          <cell r="P745">
            <v>0</v>
          </cell>
          <cell r="Q745">
            <v>0</v>
          </cell>
          <cell r="R745">
            <v>0</v>
          </cell>
          <cell r="S745">
            <v>0</v>
          </cell>
          <cell r="T745">
            <v>0</v>
          </cell>
          <cell r="U745">
            <v>0</v>
          </cell>
        </row>
        <row r="746">
          <cell r="B746" t="str">
            <v>New Tariff 4</v>
          </cell>
          <cell r="C746" t="str">
            <v/>
          </cell>
          <cell r="D746">
            <v>0</v>
          </cell>
          <cell r="E746">
            <v>0</v>
          </cell>
          <cell r="F746">
            <v>0</v>
          </cell>
          <cell r="G746">
            <v>0</v>
          </cell>
          <cell r="H746">
            <v>0</v>
          </cell>
          <cell r="I746">
            <v>0</v>
          </cell>
          <cell r="J746">
            <v>0</v>
          </cell>
          <cell r="K746">
            <v>0</v>
          </cell>
          <cell r="L746">
            <v>0</v>
          </cell>
          <cell r="M746">
            <v>0</v>
          </cell>
          <cell r="N746">
            <v>0</v>
          </cell>
          <cell r="O746">
            <v>0</v>
          </cell>
          <cell r="P746">
            <v>0</v>
          </cell>
          <cell r="Q746">
            <v>0</v>
          </cell>
          <cell r="R746">
            <v>0</v>
          </cell>
          <cell r="S746">
            <v>0</v>
          </cell>
          <cell r="T746">
            <v>0</v>
          </cell>
          <cell r="U746">
            <v>0</v>
          </cell>
        </row>
        <row r="747">
          <cell r="B747" t="str">
            <v>New Tariff 5</v>
          </cell>
          <cell r="C747" t="str">
            <v/>
          </cell>
          <cell r="D747">
            <v>0</v>
          </cell>
          <cell r="E747">
            <v>0</v>
          </cell>
          <cell r="F747">
            <v>0</v>
          </cell>
          <cell r="G747">
            <v>0</v>
          </cell>
          <cell r="H747">
            <v>0</v>
          </cell>
          <cell r="I747">
            <v>0</v>
          </cell>
          <cell r="J747">
            <v>0</v>
          </cell>
          <cell r="K747">
            <v>0</v>
          </cell>
          <cell r="L747">
            <v>0</v>
          </cell>
          <cell r="M747">
            <v>0</v>
          </cell>
          <cell r="N747">
            <v>0</v>
          </cell>
          <cell r="O747">
            <v>0</v>
          </cell>
          <cell r="P747">
            <v>0</v>
          </cell>
          <cell r="Q747">
            <v>0</v>
          </cell>
          <cell r="R747">
            <v>0</v>
          </cell>
          <cell r="S747">
            <v>0</v>
          </cell>
          <cell r="T747">
            <v>0</v>
          </cell>
          <cell r="U747">
            <v>0</v>
          </cell>
        </row>
        <row r="748">
          <cell r="B748" t="str">
            <v>New Tariff 6</v>
          </cell>
          <cell r="C748" t="str">
            <v/>
          </cell>
          <cell r="D748">
            <v>0</v>
          </cell>
          <cell r="E748">
            <v>0</v>
          </cell>
          <cell r="F748">
            <v>0</v>
          </cell>
          <cell r="G748">
            <v>0</v>
          </cell>
          <cell r="H748">
            <v>0</v>
          </cell>
          <cell r="I748">
            <v>0</v>
          </cell>
          <cell r="J748">
            <v>0</v>
          </cell>
          <cell r="K748">
            <v>0</v>
          </cell>
          <cell r="L748">
            <v>0</v>
          </cell>
          <cell r="M748">
            <v>0</v>
          </cell>
          <cell r="N748">
            <v>0</v>
          </cell>
          <cell r="O748">
            <v>0</v>
          </cell>
          <cell r="P748">
            <v>0</v>
          </cell>
          <cell r="Q748">
            <v>0</v>
          </cell>
          <cell r="R748">
            <v>0</v>
          </cell>
          <cell r="S748">
            <v>0</v>
          </cell>
          <cell r="T748">
            <v>0</v>
          </cell>
          <cell r="U748">
            <v>0</v>
          </cell>
        </row>
        <row r="749">
          <cell r="B749" t="str">
            <v>New Tariff 7</v>
          </cell>
          <cell r="C749" t="str">
            <v/>
          </cell>
          <cell r="D749">
            <v>0</v>
          </cell>
          <cell r="E749">
            <v>0</v>
          </cell>
          <cell r="F749">
            <v>0</v>
          </cell>
          <cell r="G749">
            <v>0</v>
          </cell>
          <cell r="H749">
            <v>0</v>
          </cell>
          <cell r="I749">
            <v>0</v>
          </cell>
          <cell r="J749">
            <v>0</v>
          </cell>
          <cell r="K749">
            <v>0</v>
          </cell>
          <cell r="L749">
            <v>0</v>
          </cell>
          <cell r="M749">
            <v>0</v>
          </cell>
          <cell r="N749">
            <v>0</v>
          </cell>
          <cell r="O749">
            <v>0</v>
          </cell>
          <cell r="P749">
            <v>0</v>
          </cell>
          <cell r="Q749">
            <v>0</v>
          </cell>
          <cell r="R749">
            <v>0</v>
          </cell>
          <cell r="S749">
            <v>0</v>
          </cell>
          <cell r="T749">
            <v>0</v>
          </cell>
          <cell r="U749">
            <v>0</v>
          </cell>
        </row>
        <row r="750">
          <cell r="B750" t="str">
            <v>New Tariff 8</v>
          </cell>
          <cell r="C750" t="str">
            <v/>
          </cell>
          <cell r="D750">
            <v>0</v>
          </cell>
          <cell r="E750">
            <v>0</v>
          </cell>
          <cell r="F750">
            <v>0</v>
          </cell>
          <cell r="G750">
            <v>0</v>
          </cell>
          <cell r="H750">
            <v>0</v>
          </cell>
          <cell r="I750">
            <v>0</v>
          </cell>
          <cell r="J750">
            <v>0</v>
          </cell>
          <cell r="K750">
            <v>0</v>
          </cell>
          <cell r="L750">
            <v>0</v>
          </cell>
          <cell r="M750">
            <v>0</v>
          </cell>
          <cell r="N750">
            <v>0</v>
          </cell>
          <cell r="O750">
            <v>0</v>
          </cell>
          <cell r="P750">
            <v>0</v>
          </cell>
          <cell r="Q750">
            <v>0</v>
          </cell>
          <cell r="R750">
            <v>0</v>
          </cell>
          <cell r="S750">
            <v>0</v>
          </cell>
          <cell r="T750">
            <v>0</v>
          </cell>
          <cell r="U750">
            <v>0</v>
          </cell>
        </row>
        <row r="751">
          <cell r="B751" t="str">
            <v>New Tariff 9</v>
          </cell>
          <cell r="C751" t="str">
            <v/>
          </cell>
          <cell r="D751">
            <v>0</v>
          </cell>
          <cell r="E751">
            <v>0</v>
          </cell>
          <cell r="F751">
            <v>0</v>
          </cell>
          <cell r="G751">
            <v>0</v>
          </cell>
          <cell r="H751">
            <v>0</v>
          </cell>
          <cell r="I751">
            <v>0</v>
          </cell>
          <cell r="J751">
            <v>0</v>
          </cell>
          <cell r="K751">
            <v>0</v>
          </cell>
          <cell r="L751">
            <v>0</v>
          </cell>
          <cell r="M751">
            <v>0</v>
          </cell>
          <cell r="N751">
            <v>0</v>
          </cell>
          <cell r="O751">
            <v>0</v>
          </cell>
          <cell r="P751">
            <v>0</v>
          </cell>
          <cell r="Q751">
            <v>0</v>
          </cell>
          <cell r="R751">
            <v>0</v>
          </cell>
          <cell r="S751">
            <v>0</v>
          </cell>
          <cell r="T751">
            <v>0</v>
          </cell>
          <cell r="U751">
            <v>0</v>
          </cell>
        </row>
        <row r="752">
          <cell r="B752" t="str">
            <v>New Tariff 10</v>
          </cell>
          <cell r="C752" t="str">
            <v/>
          </cell>
          <cell r="D752">
            <v>0</v>
          </cell>
          <cell r="E752">
            <v>0</v>
          </cell>
          <cell r="F752">
            <v>0</v>
          </cell>
          <cell r="G752">
            <v>0</v>
          </cell>
          <cell r="H752">
            <v>0</v>
          </cell>
          <cell r="I752">
            <v>0</v>
          </cell>
          <cell r="J752">
            <v>0</v>
          </cell>
          <cell r="K752">
            <v>0</v>
          </cell>
          <cell r="L752">
            <v>0</v>
          </cell>
          <cell r="M752">
            <v>0</v>
          </cell>
          <cell r="N752">
            <v>0</v>
          </cell>
          <cell r="O752">
            <v>0</v>
          </cell>
          <cell r="P752">
            <v>0</v>
          </cell>
          <cell r="Q752">
            <v>0</v>
          </cell>
          <cell r="R752">
            <v>0</v>
          </cell>
          <cell r="S752">
            <v>0</v>
          </cell>
          <cell r="T752">
            <v>0</v>
          </cell>
          <cell r="U752">
            <v>0</v>
          </cell>
        </row>
        <row r="753">
          <cell r="B753" t="str">
            <v>New Tariff 11</v>
          </cell>
          <cell r="C753" t="str">
            <v/>
          </cell>
          <cell r="D753">
            <v>0</v>
          </cell>
          <cell r="E753">
            <v>0</v>
          </cell>
          <cell r="F753">
            <v>0</v>
          </cell>
          <cell r="G753">
            <v>0</v>
          </cell>
          <cell r="H753">
            <v>0</v>
          </cell>
          <cell r="I753">
            <v>0</v>
          </cell>
          <cell r="J753">
            <v>0</v>
          </cell>
          <cell r="K753">
            <v>0</v>
          </cell>
          <cell r="L753">
            <v>0</v>
          </cell>
          <cell r="M753">
            <v>0</v>
          </cell>
          <cell r="N753">
            <v>0</v>
          </cell>
          <cell r="O753">
            <v>0</v>
          </cell>
          <cell r="P753">
            <v>0</v>
          </cell>
          <cell r="Q753">
            <v>0</v>
          </cell>
          <cell r="R753">
            <v>0</v>
          </cell>
          <cell r="S753">
            <v>0</v>
          </cell>
          <cell r="T753">
            <v>0</v>
          </cell>
          <cell r="U753">
            <v>0</v>
          </cell>
        </row>
        <row r="754">
          <cell r="B754" t="str">
            <v>Residential Two Rate 5d</v>
          </cell>
          <cell r="C754" t="str">
            <v>D2</v>
          </cell>
          <cell r="D754">
            <v>1359291.6798835706</v>
          </cell>
          <cell r="E754">
            <v>0</v>
          </cell>
          <cell r="F754">
            <v>0</v>
          </cell>
          <cell r="G754">
            <v>7601854.3152758218</v>
          </cell>
          <cell r="H754">
            <v>2009650.4676741944</v>
          </cell>
          <cell r="I754">
            <v>66904.334631811158</v>
          </cell>
          <cell r="J754">
            <v>23020.949310976433</v>
          </cell>
          <cell r="K754">
            <v>1882200.0299435514</v>
          </cell>
          <cell r="L754">
            <v>0</v>
          </cell>
          <cell r="M754">
            <v>0</v>
          </cell>
          <cell r="N754">
            <v>0</v>
          </cell>
          <cell r="O754">
            <v>0</v>
          </cell>
          <cell r="P754">
            <v>0</v>
          </cell>
          <cell r="Q754">
            <v>0</v>
          </cell>
          <cell r="R754">
            <v>0</v>
          </cell>
          <cell r="S754">
            <v>0</v>
          </cell>
          <cell r="T754">
            <v>0</v>
          </cell>
          <cell r="U754">
            <v>12942921.776719928</v>
          </cell>
        </row>
        <row r="755">
          <cell r="B755" t="str">
            <v>Docklands Two Rate 5d</v>
          </cell>
          <cell r="C755" t="str">
            <v>D2.DK</v>
          </cell>
          <cell r="D755">
            <v>16568.158758515274</v>
          </cell>
          <cell r="E755">
            <v>0</v>
          </cell>
          <cell r="F755">
            <v>0</v>
          </cell>
          <cell r="G755">
            <v>166666.63958912238</v>
          </cell>
          <cell r="H755">
            <v>43955.872565345191</v>
          </cell>
          <cell r="I755">
            <v>10458.501377297676</v>
          </cell>
          <cell r="J755">
            <v>6504.7044958857095</v>
          </cell>
          <cell r="K755">
            <v>21270.150030223474</v>
          </cell>
          <cell r="L755">
            <v>0</v>
          </cell>
          <cell r="M755">
            <v>0</v>
          </cell>
          <cell r="N755">
            <v>0</v>
          </cell>
          <cell r="O755">
            <v>0</v>
          </cell>
          <cell r="P755">
            <v>0</v>
          </cell>
          <cell r="Q755">
            <v>0</v>
          </cell>
          <cell r="R755">
            <v>0</v>
          </cell>
          <cell r="S755">
            <v>0</v>
          </cell>
          <cell r="T755">
            <v>0</v>
          </cell>
          <cell r="U755">
            <v>265424.0268163897</v>
          </cell>
        </row>
        <row r="756">
          <cell r="B756" t="str">
            <v>Residential Interval</v>
          </cell>
          <cell r="C756" t="str">
            <v>D3</v>
          </cell>
          <cell r="D756">
            <v>370129.1662638894</v>
          </cell>
          <cell r="E756">
            <v>0</v>
          </cell>
          <cell r="F756">
            <v>0</v>
          </cell>
          <cell r="G756">
            <v>2844168.6254626052</v>
          </cell>
          <cell r="H756">
            <v>1041599.9466192208</v>
          </cell>
          <cell r="I756">
            <v>92203.359916968009</v>
          </cell>
          <cell r="J756">
            <v>95039.398017758576</v>
          </cell>
          <cell r="K756">
            <v>336229.19893053011</v>
          </cell>
          <cell r="L756">
            <v>0</v>
          </cell>
          <cell r="M756">
            <v>0</v>
          </cell>
          <cell r="N756">
            <v>0</v>
          </cell>
          <cell r="O756">
            <v>0</v>
          </cell>
          <cell r="P756">
            <v>0</v>
          </cell>
          <cell r="Q756">
            <v>0</v>
          </cell>
          <cell r="R756">
            <v>0</v>
          </cell>
          <cell r="S756">
            <v>0</v>
          </cell>
          <cell r="T756">
            <v>0</v>
          </cell>
          <cell r="U756">
            <v>4779369.6952109719</v>
          </cell>
        </row>
        <row r="757">
          <cell r="B757" t="str">
            <v>Residential AMI</v>
          </cell>
          <cell r="C757" t="str">
            <v>D4</v>
          </cell>
          <cell r="D757">
            <v>310839.66767442325</v>
          </cell>
          <cell r="E757">
            <v>0</v>
          </cell>
          <cell r="F757">
            <v>0</v>
          </cell>
          <cell r="G757">
            <v>2684810.6994269406</v>
          </cell>
          <cell r="H757">
            <v>0</v>
          </cell>
          <cell r="I757">
            <v>0</v>
          </cell>
          <cell r="J757">
            <v>0</v>
          </cell>
          <cell r="K757">
            <v>0</v>
          </cell>
          <cell r="L757">
            <v>0</v>
          </cell>
          <cell r="M757">
            <v>0</v>
          </cell>
          <cell r="N757">
            <v>0</v>
          </cell>
          <cell r="O757">
            <v>0</v>
          </cell>
          <cell r="P757">
            <v>0</v>
          </cell>
          <cell r="Q757">
            <v>0</v>
          </cell>
          <cell r="R757">
            <v>0</v>
          </cell>
          <cell r="S757">
            <v>0</v>
          </cell>
          <cell r="T757">
            <v>0</v>
          </cell>
          <cell r="U757">
            <v>2995650.3671013638</v>
          </cell>
        </row>
        <row r="758">
          <cell r="B758" t="str">
            <v>Residential Docklands AMI</v>
          </cell>
          <cell r="C758" t="str">
            <v>D4.DK</v>
          </cell>
          <cell r="D758">
            <v>0</v>
          </cell>
          <cell r="E758">
            <v>0</v>
          </cell>
          <cell r="F758">
            <v>0</v>
          </cell>
          <cell r="G758">
            <v>0</v>
          </cell>
          <cell r="H758">
            <v>0</v>
          </cell>
          <cell r="I758">
            <v>0</v>
          </cell>
          <cell r="J758">
            <v>0</v>
          </cell>
          <cell r="K758">
            <v>0</v>
          </cell>
          <cell r="L758">
            <v>0</v>
          </cell>
          <cell r="M758">
            <v>0</v>
          </cell>
          <cell r="N758">
            <v>0</v>
          </cell>
          <cell r="O758">
            <v>0</v>
          </cell>
          <cell r="P758">
            <v>0</v>
          </cell>
          <cell r="Q758">
            <v>0</v>
          </cell>
          <cell r="R758">
            <v>0</v>
          </cell>
          <cell r="S758">
            <v>0</v>
          </cell>
          <cell r="T758">
            <v>0</v>
          </cell>
          <cell r="U758">
            <v>0</v>
          </cell>
        </row>
        <row r="759">
          <cell r="B759" t="str">
            <v>New Tariff 5</v>
          </cell>
          <cell r="C759" t="str">
            <v/>
          </cell>
          <cell r="D759">
            <v>0</v>
          </cell>
          <cell r="E759">
            <v>0</v>
          </cell>
          <cell r="F759">
            <v>0</v>
          </cell>
          <cell r="G759">
            <v>0</v>
          </cell>
          <cell r="H759">
            <v>0</v>
          </cell>
          <cell r="I759">
            <v>0</v>
          </cell>
          <cell r="J759">
            <v>0</v>
          </cell>
          <cell r="K759">
            <v>0</v>
          </cell>
          <cell r="L759">
            <v>0</v>
          </cell>
          <cell r="M759">
            <v>0</v>
          </cell>
          <cell r="N759">
            <v>0</v>
          </cell>
          <cell r="O759">
            <v>0</v>
          </cell>
          <cell r="P759">
            <v>0</v>
          </cell>
          <cell r="Q759">
            <v>0</v>
          </cell>
          <cell r="R759">
            <v>0</v>
          </cell>
          <cell r="S759">
            <v>0</v>
          </cell>
          <cell r="T759">
            <v>0</v>
          </cell>
          <cell r="U759">
            <v>0</v>
          </cell>
        </row>
        <row r="760">
          <cell r="B760" t="str">
            <v>New Tariff 6</v>
          </cell>
          <cell r="C760" t="str">
            <v/>
          </cell>
          <cell r="D760">
            <v>0</v>
          </cell>
          <cell r="E760">
            <v>0</v>
          </cell>
          <cell r="F760">
            <v>0</v>
          </cell>
          <cell r="G760">
            <v>0</v>
          </cell>
          <cell r="H760">
            <v>0</v>
          </cell>
          <cell r="I760">
            <v>0</v>
          </cell>
          <cell r="J760">
            <v>0</v>
          </cell>
          <cell r="K760">
            <v>0</v>
          </cell>
          <cell r="L760">
            <v>0</v>
          </cell>
          <cell r="M760">
            <v>0</v>
          </cell>
          <cell r="N760">
            <v>0</v>
          </cell>
          <cell r="O760">
            <v>0</v>
          </cell>
          <cell r="P760">
            <v>0</v>
          </cell>
          <cell r="Q760">
            <v>0</v>
          </cell>
          <cell r="R760">
            <v>0</v>
          </cell>
          <cell r="S760">
            <v>0</v>
          </cell>
          <cell r="T760">
            <v>0</v>
          </cell>
          <cell r="U760">
            <v>0</v>
          </cell>
        </row>
        <row r="761">
          <cell r="B761" t="str">
            <v>New Tariff 7</v>
          </cell>
          <cell r="C761" t="str">
            <v/>
          </cell>
          <cell r="D761">
            <v>0</v>
          </cell>
          <cell r="E761">
            <v>0</v>
          </cell>
          <cell r="F761">
            <v>0</v>
          </cell>
          <cell r="G761">
            <v>0</v>
          </cell>
          <cell r="H761">
            <v>0</v>
          </cell>
          <cell r="I761">
            <v>0</v>
          </cell>
          <cell r="J761">
            <v>0</v>
          </cell>
          <cell r="K761">
            <v>0</v>
          </cell>
          <cell r="L761">
            <v>0</v>
          </cell>
          <cell r="M761">
            <v>0</v>
          </cell>
          <cell r="N761">
            <v>0</v>
          </cell>
          <cell r="O761">
            <v>0</v>
          </cell>
          <cell r="P761">
            <v>0</v>
          </cell>
          <cell r="Q761">
            <v>0</v>
          </cell>
          <cell r="R761">
            <v>0</v>
          </cell>
          <cell r="S761">
            <v>0</v>
          </cell>
          <cell r="T761">
            <v>0</v>
          </cell>
          <cell r="U761">
            <v>0</v>
          </cell>
        </row>
        <row r="762">
          <cell r="B762" t="str">
            <v>New Tariff 8</v>
          </cell>
          <cell r="C762" t="str">
            <v/>
          </cell>
          <cell r="D762">
            <v>0</v>
          </cell>
          <cell r="E762">
            <v>0</v>
          </cell>
          <cell r="F762">
            <v>0</v>
          </cell>
          <cell r="G762">
            <v>0</v>
          </cell>
          <cell r="H762">
            <v>0</v>
          </cell>
          <cell r="I762">
            <v>0</v>
          </cell>
          <cell r="J762">
            <v>0</v>
          </cell>
          <cell r="K762">
            <v>0</v>
          </cell>
          <cell r="L762">
            <v>0</v>
          </cell>
          <cell r="M762">
            <v>0</v>
          </cell>
          <cell r="N762">
            <v>0</v>
          </cell>
          <cell r="O762">
            <v>0</v>
          </cell>
          <cell r="P762">
            <v>0</v>
          </cell>
          <cell r="Q762">
            <v>0</v>
          </cell>
          <cell r="R762">
            <v>0</v>
          </cell>
          <cell r="S762">
            <v>0</v>
          </cell>
          <cell r="T762">
            <v>0</v>
          </cell>
          <cell r="U762">
            <v>0</v>
          </cell>
        </row>
        <row r="763">
          <cell r="B763" t="str">
            <v>New Tariff 9</v>
          </cell>
          <cell r="C763" t="str">
            <v/>
          </cell>
          <cell r="D763">
            <v>0</v>
          </cell>
          <cell r="E763">
            <v>0</v>
          </cell>
          <cell r="F763">
            <v>0</v>
          </cell>
          <cell r="G763">
            <v>0</v>
          </cell>
          <cell r="H763">
            <v>0</v>
          </cell>
          <cell r="I763">
            <v>0</v>
          </cell>
          <cell r="J763">
            <v>0</v>
          </cell>
          <cell r="K763">
            <v>0</v>
          </cell>
          <cell r="L763">
            <v>0</v>
          </cell>
          <cell r="M763">
            <v>0</v>
          </cell>
          <cell r="N763">
            <v>0</v>
          </cell>
          <cell r="O763">
            <v>0</v>
          </cell>
          <cell r="P763">
            <v>0</v>
          </cell>
          <cell r="Q763">
            <v>0</v>
          </cell>
          <cell r="R763">
            <v>0</v>
          </cell>
          <cell r="S763">
            <v>0</v>
          </cell>
          <cell r="T763">
            <v>0</v>
          </cell>
          <cell r="U763">
            <v>0</v>
          </cell>
        </row>
        <row r="764">
          <cell r="B764" t="str">
            <v>New Tariff 10</v>
          </cell>
          <cell r="C764" t="str">
            <v/>
          </cell>
          <cell r="D764">
            <v>0</v>
          </cell>
          <cell r="E764">
            <v>0</v>
          </cell>
          <cell r="F764">
            <v>0</v>
          </cell>
          <cell r="G764">
            <v>0</v>
          </cell>
          <cell r="H764">
            <v>0</v>
          </cell>
          <cell r="I764">
            <v>0</v>
          </cell>
          <cell r="J764">
            <v>0</v>
          </cell>
          <cell r="K764">
            <v>0</v>
          </cell>
          <cell r="L764">
            <v>0</v>
          </cell>
          <cell r="M764">
            <v>0</v>
          </cell>
          <cell r="N764">
            <v>0</v>
          </cell>
          <cell r="O764">
            <v>0</v>
          </cell>
          <cell r="P764">
            <v>0</v>
          </cell>
          <cell r="Q764">
            <v>0</v>
          </cell>
          <cell r="R764">
            <v>0</v>
          </cell>
          <cell r="S764">
            <v>0</v>
          </cell>
          <cell r="T764">
            <v>0</v>
          </cell>
          <cell r="U764">
            <v>0</v>
          </cell>
        </row>
        <row r="765">
          <cell r="B765" t="str">
            <v>New Tariff 11</v>
          </cell>
          <cell r="C765" t="str">
            <v/>
          </cell>
          <cell r="D765">
            <v>0</v>
          </cell>
          <cell r="E765">
            <v>0</v>
          </cell>
          <cell r="F765">
            <v>0</v>
          </cell>
          <cell r="G765">
            <v>0</v>
          </cell>
          <cell r="H765">
            <v>0</v>
          </cell>
          <cell r="I765">
            <v>0</v>
          </cell>
          <cell r="J765">
            <v>0</v>
          </cell>
          <cell r="K765">
            <v>0</v>
          </cell>
          <cell r="L765">
            <v>0</v>
          </cell>
          <cell r="M765">
            <v>0</v>
          </cell>
          <cell r="N765">
            <v>0</v>
          </cell>
          <cell r="O765">
            <v>0</v>
          </cell>
          <cell r="P765">
            <v>0</v>
          </cell>
          <cell r="Q765">
            <v>0</v>
          </cell>
          <cell r="R765">
            <v>0</v>
          </cell>
          <cell r="S765">
            <v>0</v>
          </cell>
          <cell r="T765">
            <v>0</v>
          </cell>
          <cell r="U765">
            <v>0</v>
          </cell>
        </row>
        <row r="766">
          <cell r="B766" t="str">
            <v>Dedicated circuit</v>
          </cell>
          <cell r="C766" t="str">
            <v>DD1</v>
          </cell>
          <cell r="D766">
            <v>0</v>
          </cell>
          <cell r="E766">
            <v>0</v>
          </cell>
          <cell r="F766">
            <v>0</v>
          </cell>
          <cell r="G766">
            <v>0</v>
          </cell>
          <cell r="H766">
            <v>0</v>
          </cell>
          <cell r="I766">
            <v>0</v>
          </cell>
          <cell r="J766">
            <v>0</v>
          </cell>
          <cell r="K766">
            <v>823024.49219869915</v>
          </cell>
          <cell r="L766">
            <v>0</v>
          </cell>
          <cell r="M766">
            <v>0</v>
          </cell>
          <cell r="N766">
            <v>0</v>
          </cell>
          <cell r="O766">
            <v>0</v>
          </cell>
          <cell r="P766">
            <v>0</v>
          </cell>
          <cell r="Q766">
            <v>0</v>
          </cell>
          <cell r="R766">
            <v>0</v>
          </cell>
          <cell r="S766">
            <v>0</v>
          </cell>
          <cell r="T766">
            <v>0</v>
          </cell>
          <cell r="U766">
            <v>823024.49219869915</v>
          </cell>
        </row>
        <row r="767">
          <cell r="B767" t="str">
            <v>Hot Water Interval</v>
          </cell>
          <cell r="C767" t="str">
            <v>D3.HW</v>
          </cell>
          <cell r="D767">
            <v>0</v>
          </cell>
          <cell r="E767">
            <v>0</v>
          </cell>
          <cell r="F767">
            <v>0</v>
          </cell>
          <cell r="G767">
            <v>0</v>
          </cell>
          <cell r="H767">
            <v>0</v>
          </cell>
          <cell r="I767">
            <v>0</v>
          </cell>
          <cell r="J767">
            <v>0</v>
          </cell>
          <cell r="K767">
            <v>20804.14629361605</v>
          </cell>
          <cell r="L767">
            <v>0</v>
          </cell>
          <cell r="M767">
            <v>0</v>
          </cell>
          <cell r="N767">
            <v>0</v>
          </cell>
          <cell r="O767">
            <v>0</v>
          </cell>
          <cell r="P767">
            <v>0</v>
          </cell>
          <cell r="Q767">
            <v>0</v>
          </cell>
          <cell r="R767">
            <v>0</v>
          </cell>
          <cell r="S767">
            <v>0</v>
          </cell>
          <cell r="T767">
            <v>0</v>
          </cell>
          <cell r="U767">
            <v>20804.14629361605</v>
          </cell>
        </row>
        <row r="768">
          <cell r="B768" t="str">
            <v>Dedicated Circuit AMI - Slab Heat</v>
          </cell>
          <cell r="C768" t="str">
            <v>DCSH</v>
          </cell>
          <cell r="D768">
            <v>0</v>
          </cell>
          <cell r="E768">
            <v>0</v>
          </cell>
          <cell r="F768">
            <v>0</v>
          </cell>
          <cell r="G768">
            <v>0</v>
          </cell>
          <cell r="H768">
            <v>0</v>
          </cell>
          <cell r="I768">
            <v>0</v>
          </cell>
          <cell r="J768">
            <v>0</v>
          </cell>
          <cell r="K768">
            <v>1.5575571644477829E-3</v>
          </cell>
          <cell r="L768">
            <v>0</v>
          </cell>
          <cell r="M768">
            <v>0</v>
          </cell>
          <cell r="N768">
            <v>0</v>
          </cell>
          <cell r="O768">
            <v>0</v>
          </cell>
          <cell r="P768">
            <v>0</v>
          </cell>
          <cell r="Q768">
            <v>0</v>
          </cell>
          <cell r="R768">
            <v>0</v>
          </cell>
          <cell r="S768">
            <v>0</v>
          </cell>
          <cell r="T768">
            <v>0</v>
          </cell>
          <cell r="U768">
            <v>1.5575571644477829E-3</v>
          </cell>
        </row>
        <row r="769">
          <cell r="B769" t="str">
            <v>Dedicated Circuit AMI - Hot Water</v>
          </cell>
          <cell r="C769" t="str">
            <v>DCHW</v>
          </cell>
          <cell r="D769">
            <v>0</v>
          </cell>
          <cell r="E769">
            <v>0</v>
          </cell>
          <cell r="F769">
            <v>0</v>
          </cell>
          <cell r="G769">
            <v>0</v>
          </cell>
          <cell r="H769">
            <v>0</v>
          </cell>
          <cell r="I769">
            <v>0</v>
          </cell>
          <cell r="J769">
            <v>0</v>
          </cell>
          <cell r="K769">
            <v>1.5575571644477829E-3</v>
          </cell>
          <cell r="L769">
            <v>0</v>
          </cell>
          <cell r="M769">
            <v>0</v>
          </cell>
          <cell r="N769">
            <v>0</v>
          </cell>
          <cell r="O769">
            <v>0</v>
          </cell>
          <cell r="P769">
            <v>0</v>
          </cell>
          <cell r="Q769">
            <v>0</v>
          </cell>
          <cell r="R769">
            <v>0</v>
          </cell>
          <cell r="S769">
            <v>0</v>
          </cell>
          <cell r="T769">
            <v>0</v>
          </cell>
          <cell r="U769">
            <v>1.5575571644477829E-3</v>
          </cell>
        </row>
        <row r="770">
          <cell r="B770" t="str">
            <v>New Tariff 4</v>
          </cell>
          <cell r="C770" t="str">
            <v/>
          </cell>
          <cell r="D770">
            <v>0</v>
          </cell>
          <cell r="E770">
            <v>0</v>
          </cell>
          <cell r="F770">
            <v>0</v>
          </cell>
          <cell r="G770">
            <v>0</v>
          </cell>
          <cell r="H770">
            <v>0</v>
          </cell>
          <cell r="I770">
            <v>0</v>
          </cell>
          <cell r="J770">
            <v>0</v>
          </cell>
          <cell r="K770">
            <v>0</v>
          </cell>
          <cell r="L770">
            <v>0</v>
          </cell>
          <cell r="M770">
            <v>0</v>
          </cell>
          <cell r="N770">
            <v>0</v>
          </cell>
          <cell r="O770">
            <v>0</v>
          </cell>
          <cell r="P770">
            <v>0</v>
          </cell>
          <cell r="Q770">
            <v>0</v>
          </cell>
          <cell r="R770">
            <v>0</v>
          </cell>
          <cell r="S770">
            <v>0</v>
          </cell>
          <cell r="T770">
            <v>0</v>
          </cell>
          <cell r="U770">
            <v>0</v>
          </cell>
        </row>
        <row r="771">
          <cell r="B771" t="str">
            <v>New Tariff 5</v>
          </cell>
          <cell r="C771" t="str">
            <v/>
          </cell>
          <cell r="D771">
            <v>0</v>
          </cell>
          <cell r="E771">
            <v>0</v>
          </cell>
          <cell r="F771">
            <v>0</v>
          </cell>
          <cell r="G771">
            <v>0</v>
          </cell>
          <cell r="H771">
            <v>0</v>
          </cell>
          <cell r="I771">
            <v>0</v>
          </cell>
          <cell r="J771">
            <v>0</v>
          </cell>
          <cell r="K771">
            <v>0</v>
          </cell>
          <cell r="L771">
            <v>0</v>
          </cell>
          <cell r="M771">
            <v>0</v>
          </cell>
          <cell r="N771">
            <v>0</v>
          </cell>
          <cell r="O771">
            <v>0</v>
          </cell>
          <cell r="P771">
            <v>0</v>
          </cell>
          <cell r="Q771">
            <v>0</v>
          </cell>
          <cell r="R771">
            <v>0</v>
          </cell>
          <cell r="S771">
            <v>0</v>
          </cell>
          <cell r="T771">
            <v>0</v>
          </cell>
          <cell r="U771">
            <v>0</v>
          </cell>
        </row>
        <row r="772">
          <cell r="B772" t="str">
            <v>New Tariff 6</v>
          </cell>
          <cell r="C772" t="str">
            <v/>
          </cell>
          <cell r="D772">
            <v>0</v>
          </cell>
          <cell r="E772">
            <v>0</v>
          </cell>
          <cell r="F772">
            <v>0</v>
          </cell>
          <cell r="G772">
            <v>0</v>
          </cell>
          <cell r="H772">
            <v>0</v>
          </cell>
          <cell r="I772">
            <v>0</v>
          </cell>
          <cell r="J772">
            <v>0</v>
          </cell>
          <cell r="K772">
            <v>0</v>
          </cell>
          <cell r="L772">
            <v>0</v>
          </cell>
          <cell r="M772">
            <v>0</v>
          </cell>
          <cell r="N772">
            <v>0</v>
          </cell>
          <cell r="O772">
            <v>0</v>
          </cell>
          <cell r="P772">
            <v>0</v>
          </cell>
          <cell r="Q772">
            <v>0</v>
          </cell>
          <cell r="R772">
            <v>0</v>
          </cell>
          <cell r="S772">
            <v>0</v>
          </cell>
          <cell r="T772">
            <v>0</v>
          </cell>
          <cell r="U772">
            <v>0</v>
          </cell>
        </row>
        <row r="773">
          <cell r="B773" t="str">
            <v>New Tariff 7</v>
          </cell>
          <cell r="C773" t="str">
            <v/>
          </cell>
          <cell r="D773">
            <v>0</v>
          </cell>
          <cell r="E773">
            <v>0</v>
          </cell>
          <cell r="F773">
            <v>0</v>
          </cell>
          <cell r="G773">
            <v>0</v>
          </cell>
          <cell r="H773">
            <v>0</v>
          </cell>
          <cell r="I773">
            <v>0</v>
          </cell>
          <cell r="J773">
            <v>0</v>
          </cell>
          <cell r="K773">
            <v>0</v>
          </cell>
          <cell r="L773">
            <v>0</v>
          </cell>
          <cell r="M773">
            <v>0</v>
          </cell>
          <cell r="N773">
            <v>0</v>
          </cell>
          <cell r="O773">
            <v>0</v>
          </cell>
          <cell r="P773">
            <v>0</v>
          </cell>
          <cell r="Q773">
            <v>0</v>
          </cell>
          <cell r="R773">
            <v>0</v>
          </cell>
          <cell r="S773">
            <v>0</v>
          </cell>
          <cell r="T773">
            <v>0</v>
          </cell>
          <cell r="U773">
            <v>0</v>
          </cell>
        </row>
        <row r="774">
          <cell r="B774" t="str">
            <v>New Tariff 8</v>
          </cell>
          <cell r="C774" t="str">
            <v/>
          </cell>
          <cell r="D774">
            <v>0</v>
          </cell>
          <cell r="E774">
            <v>0</v>
          </cell>
          <cell r="F774">
            <v>0</v>
          </cell>
          <cell r="G774">
            <v>0</v>
          </cell>
          <cell r="H774">
            <v>0</v>
          </cell>
          <cell r="I774">
            <v>0</v>
          </cell>
          <cell r="J774">
            <v>0</v>
          </cell>
          <cell r="K774">
            <v>0</v>
          </cell>
          <cell r="L774">
            <v>0</v>
          </cell>
          <cell r="M774">
            <v>0</v>
          </cell>
          <cell r="N774">
            <v>0</v>
          </cell>
          <cell r="O774">
            <v>0</v>
          </cell>
          <cell r="P774">
            <v>0</v>
          </cell>
          <cell r="Q774">
            <v>0</v>
          </cell>
          <cell r="R774">
            <v>0</v>
          </cell>
          <cell r="S774">
            <v>0</v>
          </cell>
          <cell r="T774">
            <v>0</v>
          </cell>
          <cell r="U774">
            <v>0</v>
          </cell>
        </row>
        <row r="775">
          <cell r="B775" t="str">
            <v>New Tariff 9</v>
          </cell>
          <cell r="C775" t="str">
            <v/>
          </cell>
          <cell r="D775">
            <v>0</v>
          </cell>
          <cell r="E775">
            <v>0</v>
          </cell>
          <cell r="F775">
            <v>0</v>
          </cell>
          <cell r="G775">
            <v>0</v>
          </cell>
          <cell r="H775">
            <v>0</v>
          </cell>
          <cell r="I775">
            <v>0</v>
          </cell>
          <cell r="J775">
            <v>0</v>
          </cell>
          <cell r="K775">
            <v>0</v>
          </cell>
          <cell r="L775">
            <v>0</v>
          </cell>
          <cell r="M775">
            <v>0</v>
          </cell>
          <cell r="N775">
            <v>0</v>
          </cell>
          <cell r="O775">
            <v>0</v>
          </cell>
          <cell r="P775">
            <v>0</v>
          </cell>
          <cell r="Q775">
            <v>0</v>
          </cell>
          <cell r="R775">
            <v>0</v>
          </cell>
          <cell r="S775">
            <v>0</v>
          </cell>
          <cell r="T775">
            <v>0</v>
          </cell>
          <cell r="U775">
            <v>0</v>
          </cell>
        </row>
        <row r="776">
          <cell r="B776" t="str">
            <v>New Tariff 10</v>
          </cell>
          <cell r="C776" t="str">
            <v/>
          </cell>
          <cell r="D776">
            <v>0</v>
          </cell>
          <cell r="E776">
            <v>0</v>
          </cell>
          <cell r="F776">
            <v>0</v>
          </cell>
          <cell r="G776">
            <v>0</v>
          </cell>
          <cell r="H776">
            <v>0</v>
          </cell>
          <cell r="I776">
            <v>0</v>
          </cell>
          <cell r="J776">
            <v>0</v>
          </cell>
          <cell r="K776">
            <v>0</v>
          </cell>
          <cell r="L776">
            <v>0</v>
          </cell>
          <cell r="M776">
            <v>0</v>
          </cell>
          <cell r="N776">
            <v>0</v>
          </cell>
          <cell r="O776">
            <v>0</v>
          </cell>
          <cell r="P776">
            <v>0</v>
          </cell>
          <cell r="Q776">
            <v>0</v>
          </cell>
          <cell r="R776">
            <v>0</v>
          </cell>
          <cell r="S776">
            <v>0</v>
          </cell>
          <cell r="T776">
            <v>0</v>
          </cell>
          <cell r="U776">
            <v>0</v>
          </cell>
        </row>
        <row r="777">
          <cell r="B777" t="str">
            <v>New Tariff 11</v>
          </cell>
          <cell r="C777" t="str">
            <v/>
          </cell>
          <cell r="D777">
            <v>0</v>
          </cell>
          <cell r="E777">
            <v>0</v>
          </cell>
          <cell r="F777">
            <v>0</v>
          </cell>
          <cell r="G777">
            <v>0</v>
          </cell>
          <cell r="H777">
            <v>0</v>
          </cell>
          <cell r="I777">
            <v>0</v>
          </cell>
          <cell r="J777">
            <v>0</v>
          </cell>
          <cell r="K777">
            <v>0</v>
          </cell>
          <cell r="L777">
            <v>0</v>
          </cell>
          <cell r="M777">
            <v>0</v>
          </cell>
          <cell r="N777">
            <v>0</v>
          </cell>
          <cell r="O777">
            <v>0</v>
          </cell>
          <cell r="P777">
            <v>0</v>
          </cell>
          <cell r="Q777">
            <v>0</v>
          </cell>
          <cell r="R777">
            <v>0</v>
          </cell>
          <cell r="S777">
            <v>0</v>
          </cell>
          <cell r="T777">
            <v>0</v>
          </cell>
          <cell r="U777">
            <v>0</v>
          </cell>
        </row>
        <row r="778">
          <cell r="B778" t="str">
            <v>Non-Residential Single Rate</v>
          </cell>
          <cell r="C778" t="str">
            <v>ND1</v>
          </cell>
          <cell r="D778">
            <v>878773.51061009604</v>
          </cell>
          <cell r="E778">
            <v>0</v>
          </cell>
          <cell r="F778">
            <v>0</v>
          </cell>
          <cell r="G778">
            <v>4456935.2957747336</v>
          </cell>
          <cell r="H778">
            <v>6892479.6897822833</v>
          </cell>
          <cell r="I778">
            <v>4315354.7472395599</v>
          </cell>
          <cell r="J778">
            <v>1762937.429401251</v>
          </cell>
          <cell r="K778">
            <v>0</v>
          </cell>
          <cell r="L778">
            <v>0</v>
          </cell>
          <cell r="M778">
            <v>0</v>
          </cell>
          <cell r="N778">
            <v>0</v>
          </cell>
          <cell r="O778">
            <v>0</v>
          </cell>
          <cell r="P778">
            <v>0</v>
          </cell>
          <cell r="Q778">
            <v>0</v>
          </cell>
          <cell r="R778">
            <v>0</v>
          </cell>
          <cell r="S778">
            <v>0</v>
          </cell>
          <cell r="T778">
            <v>0</v>
          </cell>
          <cell r="U778">
            <v>18306480.672807924</v>
          </cell>
        </row>
        <row r="779">
          <cell r="B779" t="str">
            <v>Non-Residential Single Rate (R)</v>
          </cell>
          <cell r="C779" t="str">
            <v>ND1.R</v>
          </cell>
          <cell r="D779">
            <v>0</v>
          </cell>
          <cell r="E779">
            <v>0</v>
          </cell>
          <cell r="F779">
            <v>0</v>
          </cell>
          <cell r="G779">
            <v>5.238509637280022E-2</v>
          </cell>
          <cell r="H779">
            <v>0</v>
          </cell>
          <cell r="I779">
            <v>0</v>
          </cell>
          <cell r="J779">
            <v>0</v>
          </cell>
          <cell r="K779">
            <v>0</v>
          </cell>
          <cell r="L779">
            <v>0</v>
          </cell>
          <cell r="M779">
            <v>0</v>
          </cell>
          <cell r="N779">
            <v>0</v>
          </cell>
          <cell r="O779">
            <v>0</v>
          </cell>
          <cell r="P779">
            <v>0</v>
          </cell>
          <cell r="Q779">
            <v>0</v>
          </cell>
          <cell r="R779">
            <v>0</v>
          </cell>
          <cell r="S779">
            <v>0</v>
          </cell>
          <cell r="T779">
            <v>0</v>
          </cell>
          <cell r="U779">
            <v>5.238509637280022E-2</v>
          </cell>
        </row>
        <row r="780">
          <cell r="B780" t="str">
            <v>New Tariff 2</v>
          </cell>
          <cell r="C780" t="str">
            <v/>
          </cell>
          <cell r="D780">
            <v>0</v>
          </cell>
          <cell r="E780">
            <v>0</v>
          </cell>
          <cell r="F780">
            <v>0</v>
          </cell>
          <cell r="G780">
            <v>0</v>
          </cell>
          <cell r="H780">
            <v>0</v>
          </cell>
          <cell r="I780">
            <v>0</v>
          </cell>
          <cell r="J780">
            <v>0</v>
          </cell>
          <cell r="K780">
            <v>0</v>
          </cell>
          <cell r="L780">
            <v>0</v>
          </cell>
          <cell r="M780">
            <v>0</v>
          </cell>
          <cell r="N780">
            <v>0</v>
          </cell>
          <cell r="O780">
            <v>0</v>
          </cell>
          <cell r="P780">
            <v>0</v>
          </cell>
          <cell r="Q780">
            <v>0</v>
          </cell>
          <cell r="R780">
            <v>0</v>
          </cell>
          <cell r="S780">
            <v>0</v>
          </cell>
          <cell r="T780">
            <v>0</v>
          </cell>
          <cell r="U780">
            <v>0</v>
          </cell>
        </row>
        <row r="781">
          <cell r="B781" t="str">
            <v>New Tariff 3</v>
          </cell>
          <cell r="C781" t="str">
            <v/>
          </cell>
          <cell r="D781">
            <v>0</v>
          </cell>
          <cell r="E781">
            <v>0</v>
          </cell>
          <cell r="F781">
            <v>0</v>
          </cell>
          <cell r="G781">
            <v>0</v>
          </cell>
          <cell r="H781">
            <v>0</v>
          </cell>
          <cell r="I781">
            <v>0</v>
          </cell>
          <cell r="J781">
            <v>0</v>
          </cell>
          <cell r="K781">
            <v>0</v>
          </cell>
          <cell r="L781">
            <v>0</v>
          </cell>
          <cell r="M781">
            <v>0</v>
          </cell>
          <cell r="N781">
            <v>0</v>
          </cell>
          <cell r="O781">
            <v>0</v>
          </cell>
          <cell r="P781">
            <v>0</v>
          </cell>
          <cell r="Q781">
            <v>0</v>
          </cell>
          <cell r="R781">
            <v>0</v>
          </cell>
          <cell r="S781">
            <v>0</v>
          </cell>
          <cell r="T781">
            <v>0</v>
          </cell>
          <cell r="U781">
            <v>0</v>
          </cell>
        </row>
        <row r="782">
          <cell r="B782" t="str">
            <v>New Tariff 4</v>
          </cell>
          <cell r="C782" t="str">
            <v/>
          </cell>
          <cell r="D782">
            <v>0</v>
          </cell>
          <cell r="E782">
            <v>0</v>
          </cell>
          <cell r="F782">
            <v>0</v>
          </cell>
          <cell r="G782">
            <v>0</v>
          </cell>
          <cell r="H782">
            <v>0</v>
          </cell>
          <cell r="I782">
            <v>0</v>
          </cell>
          <cell r="J782">
            <v>0</v>
          </cell>
          <cell r="K782">
            <v>0</v>
          </cell>
          <cell r="L782">
            <v>0</v>
          </cell>
          <cell r="M782">
            <v>0</v>
          </cell>
          <cell r="N782">
            <v>0</v>
          </cell>
          <cell r="O782">
            <v>0</v>
          </cell>
          <cell r="P782">
            <v>0</v>
          </cell>
          <cell r="Q782">
            <v>0</v>
          </cell>
          <cell r="R782">
            <v>0</v>
          </cell>
          <cell r="S782">
            <v>0</v>
          </cell>
          <cell r="T782">
            <v>0</v>
          </cell>
          <cell r="U782">
            <v>0</v>
          </cell>
        </row>
        <row r="783">
          <cell r="B783" t="str">
            <v>New Tariff 5</v>
          </cell>
          <cell r="C783" t="str">
            <v/>
          </cell>
          <cell r="D783">
            <v>0</v>
          </cell>
          <cell r="E783">
            <v>0</v>
          </cell>
          <cell r="F783">
            <v>0</v>
          </cell>
          <cell r="G783">
            <v>0</v>
          </cell>
          <cell r="H783">
            <v>0</v>
          </cell>
          <cell r="I783">
            <v>0</v>
          </cell>
          <cell r="J783">
            <v>0</v>
          </cell>
          <cell r="K783">
            <v>0</v>
          </cell>
          <cell r="L783">
            <v>0</v>
          </cell>
          <cell r="M783">
            <v>0</v>
          </cell>
          <cell r="N783">
            <v>0</v>
          </cell>
          <cell r="O783">
            <v>0</v>
          </cell>
          <cell r="P783">
            <v>0</v>
          </cell>
          <cell r="Q783">
            <v>0</v>
          </cell>
          <cell r="R783">
            <v>0</v>
          </cell>
          <cell r="S783">
            <v>0</v>
          </cell>
          <cell r="T783">
            <v>0</v>
          </cell>
          <cell r="U783">
            <v>0</v>
          </cell>
        </row>
        <row r="784">
          <cell r="B784" t="str">
            <v>New Tariff 6</v>
          </cell>
          <cell r="C784" t="str">
            <v/>
          </cell>
          <cell r="D784">
            <v>0</v>
          </cell>
          <cell r="E784">
            <v>0</v>
          </cell>
          <cell r="F784">
            <v>0</v>
          </cell>
          <cell r="G784">
            <v>0</v>
          </cell>
          <cell r="H784">
            <v>0</v>
          </cell>
          <cell r="I784">
            <v>0</v>
          </cell>
          <cell r="J784">
            <v>0</v>
          </cell>
          <cell r="K784">
            <v>0</v>
          </cell>
          <cell r="L784">
            <v>0</v>
          </cell>
          <cell r="M784">
            <v>0</v>
          </cell>
          <cell r="N784">
            <v>0</v>
          </cell>
          <cell r="O784">
            <v>0</v>
          </cell>
          <cell r="P784">
            <v>0</v>
          </cell>
          <cell r="Q784">
            <v>0</v>
          </cell>
          <cell r="R784">
            <v>0</v>
          </cell>
          <cell r="S784">
            <v>0</v>
          </cell>
          <cell r="T784">
            <v>0</v>
          </cell>
          <cell r="U784">
            <v>0</v>
          </cell>
        </row>
        <row r="785">
          <cell r="B785" t="str">
            <v>New Tariff 7</v>
          </cell>
          <cell r="C785" t="str">
            <v/>
          </cell>
          <cell r="D785">
            <v>0</v>
          </cell>
          <cell r="E785">
            <v>0</v>
          </cell>
          <cell r="F785">
            <v>0</v>
          </cell>
          <cell r="G785">
            <v>0</v>
          </cell>
          <cell r="H785">
            <v>0</v>
          </cell>
          <cell r="I785">
            <v>0</v>
          </cell>
          <cell r="J785">
            <v>0</v>
          </cell>
          <cell r="K785">
            <v>0</v>
          </cell>
          <cell r="L785">
            <v>0</v>
          </cell>
          <cell r="M785">
            <v>0</v>
          </cell>
          <cell r="N785">
            <v>0</v>
          </cell>
          <cell r="O785">
            <v>0</v>
          </cell>
          <cell r="P785">
            <v>0</v>
          </cell>
          <cell r="Q785">
            <v>0</v>
          </cell>
          <cell r="R785">
            <v>0</v>
          </cell>
          <cell r="S785">
            <v>0</v>
          </cell>
          <cell r="T785">
            <v>0</v>
          </cell>
          <cell r="U785">
            <v>0</v>
          </cell>
        </row>
        <row r="786">
          <cell r="B786" t="str">
            <v>New Tariff 8</v>
          </cell>
          <cell r="C786" t="str">
            <v/>
          </cell>
          <cell r="D786">
            <v>0</v>
          </cell>
          <cell r="E786">
            <v>0</v>
          </cell>
          <cell r="F786">
            <v>0</v>
          </cell>
          <cell r="G786">
            <v>0</v>
          </cell>
          <cell r="H786">
            <v>0</v>
          </cell>
          <cell r="I786">
            <v>0</v>
          </cell>
          <cell r="J786">
            <v>0</v>
          </cell>
          <cell r="K786">
            <v>0</v>
          </cell>
          <cell r="L786">
            <v>0</v>
          </cell>
          <cell r="M786">
            <v>0</v>
          </cell>
          <cell r="N786">
            <v>0</v>
          </cell>
          <cell r="O786">
            <v>0</v>
          </cell>
          <cell r="P786">
            <v>0</v>
          </cell>
          <cell r="Q786">
            <v>0</v>
          </cell>
          <cell r="R786">
            <v>0</v>
          </cell>
          <cell r="S786">
            <v>0</v>
          </cell>
          <cell r="T786">
            <v>0</v>
          </cell>
          <cell r="U786">
            <v>0</v>
          </cell>
        </row>
        <row r="787">
          <cell r="B787" t="str">
            <v>New Tariff 9</v>
          </cell>
          <cell r="C787" t="str">
            <v/>
          </cell>
          <cell r="D787">
            <v>0</v>
          </cell>
          <cell r="E787">
            <v>0</v>
          </cell>
          <cell r="F787">
            <v>0</v>
          </cell>
          <cell r="G787">
            <v>0</v>
          </cell>
          <cell r="H787">
            <v>0</v>
          </cell>
          <cell r="I787">
            <v>0</v>
          </cell>
          <cell r="J787">
            <v>0</v>
          </cell>
          <cell r="K787">
            <v>0</v>
          </cell>
          <cell r="L787">
            <v>0</v>
          </cell>
          <cell r="M787">
            <v>0</v>
          </cell>
          <cell r="N787">
            <v>0</v>
          </cell>
          <cell r="O787">
            <v>0</v>
          </cell>
          <cell r="P787">
            <v>0</v>
          </cell>
          <cell r="Q787">
            <v>0</v>
          </cell>
          <cell r="R787">
            <v>0</v>
          </cell>
          <cell r="S787">
            <v>0</v>
          </cell>
          <cell r="T787">
            <v>0</v>
          </cell>
          <cell r="U787">
            <v>0</v>
          </cell>
        </row>
        <row r="788">
          <cell r="B788" t="str">
            <v>New Tariff 10</v>
          </cell>
          <cell r="C788" t="str">
            <v/>
          </cell>
          <cell r="D788">
            <v>0</v>
          </cell>
          <cell r="E788">
            <v>0</v>
          </cell>
          <cell r="F788">
            <v>0</v>
          </cell>
          <cell r="G788">
            <v>0</v>
          </cell>
          <cell r="H788">
            <v>0</v>
          </cell>
          <cell r="I788">
            <v>0</v>
          </cell>
          <cell r="J788">
            <v>0</v>
          </cell>
          <cell r="K788">
            <v>0</v>
          </cell>
          <cell r="L788">
            <v>0</v>
          </cell>
          <cell r="M788">
            <v>0</v>
          </cell>
          <cell r="N788">
            <v>0</v>
          </cell>
          <cell r="O788">
            <v>0</v>
          </cell>
          <cell r="P788">
            <v>0</v>
          </cell>
          <cell r="Q788">
            <v>0</v>
          </cell>
          <cell r="R788">
            <v>0</v>
          </cell>
          <cell r="S788">
            <v>0</v>
          </cell>
          <cell r="T788">
            <v>0</v>
          </cell>
          <cell r="U788">
            <v>0</v>
          </cell>
        </row>
        <row r="789">
          <cell r="B789" t="str">
            <v>New Tariff 11</v>
          </cell>
          <cell r="C789" t="str">
            <v/>
          </cell>
          <cell r="D789">
            <v>0</v>
          </cell>
          <cell r="E789">
            <v>0</v>
          </cell>
          <cell r="F789">
            <v>0</v>
          </cell>
          <cell r="G789">
            <v>0</v>
          </cell>
          <cell r="H789">
            <v>0</v>
          </cell>
          <cell r="I789">
            <v>0</v>
          </cell>
          <cell r="J789">
            <v>0</v>
          </cell>
          <cell r="K789">
            <v>0</v>
          </cell>
          <cell r="L789">
            <v>0</v>
          </cell>
          <cell r="M789">
            <v>0</v>
          </cell>
          <cell r="N789">
            <v>0</v>
          </cell>
          <cell r="O789">
            <v>0</v>
          </cell>
          <cell r="P789">
            <v>0</v>
          </cell>
          <cell r="Q789">
            <v>0</v>
          </cell>
          <cell r="R789">
            <v>0</v>
          </cell>
          <cell r="S789">
            <v>0</v>
          </cell>
          <cell r="T789">
            <v>0</v>
          </cell>
          <cell r="U789">
            <v>0</v>
          </cell>
        </row>
        <row r="790">
          <cell r="B790" t="str">
            <v>Non-Residential Two Rate 5d</v>
          </cell>
          <cell r="C790" t="str">
            <v>ND2</v>
          </cell>
          <cell r="D790">
            <v>1133080.1080714848</v>
          </cell>
          <cell r="E790">
            <v>0</v>
          </cell>
          <cell r="F790">
            <v>0</v>
          </cell>
          <cell r="G790">
            <v>9614368.2292519733</v>
          </cell>
          <cell r="H790">
            <v>23317363.331314966</v>
          </cell>
          <cell r="I790">
            <v>26772994.716020077</v>
          </cell>
          <cell r="J790">
            <v>19136663.906954259</v>
          </cell>
          <cell r="K790">
            <v>5489644.7881581606</v>
          </cell>
          <cell r="L790">
            <v>0</v>
          </cell>
          <cell r="M790">
            <v>0</v>
          </cell>
          <cell r="N790">
            <v>0</v>
          </cell>
          <cell r="O790">
            <v>0</v>
          </cell>
          <cell r="P790">
            <v>0</v>
          </cell>
          <cell r="Q790">
            <v>0</v>
          </cell>
          <cell r="R790">
            <v>0</v>
          </cell>
          <cell r="S790">
            <v>0</v>
          </cell>
          <cell r="T790">
            <v>0</v>
          </cell>
          <cell r="U790">
            <v>85464115.079770923</v>
          </cell>
        </row>
        <row r="791">
          <cell r="B791" t="str">
            <v>Business Sunraysia</v>
          </cell>
          <cell r="C791">
            <v>0</v>
          </cell>
          <cell r="D791">
            <v>0</v>
          </cell>
          <cell r="E791">
            <v>0</v>
          </cell>
          <cell r="F791">
            <v>0</v>
          </cell>
          <cell r="G791">
            <v>7.0749528704876677E-2</v>
          </cell>
          <cell r="H791">
            <v>0</v>
          </cell>
          <cell r="I791">
            <v>0</v>
          </cell>
          <cell r="J791">
            <v>0</v>
          </cell>
          <cell r="K791">
            <v>0</v>
          </cell>
          <cell r="L791">
            <v>0</v>
          </cell>
          <cell r="M791">
            <v>0</v>
          </cell>
          <cell r="N791">
            <v>0</v>
          </cell>
          <cell r="O791">
            <v>0</v>
          </cell>
          <cell r="P791">
            <v>0</v>
          </cell>
          <cell r="Q791">
            <v>0</v>
          </cell>
          <cell r="R791">
            <v>0</v>
          </cell>
          <cell r="S791">
            <v>0</v>
          </cell>
          <cell r="T791">
            <v>0</v>
          </cell>
          <cell r="U791">
            <v>7.0749528704876677E-2</v>
          </cell>
        </row>
        <row r="792">
          <cell r="B792" t="str">
            <v>Non-Residential Interval</v>
          </cell>
          <cell r="C792" t="str">
            <v>ND5</v>
          </cell>
          <cell r="D792">
            <v>195151.32360951265</v>
          </cell>
          <cell r="E792">
            <v>0</v>
          </cell>
          <cell r="F792">
            <v>0</v>
          </cell>
          <cell r="G792">
            <v>1509313.6032988518</v>
          </cell>
          <cell r="H792">
            <v>3437566.7765474617</v>
          </cell>
          <cell r="I792">
            <v>3837055.310382911</v>
          </cell>
          <cell r="J792">
            <v>2413807.475819496</v>
          </cell>
          <cell r="K792">
            <v>771937.65167361486</v>
          </cell>
          <cell r="L792">
            <v>0</v>
          </cell>
          <cell r="M792">
            <v>0</v>
          </cell>
          <cell r="N792">
            <v>0</v>
          </cell>
          <cell r="O792">
            <v>0</v>
          </cell>
          <cell r="P792">
            <v>0</v>
          </cell>
          <cell r="Q792">
            <v>0</v>
          </cell>
          <cell r="R792">
            <v>0</v>
          </cell>
          <cell r="S792">
            <v>0</v>
          </cell>
          <cell r="T792">
            <v>0</v>
          </cell>
          <cell r="U792">
            <v>12164832.14133185</v>
          </cell>
        </row>
        <row r="793">
          <cell r="B793" t="str">
            <v>Non-Residential AMI</v>
          </cell>
          <cell r="C793" t="str">
            <v>ND7</v>
          </cell>
          <cell r="D793">
            <v>0</v>
          </cell>
          <cell r="E793">
            <v>0</v>
          </cell>
          <cell r="F793">
            <v>0</v>
          </cell>
          <cell r="G793">
            <v>0</v>
          </cell>
          <cell r="H793">
            <v>0</v>
          </cell>
          <cell r="I793">
            <v>0</v>
          </cell>
          <cell r="J793">
            <v>0</v>
          </cell>
          <cell r="K793">
            <v>0</v>
          </cell>
          <cell r="L793">
            <v>0</v>
          </cell>
          <cell r="M793">
            <v>0</v>
          </cell>
          <cell r="N793">
            <v>0</v>
          </cell>
          <cell r="O793">
            <v>0</v>
          </cell>
          <cell r="P793">
            <v>0</v>
          </cell>
          <cell r="Q793">
            <v>0</v>
          </cell>
          <cell r="R793">
            <v>0</v>
          </cell>
          <cell r="S793">
            <v>0</v>
          </cell>
          <cell r="T793">
            <v>0</v>
          </cell>
          <cell r="U793">
            <v>0</v>
          </cell>
        </row>
        <row r="794">
          <cell r="B794" t="str">
            <v>New Tariff 4</v>
          </cell>
          <cell r="C794" t="str">
            <v/>
          </cell>
          <cell r="D794">
            <v>0</v>
          </cell>
          <cell r="E794">
            <v>0</v>
          </cell>
          <cell r="F794">
            <v>0</v>
          </cell>
          <cell r="G794">
            <v>0</v>
          </cell>
          <cell r="H794">
            <v>0</v>
          </cell>
          <cell r="I794">
            <v>0</v>
          </cell>
          <cell r="J794">
            <v>0</v>
          </cell>
          <cell r="K794">
            <v>0</v>
          </cell>
          <cell r="L794">
            <v>0</v>
          </cell>
          <cell r="M794">
            <v>0</v>
          </cell>
          <cell r="N794">
            <v>0</v>
          </cell>
          <cell r="O794">
            <v>0</v>
          </cell>
          <cell r="P794">
            <v>0</v>
          </cell>
          <cell r="Q794">
            <v>0</v>
          </cell>
          <cell r="R794">
            <v>0</v>
          </cell>
          <cell r="S794">
            <v>0</v>
          </cell>
          <cell r="T794">
            <v>0</v>
          </cell>
          <cell r="U794">
            <v>0</v>
          </cell>
        </row>
        <row r="795">
          <cell r="B795" t="str">
            <v>New Tariff 5</v>
          </cell>
          <cell r="C795" t="str">
            <v/>
          </cell>
          <cell r="D795">
            <v>0</v>
          </cell>
          <cell r="E795">
            <v>0</v>
          </cell>
          <cell r="F795">
            <v>0</v>
          </cell>
          <cell r="G795">
            <v>0</v>
          </cell>
          <cell r="H795">
            <v>0</v>
          </cell>
          <cell r="I795">
            <v>0</v>
          </cell>
          <cell r="J795">
            <v>0</v>
          </cell>
          <cell r="K795">
            <v>0</v>
          </cell>
          <cell r="L795">
            <v>0</v>
          </cell>
          <cell r="M795">
            <v>0</v>
          </cell>
          <cell r="N795">
            <v>0</v>
          </cell>
          <cell r="O795">
            <v>0</v>
          </cell>
          <cell r="P795">
            <v>0</v>
          </cell>
          <cell r="Q795">
            <v>0</v>
          </cell>
          <cell r="R795">
            <v>0</v>
          </cell>
          <cell r="S795">
            <v>0</v>
          </cell>
          <cell r="T795">
            <v>0</v>
          </cell>
          <cell r="U795">
            <v>0</v>
          </cell>
        </row>
        <row r="796">
          <cell r="B796" t="str">
            <v>New Tariff 6</v>
          </cell>
          <cell r="C796" t="str">
            <v/>
          </cell>
          <cell r="D796">
            <v>0</v>
          </cell>
          <cell r="E796">
            <v>0</v>
          </cell>
          <cell r="F796">
            <v>0</v>
          </cell>
          <cell r="G796">
            <v>0</v>
          </cell>
          <cell r="H796">
            <v>0</v>
          </cell>
          <cell r="I796">
            <v>0</v>
          </cell>
          <cell r="J796">
            <v>0</v>
          </cell>
          <cell r="K796">
            <v>0</v>
          </cell>
          <cell r="L796">
            <v>0</v>
          </cell>
          <cell r="M796">
            <v>0</v>
          </cell>
          <cell r="N796">
            <v>0</v>
          </cell>
          <cell r="O796">
            <v>0</v>
          </cell>
          <cell r="P796">
            <v>0</v>
          </cell>
          <cell r="Q796">
            <v>0</v>
          </cell>
          <cell r="R796">
            <v>0</v>
          </cell>
          <cell r="S796">
            <v>0</v>
          </cell>
          <cell r="T796">
            <v>0</v>
          </cell>
          <cell r="U796">
            <v>0</v>
          </cell>
        </row>
        <row r="797">
          <cell r="B797" t="str">
            <v>New Tariff 7</v>
          </cell>
          <cell r="C797" t="str">
            <v/>
          </cell>
          <cell r="D797">
            <v>0</v>
          </cell>
          <cell r="E797">
            <v>0</v>
          </cell>
          <cell r="F797">
            <v>0</v>
          </cell>
          <cell r="G797">
            <v>0</v>
          </cell>
          <cell r="H797">
            <v>0</v>
          </cell>
          <cell r="I797">
            <v>0</v>
          </cell>
          <cell r="J797">
            <v>0</v>
          </cell>
          <cell r="K797">
            <v>0</v>
          </cell>
          <cell r="L797">
            <v>0</v>
          </cell>
          <cell r="M797">
            <v>0</v>
          </cell>
          <cell r="N797">
            <v>0</v>
          </cell>
          <cell r="O797">
            <v>0</v>
          </cell>
          <cell r="P797">
            <v>0</v>
          </cell>
          <cell r="Q797">
            <v>0</v>
          </cell>
          <cell r="R797">
            <v>0</v>
          </cell>
          <cell r="S797">
            <v>0</v>
          </cell>
          <cell r="T797">
            <v>0</v>
          </cell>
          <cell r="U797">
            <v>0</v>
          </cell>
        </row>
        <row r="798">
          <cell r="B798" t="str">
            <v>New Tariff 8</v>
          </cell>
          <cell r="C798" t="str">
            <v/>
          </cell>
          <cell r="D798">
            <v>0</v>
          </cell>
          <cell r="E798">
            <v>0</v>
          </cell>
          <cell r="F798">
            <v>0</v>
          </cell>
          <cell r="G798">
            <v>0</v>
          </cell>
          <cell r="H798">
            <v>0</v>
          </cell>
          <cell r="I798">
            <v>0</v>
          </cell>
          <cell r="J798">
            <v>0</v>
          </cell>
          <cell r="K798">
            <v>0</v>
          </cell>
          <cell r="L798">
            <v>0</v>
          </cell>
          <cell r="M798">
            <v>0</v>
          </cell>
          <cell r="N798">
            <v>0</v>
          </cell>
          <cell r="O798">
            <v>0</v>
          </cell>
          <cell r="P798">
            <v>0</v>
          </cell>
          <cell r="Q798">
            <v>0</v>
          </cell>
          <cell r="R798">
            <v>0</v>
          </cell>
          <cell r="S798">
            <v>0</v>
          </cell>
          <cell r="T798">
            <v>0</v>
          </cell>
          <cell r="U798">
            <v>0</v>
          </cell>
        </row>
        <row r="799">
          <cell r="B799" t="str">
            <v>New Tariff 9</v>
          </cell>
          <cell r="C799" t="str">
            <v/>
          </cell>
          <cell r="D799">
            <v>0</v>
          </cell>
          <cell r="E799">
            <v>0</v>
          </cell>
          <cell r="F799">
            <v>0</v>
          </cell>
          <cell r="G799">
            <v>0</v>
          </cell>
          <cell r="H799">
            <v>0</v>
          </cell>
          <cell r="I799">
            <v>0</v>
          </cell>
          <cell r="J799">
            <v>0</v>
          </cell>
          <cell r="K799">
            <v>0</v>
          </cell>
          <cell r="L799">
            <v>0</v>
          </cell>
          <cell r="M799">
            <v>0</v>
          </cell>
          <cell r="N799">
            <v>0</v>
          </cell>
          <cell r="O799">
            <v>0</v>
          </cell>
          <cell r="P799">
            <v>0</v>
          </cell>
          <cell r="Q799">
            <v>0</v>
          </cell>
          <cell r="R799">
            <v>0</v>
          </cell>
          <cell r="S799">
            <v>0</v>
          </cell>
          <cell r="T799">
            <v>0</v>
          </cell>
          <cell r="U799">
            <v>0</v>
          </cell>
        </row>
        <row r="800">
          <cell r="B800" t="str">
            <v>New Tariff 10</v>
          </cell>
          <cell r="C800" t="str">
            <v/>
          </cell>
          <cell r="D800">
            <v>0</v>
          </cell>
          <cell r="E800">
            <v>0</v>
          </cell>
          <cell r="F800">
            <v>0</v>
          </cell>
          <cell r="G800">
            <v>0</v>
          </cell>
          <cell r="H800">
            <v>0</v>
          </cell>
          <cell r="I800">
            <v>0</v>
          </cell>
          <cell r="J800">
            <v>0</v>
          </cell>
          <cell r="K800">
            <v>0</v>
          </cell>
          <cell r="L800">
            <v>0</v>
          </cell>
          <cell r="M800">
            <v>0</v>
          </cell>
          <cell r="N800">
            <v>0</v>
          </cell>
          <cell r="O800">
            <v>0</v>
          </cell>
          <cell r="P800">
            <v>0</v>
          </cell>
          <cell r="Q800">
            <v>0</v>
          </cell>
          <cell r="R800">
            <v>0</v>
          </cell>
          <cell r="S800">
            <v>0</v>
          </cell>
          <cell r="T800">
            <v>0</v>
          </cell>
          <cell r="U800">
            <v>0</v>
          </cell>
        </row>
        <row r="801">
          <cell r="B801" t="str">
            <v>New Tariff 11</v>
          </cell>
          <cell r="C801" t="str">
            <v/>
          </cell>
          <cell r="D801">
            <v>0</v>
          </cell>
          <cell r="E801">
            <v>0</v>
          </cell>
          <cell r="F801">
            <v>0</v>
          </cell>
          <cell r="G801">
            <v>0</v>
          </cell>
          <cell r="H801">
            <v>0</v>
          </cell>
          <cell r="I801">
            <v>0</v>
          </cell>
          <cell r="J801">
            <v>0</v>
          </cell>
          <cell r="K801">
            <v>0</v>
          </cell>
          <cell r="L801">
            <v>0</v>
          </cell>
          <cell r="M801">
            <v>0</v>
          </cell>
          <cell r="N801">
            <v>0</v>
          </cell>
          <cell r="O801">
            <v>0</v>
          </cell>
          <cell r="P801">
            <v>0</v>
          </cell>
          <cell r="Q801">
            <v>0</v>
          </cell>
          <cell r="R801">
            <v>0</v>
          </cell>
          <cell r="S801">
            <v>0</v>
          </cell>
          <cell r="T801">
            <v>0</v>
          </cell>
          <cell r="U801">
            <v>0</v>
          </cell>
        </row>
        <row r="802">
          <cell r="B802" t="str">
            <v>Non-Residential Two Rate 7d</v>
          </cell>
          <cell r="C802" t="str">
            <v>ND3</v>
          </cell>
          <cell r="D802">
            <v>246196.5849408934</v>
          </cell>
          <cell r="E802">
            <v>0</v>
          </cell>
          <cell r="F802">
            <v>0</v>
          </cell>
          <cell r="G802">
            <v>1167548.0923990184</v>
          </cell>
          <cell r="H802">
            <v>2456158.7688608784</v>
          </cell>
          <cell r="I802">
            <v>2489818.1325009339</v>
          </cell>
          <cell r="J802">
            <v>3131592.7571916701</v>
          </cell>
          <cell r="K802">
            <v>383227.44738643913</v>
          </cell>
          <cell r="L802">
            <v>0</v>
          </cell>
          <cell r="M802">
            <v>0</v>
          </cell>
          <cell r="N802">
            <v>0</v>
          </cell>
          <cell r="O802">
            <v>0</v>
          </cell>
          <cell r="P802">
            <v>0</v>
          </cell>
          <cell r="Q802">
            <v>0</v>
          </cell>
          <cell r="R802">
            <v>0</v>
          </cell>
          <cell r="S802">
            <v>0</v>
          </cell>
          <cell r="T802">
            <v>0</v>
          </cell>
          <cell r="U802">
            <v>9874541.7832798325</v>
          </cell>
        </row>
        <row r="803">
          <cell r="B803" t="str">
            <v>New Tariff  1</v>
          </cell>
          <cell r="C803" t="str">
            <v/>
          </cell>
          <cell r="D803">
            <v>0</v>
          </cell>
          <cell r="E803">
            <v>0</v>
          </cell>
          <cell r="F803">
            <v>0</v>
          </cell>
          <cell r="G803">
            <v>0</v>
          </cell>
          <cell r="H803">
            <v>0</v>
          </cell>
          <cell r="I803">
            <v>0</v>
          </cell>
          <cell r="J803">
            <v>0</v>
          </cell>
          <cell r="K803">
            <v>0</v>
          </cell>
          <cell r="L803">
            <v>0</v>
          </cell>
          <cell r="M803">
            <v>0</v>
          </cell>
          <cell r="N803">
            <v>0</v>
          </cell>
          <cell r="O803">
            <v>0</v>
          </cell>
          <cell r="P803">
            <v>0</v>
          </cell>
          <cell r="Q803">
            <v>0</v>
          </cell>
          <cell r="R803">
            <v>0</v>
          </cell>
          <cell r="S803">
            <v>0</v>
          </cell>
          <cell r="T803">
            <v>0</v>
          </cell>
          <cell r="U803">
            <v>0</v>
          </cell>
        </row>
        <row r="804">
          <cell r="B804" t="str">
            <v>New Tariff  2</v>
          </cell>
          <cell r="C804" t="str">
            <v/>
          </cell>
          <cell r="D804">
            <v>0</v>
          </cell>
          <cell r="E804">
            <v>0</v>
          </cell>
          <cell r="F804">
            <v>0</v>
          </cell>
          <cell r="G804">
            <v>0</v>
          </cell>
          <cell r="H804">
            <v>0</v>
          </cell>
          <cell r="I804">
            <v>0</v>
          </cell>
          <cell r="J804">
            <v>0</v>
          </cell>
          <cell r="K804">
            <v>0</v>
          </cell>
          <cell r="L804">
            <v>0</v>
          </cell>
          <cell r="M804">
            <v>0</v>
          </cell>
          <cell r="N804">
            <v>0</v>
          </cell>
          <cell r="O804">
            <v>0</v>
          </cell>
          <cell r="P804">
            <v>0</v>
          </cell>
          <cell r="Q804">
            <v>0</v>
          </cell>
          <cell r="R804">
            <v>0</v>
          </cell>
          <cell r="S804">
            <v>0</v>
          </cell>
          <cell r="T804">
            <v>0</v>
          </cell>
          <cell r="U804">
            <v>0</v>
          </cell>
        </row>
        <row r="805">
          <cell r="B805" t="str">
            <v>New Tariff  3</v>
          </cell>
          <cell r="C805" t="str">
            <v/>
          </cell>
          <cell r="D805">
            <v>0</v>
          </cell>
          <cell r="E805">
            <v>0</v>
          </cell>
          <cell r="F805">
            <v>0</v>
          </cell>
          <cell r="G805">
            <v>0</v>
          </cell>
          <cell r="H805">
            <v>0</v>
          </cell>
          <cell r="I805">
            <v>0</v>
          </cell>
          <cell r="J805">
            <v>0</v>
          </cell>
          <cell r="K805">
            <v>0</v>
          </cell>
          <cell r="L805">
            <v>0</v>
          </cell>
          <cell r="M805">
            <v>0</v>
          </cell>
          <cell r="N805">
            <v>0</v>
          </cell>
          <cell r="O805">
            <v>0</v>
          </cell>
          <cell r="P805">
            <v>0</v>
          </cell>
          <cell r="Q805">
            <v>0</v>
          </cell>
          <cell r="R805">
            <v>0</v>
          </cell>
          <cell r="S805">
            <v>0</v>
          </cell>
          <cell r="T805">
            <v>0</v>
          </cell>
          <cell r="U805">
            <v>0</v>
          </cell>
        </row>
        <row r="806">
          <cell r="B806" t="str">
            <v>New Tariff  4</v>
          </cell>
          <cell r="C806" t="str">
            <v/>
          </cell>
          <cell r="D806">
            <v>0</v>
          </cell>
          <cell r="E806">
            <v>0</v>
          </cell>
          <cell r="F806">
            <v>0</v>
          </cell>
          <cell r="G806">
            <v>0</v>
          </cell>
          <cell r="H806">
            <v>0</v>
          </cell>
          <cell r="I806">
            <v>0</v>
          </cell>
          <cell r="J806">
            <v>0</v>
          </cell>
          <cell r="K806">
            <v>0</v>
          </cell>
          <cell r="L806">
            <v>0</v>
          </cell>
          <cell r="M806">
            <v>0</v>
          </cell>
          <cell r="N806">
            <v>0</v>
          </cell>
          <cell r="O806">
            <v>0</v>
          </cell>
          <cell r="P806">
            <v>0</v>
          </cell>
          <cell r="Q806">
            <v>0</v>
          </cell>
          <cell r="R806">
            <v>0</v>
          </cell>
          <cell r="S806">
            <v>0</v>
          </cell>
          <cell r="T806">
            <v>0</v>
          </cell>
          <cell r="U806">
            <v>0</v>
          </cell>
        </row>
        <row r="807">
          <cell r="B807" t="str">
            <v>New Tariff  5</v>
          </cell>
          <cell r="C807" t="str">
            <v/>
          </cell>
          <cell r="D807">
            <v>0</v>
          </cell>
          <cell r="E807">
            <v>0</v>
          </cell>
          <cell r="F807">
            <v>0</v>
          </cell>
          <cell r="G807">
            <v>0</v>
          </cell>
          <cell r="H807">
            <v>0</v>
          </cell>
          <cell r="I807">
            <v>0</v>
          </cell>
          <cell r="J807">
            <v>0</v>
          </cell>
          <cell r="K807">
            <v>0</v>
          </cell>
          <cell r="L807">
            <v>0</v>
          </cell>
          <cell r="M807">
            <v>0</v>
          </cell>
          <cell r="N807">
            <v>0</v>
          </cell>
          <cell r="O807">
            <v>0</v>
          </cell>
          <cell r="P807">
            <v>0</v>
          </cell>
          <cell r="Q807">
            <v>0</v>
          </cell>
          <cell r="R807">
            <v>0</v>
          </cell>
          <cell r="S807">
            <v>0</v>
          </cell>
          <cell r="T807">
            <v>0</v>
          </cell>
          <cell r="U807">
            <v>0</v>
          </cell>
        </row>
        <row r="808">
          <cell r="B808" t="str">
            <v>New Tariff  6</v>
          </cell>
          <cell r="C808" t="str">
            <v/>
          </cell>
          <cell r="D808">
            <v>0</v>
          </cell>
          <cell r="E808">
            <v>0</v>
          </cell>
          <cell r="F808">
            <v>0</v>
          </cell>
          <cell r="G808">
            <v>0</v>
          </cell>
          <cell r="H808">
            <v>0</v>
          </cell>
          <cell r="I808">
            <v>0</v>
          </cell>
          <cell r="J808">
            <v>0</v>
          </cell>
          <cell r="K808">
            <v>0</v>
          </cell>
          <cell r="L808">
            <v>0</v>
          </cell>
          <cell r="M808">
            <v>0</v>
          </cell>
          <cell r="N808">
            <v>0</v>
          </cell>
          <cell r="O808">
            <v>0</v>
          </cell>
          <cell r="P808">
            <v>0</v>
          </cell>
          <cell r="Q808">
            <v>0</v>
          </cell>
          <cell r="R808">
            <v>0</v>
          </cell>
          <cell r="S808">
            <v>0</v>
          </cell>
          <cell r="T808">
            <v>0</v>
          </cell>
          <cell r="U808">
            <v>0</v>
          </cell>
        </row>
        <row r="809">
          <cell r="B809" t="str">
            <v>New Tariff  7</v>
          </cell>
          <cell r="C809" t="str">
            <v/>
          </cell>
          <cell r="D809">
            <v>0</v>
          </cell>
          <cell r="E809">
            <v>0</v>
          </cell>
          <cell r="F809">
            <v>0</v>
          </cell>
          <cell r="G809">
            <v>0</v>
          </cell>
          <cell r="H809">
            <v>0</v>
          </cell>
          <cell r="I809">
            <v>0</v>
          </cell>
          <cell r="J809">
            <v>0</v>
          </cell>
          <cell r="K809">
            <v>0</v>
          </cell>
          <cell r="L809">
            <v>0</v>
          </cell>
          <cell r="M809">
            <v>0</v>
          </cell>
          <cell r="N809">
            <v>0</v>
          </cell>
          <cell r="O809">
            <v>0</v>
          </cell>
          <cell r="P809">
            <v>0</v>
          </cell>
          <cell r="Q809">
            <v>0</v>
          </cell>
          <cell r="R809">
            <v>0</v>
          </cell>
          <cell r="S809">
            <v>0</v>
          </cell>
          <cell r="T809">
            <v>0</v>
          </cell>
          <cell r="U809">
            <v>0</v>
          </cell>
        </row>
        <row r="810">
          <cell r="B810" t="str">
            <v>New Tariff  8</v>
          </cell>
          <cell r="C810" t="str">
            <v/>
          </cell>
          <cell r="D810">
            <v>0</v>
          </cell>
          <cell r="E810">
            <v>0</v>
          </cell>
          <cell r="F810">
            <v>0</v>
          </cell>
          <cell r="G810">
            <v>0</v>
          </cell>
          <cell r="H810">
            <v>0</v>
          </cell>
          <cell r="I810">
            <v>0</v>
          </cell>
          <cell r="J810">
            <v>0</v>
          </cell>
          <cell r="K810">
            <v>0</v>
          </cell>
          <cell r="L810">
            <v>0</v>
          </cell>
          <cell r="M810">
            <v>0</v>
          </cell>
          <cell r="N810">
            <v>0</v>
          </cell>
          <cell r="O810">
            <v>0</v>
          </cell>
          <cell r="P810">
            <v>0</v>
          </cell>
          <cell r="Q810">
            <v>0</v>
          </cell>
          <cell r="R810">
            <v>0</v>
          </cell>
          <cell r="S810">
            <v>0</v>
          </cell>
          <cell r="T810">
            <v>0</v>
          </cell>
          <cell r="U810">
            <v>0</v>
          </cell>
        </row>
        <row r="811">
          <cell r="B811" t="str">
            <v>New Tariff  9</v>
          </cell>
          <cell r="C811" t="str">
            <v/>
          </cell>
          <cell r="D811">
            <v>0</v>
          </cell>
          <cell r="E811">
            <v>0</v>
          </cell>
          <cell r="F811">
            <v>0</v>
          </cell>
          <cell r="G811">
            <v>0</v>
          </cell>
          <cell r="H811">
            <v>0</v>
          </cell>
          <cell r="I811">
            <v>0</v>
          </cell>
          <cell r="J811">
            <v>0</v>
          </cell>
          <cell r="K811">
            <v>0</v>
          </cell>
          <cell r="L811">
            <v>0</v>
          </cell>
          <cell r="M811">
            <v>0</v>
          </cell>
          <cell r="N811">
            <v>0</v>
          </cell>
          <cell r="O811">
            <v>0</v>
          </cell>
          <cell r="P811">
            <v>0</v>
          </cell>
          <cell r="Q811">
            <v>0</v>
          </cell>
          <cell r="R811">
            <v>0</v>
          </cell>
          <cell r="S811">
            <v>0</v>
          </cell>
          <cell r="T811">
            <v>0</v>
          </cell>
          <cell r="U811">
            <v>0</v>
          </cell>
        </row>
        <row r="812">
          <cell r="B812" t="str">
            <v>New Tariff  10</v>
          </cell>
          <cell r="C812" t="str">
            <v/>
          </cell>
          <cell r="D812">
            <v>0</v>
          </cell>
          <cell r="E812">
            <v>0</v>
          </cell>
          <cell r="F812">
            <v>0</v>
          </cell>
          <cell r="G812">
            <v>0</v>
          </cell>
          <cell r="H812">
            <v>0</v>
          </cell>
          <cell r="I812">
            <v>0</v>
          </cell>
          <cell r="J812">
            <v>0</v>
          </cell>
          <cell r="K812">
            <v>0</v>
          </cell>
          <cell r="L812">
            <v>0</v>
          </cell>
          <cell r="M812">
            <v>0</v>
          </cell>
          <cell r="N812">
            <v>0</v>
          </cell>
          <cell r="O812">
            <v>0</v>
          </cell>
          <cell r="P812">
            <v>0</v>
          </cell>
          <cell r="Q812">
            <v>0</v>
          </cell>
          <cell r="R812">
            <v>0</v>
          </cell>
          <cell r="S812">
            <v>0</v>
          </cell>
          <cell r="T812">
            <v>0</v>
          </cell>
          <cell r="U812">
            <v>0</v>
          </cell>
        </row>
        <row r="813">
          <cell r="B813" t="str">
            <v>New Tariff  11</v>
          </cell>
          <cell r="C813" t="str">
            <v/>
          </cell>
          <cell r="D813">
            <v>0</v>
          </cell>
          <cell r="E813">
            <v>0</v>
          </cell>
          <cell r="F813">
            <v>0</v>
          </cell>
          <cell r="G813">
            <v>0</v>
          </cell>
          <cell r="H813">
            <v>0</v>
          </cell>
          <cell r="I813">
            <v>0</v>
          </cell>
          <cell r="J813">
            <v>0</v>
          </cell>
          <cell r="K813">
            <v>0</v>
          </cell>
          <cell r="L813">
            <v>0</v>
          </cell>
          <cell r="M813">
            <v>0</v>
          </cell>
          <cell r="N813">
            <v>0</v>
          </cell>
          <cell r="O813">
            <v>0</v>
          </cell>
          <cell r="P813">
            <v>0</v>
          </cell>
          <cell r="Q813">
            <v>0</v>
          </cell>
          <cell r="R813">
            <v>0</v>
          </cell>
          <cell r="S813">
            <v>0</v>
          </cell>
          <cell r="T813">
            <v>0</v>
          </cell>
          <cell r="U813">
            <v>0</v>
          </cell>
        </row>
        <row r="814">
          <cell r="B814" t="str">
            <v>Unmetered supplies</v>
          </cell>
          <cell r="C814" t="str">
            <v>PL2</v>
          </cell>
          <cell r="D814">
            <v>0</v>
          </cell>
          <cell r="E814">
            <v>0</v>
          </cell>
          <cell r="F814">
            <v>0</v>
          </cell>
          <cell r="G814">
            <v>2733650.9735243083</v>
          </cell>
          <cell r="H814">
            <v>0</v>
          </cell>
          <cell r="I814">
            <v>0</v>
          </cell>
          <cell r="J814">
            <v>0</v>
          </cell>
          <cell r="K814">
            <v>1519425.2330262442</v>
          </cell>
          <cell r="L814">
            <v>0</v>
          </cell>
          <cell r="M814">
            <v>0</v>
          </cell>
          <cell r="N814">
            <v>0</v>
          </cell>
          <cell r="O814">
            <v>0</v>
          </cell>
          <cell r="P814">
            <v>0</v>
          </cell>
          <cell r="Q814">
            <v>0</v>
          </cell>
          <cell r="R814">
            <v>0</v>
          </cell>
          <cell r="S814">
            <v>0</v>
          </cell>
          <cell r="T814">
            <v>0</v>
          </cell>
          <cell r="U814">
            <v>4253076.2065505525</v>
          </cell>
        </row>
        <row r="815">
          <cell r="B815" t="str">
            <v>New Tariff 1</v>
          </cell>
          <cell r="C815">
            <v>0</v>
          </cell>
          <cell r="D815">
            <v>0</v>
          </cell>
          <cell r="E815">
            <v>0</v>
          </cell>
          <cell r="F815">
            <v>0</v>
          </cell>
          <cell r="G815">
            <v>0</v>
          </cell>
          <cell r="H815">
            <v>0</v>
          </cell>
          <cell r="I815">
            <v>0</v>
          </cell>
          <cell r="J815">
            <v>0</v>
          </cell>
          <cell r="K815">
            <v>0</v>
          </cell>
          <cell r="L815">
            <v>0</v>
          </cell>
          <cell r="M815">
            <v>0</v>
          </cell>
          <cell r="N815">
            <v>0</v>
          </cell>
          <cell r="O815">
            <v>0</v>
          </cell>
          <cell r="P815">
            <v>0</v>
          </cell>
          <cell r="Q815">
            <v>0</v>
          </cell>
          <cell r="R815">
            <v>0</v>
          </cell>
          <cell r="S815">
            <v>0</v>
          </cell>
          <cell r="T815">
            <v>0</v>
          </cell>
          <cell r="U815">
            <v>0</v>
          </cell>
        </row>
        <row r="816">
          <cell r="B816" t="str">
            <v>New Tariff 2</v>
          </cell>
          <cell r="C816" t="str">
            <v/>
          </cell>
          <cell r="D816">
            <v>0</v>
          </cell>
          <cell r="E816">
            <v>0</v>
          </cell>
          <cell r="F816">
            <v>0</v>
          </cell>
          <cell r="G816">
            <v>0</v>
          </cell>
          <cell r="H816">
            <v>0</v>
          </cell>
          <cell r="I816">
            <v>0</v>
          </cell>
          <cell r="J816">
            <v>0</v>
          </cell>
          <cell r="K816">
            <v>0</v>
          </cell>
          <cell r="L816">
            <v>0</v>
          </cell>
          <cell r="M816">
            <v>0</v>
          </cell>
          <cell r="N816">
            <v>0</v>
          </cell>
          <cell r="O816">
            <v>0</v>
          </cell>
          <cell r="P816">
            <v>0</v>
          </cell>
          <cell r="Q816">
            <v>0</v>
          </cell>
          <cell r="R816">
            <v>0</v>
          </cell>
          <cell r="S816">
            <v>0</v>
          </cell>
          <cell r="T816">
            <v>0</v>
          </cell>
          <cell r="U816">
            <v>0</v>
          </cell>
        </row>
        <row r="817">
          <cell r="B817" t="str">
            <v>Large Low Voltage Demand (kVa)</v>
          </cell>
          <cell r="C817" t="str">
            <v>DLk</v>
          </cell>
          <cell r="D817">
            <v>0</v>
          </cell>
          <cell r="E817">
            <v>0</v>
          </cell>
          <cell r="F817">
            <v>56.150859096568951</v>
          </cell>
          <cell r="G817">
            <v>1.9052462083660984E-2</v>
          </cell>
          <cell r="H817">
            <v>0</v>
          </cell>
          <cell r="I817">
            <v>0</v>
          </cell>
          <cell r="J817">
            <v>0</v>
          </cell>
          <cell r="K817">
            <v>1.1619304354115222E-2</v>
          </cell>
          <cell r="L817">
            <v>0</v>
          </cell>
          <cell r="M817">
            <v>0</v>
          </cell>
          <cell r="N817">
            <v>0</v>
          </cell>
          <cell r="O817">
            <v>0</v>
          </cell>
          <cell r="P817">
            <v>0</v>
          </cell>
          <cell r="Q817">
            <v>0</v>
          </cell>
          <cell r="R817">
            <v>0</v>
          </cell>
          <cell r="S817">
            <v>0</v>
          </cell>
          <cell r="T817">
            <v>0</v>
          </cell>
          <cell r="U817">
            <v>56.181530863006728</v>
          </cell>
        </row>
        <row r="818">
          <cell r="B818" t="str">
            <v>Large Low Voltage Demand Docklands (kVa)</v>
          </cell>
          <cell r="C818" t="str">
            <v>DLDKk</v>
          </cell>
          <cell r="D818">
            <v>0</v>
          </cell>
          <cell r="E818">
            <v>0</v>
          </cell>
          <cell r="F818">
            <v>48.092997291750876</v>
          </cell>
          <cell r="G818">
            <v>1.2928099599505673E-2</v>
          </cell>
          <cell r="H818">
            <v>0</v>
          </cell>
          <cell r="I818">
            <v>0</v>
          </cell>
          <cell r="J818">
            <v>0</v>
          </cell>
          <cell r="K818">
            <v>1.1149736594318648E-2</v>
          </cell>
          <cell r="L818">
            <v>0</v>
          </cell>
          <cell r="M818">
            <v>0</v>
          </cell>
          <cell r="N818">
            <v>0</v>
          </cell>
          <cell r="O818">
            <v>0</v>
          </cell>
          <cell r="P818">
            <v>0</v>
          </cell>
          <cell r="Q818">
            <v>0</v>
          </cell>
          <cell r="R818">
            <v>0</v>
          </cell>
          <cell r="S818">
            <v>0</v>
          </cell>
          <cell r="T818">
            <v>0</v>
          </cell>
          <cell r="U818">
            <v>48.117075127944702</v>
          </cell>
        </row>
        <row r="819">
          <cell r="B819" t="str">
            <v>Large Low Voltage Demand CXX (kVa)</v>
          </cell>
          <cell r="C819" t="str">
            <v>DLCXXk</v>
          </cell>
          <cell r="D819">
            <v>0</v>
          </cell>
          <cell r="E819">
            <v>0</v>
          </cell>
          <cell r="F819">
            <v>64.352627977571913</v>
          </cell>
          <cell r="G819">
            <v>2.2499289256635836E-2</v>
          </cell>
          <cell r="H819">
            <v>0</v>
          </cell>
          <cell r="I819">
            <v>0</v>
          </cell>
          <cell r="J819">
            <v>0</v>
          </cell>
          <cell r="K819">
            <v>1.3447621376301878E-2</v>
          </cell>
          <cell r="L819">
            <v>0</v>
          </cell>
          <cell r="M819">
            <v>0</v>
          </cell>
          <cell r="N819">
            <v>0</v>
          </cell>
          <cell r="O819">
            <v>0</v>
          </cell>
          <cell r="P819">
            <v>0</v>
          </cell>
          <cell r="Q819">
            <v>0</v>
          </cell>
          <cell r="R819">
            <v>0</v>
          </cell>
          <cell r="S819">
            <v>0</v>
          </cell>
          <cell r="T819">
            <v>0</v>
          </cell>
          <cell r="U819">
            <v>64.388574888204843</v>
          </cell>
        </row>
        <row r="820">
          <cell r="B820" t="str">
            <v>New Tariff 6</v>
          </cell>
          <cell r="C820" t="str">
            <v/>
          </cell>
          <cell r="D820">
            <v>0</v>
          </cell>
          <cell r="E820">
            <v>0</v>
          </cell>
          <cell r="F820">
            <v>0</v>
          </cell>
          <cell r="G820">
            <v>0</v>
          </cell>
          <cell r="H820">
            <v>0</v>
          </cell>
          <cell r="I820">
            <v>0</v>
          </cell>
          <cell r="J820">
            <v>0</v>
          </cell>
          <cell r="K820">
            <v>0</v>
          </cell>
          <cell r="L820">
            <v>0</v>
          </cell>
          <cell r="M820">
            <v>0</v>
          </cell>
          <cell r="N820">
            <v>0</v>
          </cell>
          <cell r="O820">
            <v>0</v>
          </cell>
          <cell r="P820">
            <v>0</v>
          </cell>
          <cell r="Q820">
            <v>0</v>
          </cell>
          <cell r="R820">
            <v>0</v>
          </cell>
          <cell r="S820">
            <v>0</v>
          </cell>
          <cell r="T820">
            <v>0</v>
          </cell>
          <cell r="U820">
            <v>0</v>
          </cell>
        </row>
        <row r="821">
          <cell r="B821" t="str">
            <v>New Tariff 7</v>
          </cell>
          <cell r="C821" t="str">
            <v/>
          </cell>
          <cell r="D821">
            <v>0</v>
          </cell>
          <cell r="E821">
            <v>0</v>
          </cell>
          <cell r="F821">
            <v>0</v>
          </cell>
          <cell r="G821">
            <v>0</v>
          </cell>
          <cell r="H821">
            <v>0</v>
          </cell>
          <cell r="I821">
            <v>0</v>
          </cell>
          <cell r="J821">
            <v>0</v>
          </cell>
          <cell r="K821">
            <v>0</v>
          </cell>
          <cell r="L821">
            <v>0</v>
          </cell>
          <cell r="M821">
            <v>0</v>
          </cell>
          <cell r="N821">
            <v>0</v>
          </cell>
          <cell r="O821">
            <v>0</v>
          </cell>
          <cell r="P821">
            <v>0</v>
          </cell>
          <cell r="Q821">
            <v>0</v>
          </cell>
          <cell r="R821">
            <v>0</v>
          </cell>
          <cell r="S821">
            <v>0</v>
          </cell>
          <cell r="T821">
            <v>0</v>
          </cell>
          <cell r="U821">
            <v>0</v>
          </cell>
        </row>
        <row r="822">
          <cell r="B822" t="str">
            <v>New Tariff 8</v>
          </cell>
          <cell r="C822" t="str">
            <v/>
          </cell>
          <cell r="D822">
            <v>0</v>
          </cell>
          <cell r="E822">
            <v>0</v>
          </cell>
          <cell r="F822">
            <v>0</v>
          </cell>
          <cell r="G822">
            <v>0</v>
          </cell>
          <cell r="H822">
            <v>0</v>
          </cell>
          <cell r="I822">
            <v>0</v>
          </cell>
          <cell r="J822">
            <v>0</v>
          </cell>
          <cell r="K822">
            <v>0</v>
          </cell>
          <cell r="L822">
            <v>0</v>
          </cell>
          <cell r="M822">
            <v>0</v>
          </cell>
          <cell r="N822">
            <v>0</v>
          </cell>
          <cell r="O822">
            <v>0</v>
          </cell>
          <cell r="P822">
            <v>0</v>
          </cell>
          <cell r="Q822">
            <v>0</v>
          </cell>
          <cell r="R822">
            <v>0</v>
          </cell>
          <cell r="S822">
            <v>0</v>
          </cell>
          <cell r="T822">
            <v>0</v>
          </cell>
          <cell r="U822">
            <v>0</v>
          </cell>
        </row>
        <row r="823">
          <cell r="B823" t="str">
            <v>New Tariff 9</v>
          </cell>
          <cell r="C823" t="str">
            <v/>
          </cell>
          <cell r="D823">
            <v>0</v>
          </cell>
          <cell r="E823">
            <v>0</v>
          </cell>
          <cell r="F823">
            <v>0</v>
          </cell>
          <cell r="G823">
            <v>0</v>
          </cell>
          <cell r="H823">
            <v>0</v>
          </cell>
          <cell r="I823">
            <v>0</v>
          </cell>
          <cell r="J823">
            <v>0</v>
          </cell>
          <cell r="K823">
            <v>0</v>
          </cell>
          <cell r="L823">
            <v>0</v>
          </cell>
          <cell r="M823">
            <v>0</v>
          </cell>
          <cell r="N823">
            <v>0</v>
          </cell>
          <cell r="O823">
            <v>0</v>
          </cell>
          <cell r="P823">
            <v>0</v>
          </cell>
          <cell r="Q823">
            <v>0</v>
          </cell>
          <cell r="R823">
            <v>0</v>
          </cell>
          <cell r="S823">
            <v>0</v>
          </cell>
          <cell r="T823">
            <v>0</v>
          </cell>
          <cell r="U823">
            <v>0</v>
          </cell>
        </row>
        <row r="824">
          <cell r="B824" t="str">
            <v>New Tariff 10</v>
          </cell>
          <cell r="C824" t="str">
            <v/>
          </cell>
          <cell r="D824">
            <v>0</v>
          </cell>
          <cell r="E824">
            <v>0</v>
          </cell>
          <cell r="F824">
            <v>0</v>
          </cell>
          <cell r="G824">
            <v>0</v>
          </cell>
          <cell r="H824">
            <v>0</v>
          </cell>
          <cell r="I824">
            <v>0</v>
          </cell>
          <cell r="J824">
            <v>0</v>
          </cell>
          <cell r="K824">
            <v>0</v>
          </cell>
          <cell r="L824">
            <v>0</v>
          </cell>
          <cell r="M824">
            <v>0</v>
          </cell>
          <cell r="N824">
            <v>0</v>
          </cell>
          <cell r="O824">
            <v>0</v>
          </cell>
          <cell r="P824">
            <v>0</v>
          </cell>
          <cell r="Q824">
            <v>0</v>
          </cell>
          <cell r="R824">
            <v>0</v>
          </cell>
          <cell r="S824">
            <v>0</v>
          </cell>
          <cell r="T824">
            <v>0</v>
          </cell>
          <cell r="U824">
            <v>0</v>
          </cell>
        </row>
        <row r="825">
          <cell r="B825" t="str">
            <v>New Tariff 11</v>
          </cell>
          <cell r="C825" t="str">
            <v/>
          </cell>
          <cell r="D825">
            <v>0</v>
          </cell>
          <cell r="E825">
            <v>0</v>
          </cell>
          <cell r="F825">
            <v>0</v>
          </cell>
          <cell r="G825">
            <v>0</v>
          </cell>
          <cell r="H825">
            <v>0</v>
          </cell>
          <cell r="I825">
            <v>0</v>
          </cell>
          <cell r="J825">
            <v>0</v>
          </cell>
          <cell r="K825">
            <v>0</v>
          </cell>
          <cell r="L825">
            <v>0</v>
          </cell>
          <cell r="M825">
            <v>0</v>
          </cell>
          <cell r="N825">
            <v>0</v>
          </cell>
          <cell r="O825">
            <v>0</v>
          </cell>
          <cell r="P825">
            <v>0</v>
          </cell>
          <cell r="Q825">
            <v>0</v>
          </cell>
          <cell r="R825">
            <v>0</v>
          </cell>
          <cell r="S825">
            <v>0</v>
          </cell>
          <cell r="T825">
            <v>0</v>
          </cell>
          <cell r="U825">
            <v>0</v>
          </cell>
        </row>
        <row r="826">
          <cell r="B826" t="str">
            <v>Large Low Voltage Demand</v>
          </cell>
          <cell r="C826" t="str">
            <v>DL</v>
          </cell>
          <cell r="D826">
            <v>0</v>
          </cell>
          <cell r="E826">
            <v>19117535.784688976</v>
          </cell>
          <cell r="F826">
            <v>0</v>
          </cell>
          <cell r="G826">
            <v>10679354.270870669</v>
          </cell>
          <cell r="H826">
            <v>0</v>
          </cell>
          <cell r="I826">
            <v>0</v>
          </cell>
          <cell r="J826">
            <v>0</v>
          </cell>
          <cell r="K826">
            <v>4739891.4503379595</v>
          </cell>
          <cell r="L826">
            <v>0</v>
          </cell>
          <cell r="M826">
            <v>0</v>
          </cell>
          <cell r="N826">
            <v>0</v>
          </cell>
          <cell r="O826">
            <v>0</v>
          </cell>
          <cell r="P826">
            <v>0</v>
          </cell>
          <cell r="Q826">
            <v>0</v>
          </cell>
          <cell r="R826">
            <v>0</v>
          </cell>
          <cell r="S826">
            <v>0</v>
          </cell>
          <cell r="T826">
            <v>0</v>
          </cell>
          <cell r="U826">
            <v>34536781.505897604</v>
          </cell>
        </row>
        <row r="827">
          <cell r="B827" t="str">
            <v>Large Low Voltage Demand A</v>
          </cell>
          <cell r="C827" t="str">
            <v>DL.A</v>
          </cell>
          <cell r="D827">
            <v>0</v>
          </cell>
          <cell r="E827">
            <v>72093.975316816257</v>
          </cell>
          <cell r="F827">
            <v>0</v>
          </cell>
          <cell r="G827">
            <v>55360.194336888155</v>
          </cell>
          <cell r="H827">
            <v>0</v>
          </cell>
          <cell r="I827">
            <v>0</v>
          </cell>
          <cell r="J827">
            <v>0</v>
          </cell>
          <cell r="K827">
            <v>30294.282635884218</v>
          </cell>
          <cell r="L827">
            <v>0</v>
          </cell>
          <cell r="M827">
            <v>0</v>
          </cell>
          <cell r="N827">
            <v>0</v>
          </cell>
          <cell r="O827">
            <v>0</v>
          </cell>
          <cell r="P827">
            <v>0</v>
          </cell>
          <cell r="Q827">
            <v>0</v>
          </cell>
          <cell r="R827">
            <v>0</v>
          </cell>
          <cell r="S827">
            <v>0</v>
          </cell>
          <cell r="T827">
            <v>0</v>
          </cell>
          <cell r="U827">
            <v>157748.45228958863</v>
          </cell>
        </row>
        <row r="828">
          <cell r="B828" t="str">
            <v>Large Low Voltage Demand C</v>
          </cell>
          <cell r="C828" t="str">
            <v>DL.C</v>
          </cell>
          <cell r="D828">
            <v>0</v>
          </cell>
          <cell r="E828">
            <v>12343504.411264019</v>
          </cell>
          <cell r="F828">
            <v>0</v>
          </cell>
          <cell r="G828">
            <v>8063281.3419476589</v>
          </cell>
          <cell r="H828">
            <v>0</v>
          </cell>
          <cell r="I828">
            <v>0</v>
          </cell>
          <cell r="J828">
            <v>0</v>
          </cell>
          <cell r="K828">
            <v>3160610.7735766717</v>
          </cell>
          <cell r="L828">
            <v>0</v>
          </cell>
          <cell r="M828">
            <v>0</v>
          </cell>
          <cell r="N828">
            <v>0</v>
          </cell>
          <cell r="O828">
            <v>0</v>
          </cell>
          <cell r="P828">
            <v>0</v>
          </cell>
          <cell r="Q828">
            <v>0</v>
          </cell>
          <cell r="R828">
            <v>0</v>
          </cell>
          <cell r="S828">
            <v>0</v>
          </cell>
          <cell r="T828">
            <v>0</v>
          </cell>
          <cell r="U828">
            <v>23567396.52678835</v>
          </cell>
        </row>
        <row r="829">
          <cell r="B829" t="str">
            <v>Large Low Voltage Demand S</v>
          </cell>
          <cell r="C829" t="str">
            <v>DL.S</v>
          </cell>
          <cell r="D829">
            <v>0</v>
          </cell>
          <cell r="E829">
            <v>1073582.5787335527</v>
          </cell>
          <cell r="F829">
            <v>0</v>
          </cell>
          <cell r="G829">
            <v>431963.89975759847</v>
          </cell>
          <cell r="H829">
            <v>0</v>
          </cell>
          <cell r="I829">
            <v>0</v>
          </cell>
          <cell r="J829">
            <v>0</v>
          </cell>
          <cell r="K829">
            <v>161248.27434788711</v>
          </cell>
          <cell r="L829">
            <v>0</v>
          </cell>
          <cell r="M829">
            <v>0</v>
          </cell>
          <cell r="N829">
            <v>0</v>
          </cell>
          <cell r="O829">
            <v>0</v>
          </cell>
          <cell r="P829">
            <v>0</v>
          </cell>
          <cell r="Q829">
            <v>0</v>
          </cell>
          <cell r="R829">
            <v>0</v>
          </cell>
          <cell r="S829">
            <v>0</v>
          </cell>
          <cell r="T829">
            <v>0</v>
          </cell>
          <cell r="U829">
            <v>1666794.7528390384</v>
          </cell>
        </row>
        <row r="830">
          <cell r="B830" t="str">
            <v>Large Low Voltage Demand Docklands</v>
          </cell>
          <cell r="C830" t="str">
            <v>DL.DK</v>
          </cell>
          <cell r="D830">
            <v>0</v>
          </cell>
          <cell r="E830">
            <v>104114.74803601636</v>
          </cell>
          <cell r="F830">
            <v>0</v>
          </cell>
          <cell r="G830">
            <v>55886.241363114117</v>
          </cell>
          <cell r="H830">
            <v>0</v>
          </cell>
          <cell r="I830">
            <v>0</v>
          </cell>
          <cell r="J830">
            <v>0</v>
          </cell>
          <cell r="K830">
            <v>48977.846846343949</v>
          </cell>
          <cell r="L830">
            <v>0</v>
          </cell>
          <cell r="M830">
            <v>0</v>
          </cell>
          <cell r="N830">
            <v>0</v>
          </cell>
          <cell r="O830">
            <v>0</v>
          </cell>
          <cell r="P830">
            <v>0</v>
          </cell>
          <cell r="Q830">
            <v>0</v>
          </cell>
          <cell r="R830">
            <v>0</v>
          </cell>
          <cell r="S830">
            <v>0</v>
          </cell>
          <cell r="T830">
            <v>0</v>
          </cell>
          <cell r="U830">
            <v>208978.83624547443</v>
          </cell>
        </row>
        <row r="831">
          <cell r="B831" t="str">
            <v>Large Low Voltage Demand CXX</v>
          </cell>
          <cell r="C831" t="str">
            <v>DL.CXX</v>
          </cell>
          <cell r="D831">
            <v>0</v>
          </cell>
          <cell r="E831">
            <v>6855341.5765957618</v>
          </cell>
          <cell r="F831">
            <v>0</v>
          </cell>
          <cell r="G831">
            <v>4023293.6343700201</v>
          </cell>
          <cell r="H831">
            <v>0</v>
          </cell>
          <cell r="I831">
            <v>0</v>
          </cell>
          <cell r="J831">
            <v>0</v>
          </cell>
          <cell r="K831">
            <v>1683449.0164572662</v>
          </cell>
          <cell r="L831">
            <v>0</v>
          </cell>
          <cell r="M831">
            <v>0</v>
          </cell>
          <cell r="N831">
            <v>0</v>
          </cell>
          <cell r="O831">
            <v>0</v>
          </cell>
          <cell r="P831">
            <v>0</v>
          </cell>
          <cell r="Q831">
            <v>0</v>
          </cell>
          <cell r="R831">
            <v>0</v>
          </cell>
          <cell r="S831">
            <v>0</v>
          </cell>
          <cell r="T831">
            <v>0</v>
          </cell>
          <cell r="U831">
            <v>12562084.22742305</v>
          </cell>
        </row>
        <row r="832">
          <cell r="B832" t="str">
            <v>Large Low Voltage Demand EN.R</v>
          </cell>
          <cell r="C832" t="str">
            <v>DL.R</v>
          </cell>
          <cell r="D832">
            <v>0</v>
          </cell>
          <cell r="E832">
            <v>16.625592372870507</v>
          </cell>
          <cell r="F832">
            <v>0</v>
          </cell>
          <cell r="G832">
            <v>2.1300392848644586E-2</v>
          </cell>
          <cell r="H832">
            <v>0</v>
          </cell>
          <cell r="I832">
            <v>0</v>
          </cell>
          <cell r="J832">
            <v>0</v>
          </cell>
          <cell r="K832">
            <v>3.1029078023572521E-3</v>
          </cell>
          <cell r="L832">
            <v>0</v>
          </cell>
          <cell r="M832">
            <v>0</v>
          </cell>
          <cell r="N832">
            <v>0</v>
          </cell>
          <cell r="O832">
            <v>0</v>
          </cell>
          <cell r="P832">
            <v>0</v>
          </cell>
          <cell r="Q832">
            <v>0</v>
          </cell>
          <cell r="R832">
            <v>0</v>
          </cell>
          <cell r="S832">
            <v>0</v>
          </cell>
          <cell r="T832">
            <v>0</v>
          </cell>
          <cell r="U832">
            <v>16.649995673521509</v>
          </cell>
        </row>
        <row r="833">
          <cell r="B833" t="str">
            <v>Large Low Voltage Demand EN.NR</v>
          </cell>
          <cell r="C833" t="str">
            <v>DL.NR</v>
          </cell>
          <cell r="D833">
            <v>0</v>
          </cell>
          <cell r="E833">
            <v>159682.81059552447</v>
          </cell>
          <cell r="F833">
            <v>0</v>
          </cell>
          <cell r="G833">
            <v>208193.62930650459</v>
          </cell>
          <cell r="H833">
            <v>0</v>
          </cell>
          <cell r="I833">
            <v>0</v>
          </cell>
          <cell r="J833">
            <v>0</v>
          </cell>
          <cell r="K833">
            <v>79845.512185917221</v>
          </cell>
          <cell r="L833">
            <v>0</v>
          </cell>
          <cell r="M833">
            <v>0</v>
          </cell>
          <cell r="N833">
            <v>0</v>
          </cell>
          <cell r="O833">
            <v>0</v>
          </cell>
          <cell r="P833">
            <v>0</v>
          </cell>
          <cell r="Q833">
            <v>0</v>
          </cell>
          <cell r="R833">
            <v>0</v>
          </cell>
          <cell r="S833">
            <v>0</v>
          </cell>
          <cell r="T833">
            <v>0</v>
          </cell>
          <cell r="U833">
            <v>447721.95208794629</v>
          </cell>
        </row>
        <row r="834">
          <cell r="B834" t="str">
            <v>Large Low Voltage Demand EN.R CXX</v>
          </cell>
          <cell r="C834" t="str">
            <v>DL.CXXR</v>
          </cell>
          <cell r="D834">
            <v>0</v>
          </cell>
          <cell r="E834">
            <v>4810.9877075000268</v>
          </cell>
          <cell r="F834">
            <v>0</v>
          </cell>
          <cell r="G834">
            <v>35.273450557355432</v>
          </cell>
          <cell r="H834">
            <v>0</v>
          </cell>
          <cell r="I834">
            <v>0</v>
          </cell>
          <cell r="J834">
            <v>0</v>
          </cell>
          <cell r="K834">
            <v>22.772666962161555</v>
          </cell>
          <cell r="L834">
            <v>0</v>
          </cell>
          <cell r="M834">
            <v>0</v>
          </cell>
          <cell r="N834">
            <v>0</v>
          </cell>
          <cell r="O834">
            <v>0</v>
          </cell>
          <cell r="P834">
            <v>0</v>
          </cell>
          <cell r="Q834">
            <v>0</v>
          </cell>
          <cell r="R834">
            <v>0</v>
          </cell>
          <cell r="S834">
            <v>0</v>
          </cell>
          <cell r="T834">
            <v>0</v>
          </cell>
          <cell r="U834">
            <v>4869.0338250195437</v>
          </cell>
        </row>
        <row r="835">
          <cell r="B835" t="str">
            <v>Large Low Voltage Demand EN.NR CXX</v>
          </cell>
          <cell r="C835" t="str">
            <v>DL.CXXNR</v>
          </cell>
          <cell r="D835">
            <v>0</v>
          </cell>
          <cell r="E835">
            <v>17.44827937152203</v>
          </cell>
          <cell r="F835">
            <v>0</v>
          </cell>
          <cell r="G835">
            <v>2.1300392848644586E-2</v>
          </cell>
          <cell r="H835">
            <v>0</v>
          </cell>
          <cell r="I835">
            <v>0</v>
          </cell>
          <cell r="J835">
            <v>0</v>
          </cell>
          <cell r="K835">
            <v>5.4043767328746271E-3</v>
          </cell>
          <cell r="L835">
            <v>0</v>
          </cell>
          <cell r="M835">
            <v>0</v>
          </cell>
          <cell r="N835">
            <v>0</v>
          </cell>
          <cell r="O835">
            <v>0</v>
          </cell>
          <cell r="P835">
            <v>0</v>
          </cell>
          <cell r="Q835">
            <v>0</v>
          </cell>
          <cell r="R835">
            <v>0</v>
          </cell>
          <cell r="S835">
            <v>0</v>
          </cell>
          <cell r="T835">
            <v>0</v>
          </cell>
          <cell r="U835">
            <v>17.474984141103548</v>
          </cell>
        </row>
        <row r="836">
          <cell r="B836" t="str">
            <v>New Tariff 10</v>
          </cell>
          <cell r="C836">
            <v>0</v>
          </cell>
          <cell r="D836">
            <v>0</v>
          </cell>
          <cell r="E836">
            <v>0</v>
          </cell>
          <cell r="F836">
            <v>0</v>
          </cell>
          <cell r="G836">
            <v>0</v>
          </cell>
          <cell r="H836">
            <v>0</v>
          </cell>
          <cell r="I836">
            <v>0</v>
          </cell>
          <cell r="J836">
            <v>0</v>
          </cell>
          <cell r="K836">
            <v>0</v>
          </cell>
          <cell r="L836">
            <v>0</v>
          </cell>
          <cell r="M836">
            <v>0</v>
          </cell>
          <cell r="N836">
            <v>0</v>
          </cell>
          <cell r="O836">
            <v>0</v>
          </cell>
          <cell r="P836">
            <v>0</v>
          </cell>
          <cell r="Q836">
            <v>0</v>
          </cell>
          <cell r="R836">
            <v>0</v>
          </cell>
          <cell r="S836">
            <v>0</v>
          </cell>
          <cell r="T836">
            <v>0</v>
          </cell>
          <cell r="U836">
            <v>0</v>
          </cell>
        </row>
        <row r="837">
          <cell r="B837" t="str">
            <v>New Tariff 11</v>
          </cell>
          <cell r="C837" t="str">
            <v/>
          </cell>
          <cell r="D837">
            <v>0</v>
          </cell>
          <cell r="E837">
            <v>0</v>
          </cell>
          <cell r="F837">
            <v>0</v>
          </cell>
          <cell r="G837">
            <v>0</v>
          </cell>
          <cell r="H837">
            <v>0</v>
          </cell>
          <cell r="I837">
            <v>0</v>
          </cell>
          <cell r="J837">
            <v>0</v>
          </cell>
          <cell r="K837">
            <v>0</v>
          </cell>
          <cell r="L837">
            <v>0</v>
          </cell>
          <cell r="M837">
            <v>0</v>
          </cell>
          <cell r="N837">
            <v>0</v>
          </cell>
          <cell r="O837">
            <v>0</v>
          </cell>
          <cell r="P837">
            <v>0</v>
          </cell>
          <cell r="Q837">
            <v>0</v>
          </cell>
          <cell r="R837">
            <v>0</v>
          </cell>
          <cell r="S837">
            <v>0</v>
          </cell>
          <cell r="T837">
            <v>0</v>
          </cell>
          <cell r="U837">
            <v>0</v>
          </cell>
        </row>
        <row r="838">
          <cell r="B838" t="str">
            <v>High Voltage Demand</v>
          </cell>
          <cell r="C838" t="str">
            <v>DH</v>
          </cell>
          <cell r="D838">
            <v>0</v>
          </cell>
          <cell r="E838">
            <v>11475004.874325437</v>
          </cell>
          <cell r="F838">
            <v>0</v>
          </cell>
          <cell r="G838">
            <v>5734246.1823465144</v>
          </cell>
          <cell r="H838">
            <v>0</v>
          </cell>
          <cell r="I838">
            <v>0</v>
          </cell>
          <cell r="J838">
            <v>0</v>
          </cell>
          <cell r="K838">
            <v>1391431.9113719722</v>
          </cell>
          <cell r="L838">
            <v>0</v>
          </cell>
          <cell r="M838">
            <v>0</v>
          </cell>
          <cell r="N838">
            <v>0</v>
          </cell>
          <cell r="O838">
            <v>0</v>
          </cell>
          <cell r="P838">
            <v>0</v>
          </cell>
          <cell r="Q838">
            <v>0</v>
          </cell>
          <cell r="R838">
            <v>0</v>
          </cell>
          <cell r="S838">
            <v>0</v>
          </cell>
          <cell r="T838">
            <v>0</v>
          </cell>
          <cell r="U838">
            <v>18600682.968043923</v>
          </cell>
        </row>
        <row r="839">
          <cell r="B839" t="str">
            <v>High Voltage Demand A</v>
          </cell>
          <cell r="C839" t="str">
            <v>DH.A</v>
          </cell>
          <cell r="D839">
            <v>0</v>
          </cell>
          <cell r="E839">
            <v>118499.27658775025</v>
          </cell>
          <cell r="F839">
            <v>0</v>
          </cell>
          <cell r="G839">
            <v>40929.34264318573</v>
          </cell>
          <cell r="H839">
            <v>0</v>
          </cell>
          <cell r="I839">
            <v>0</v>
          </cell>
          <cell r="J839">
            <v>0</v>
          </cell>
          <cell r="K839">
            <v>11860.804298250263</v>
          </cell>
          <cell r="L839">
            <v>0</v>
          </cell>
          <cell r="M839">
            <v>0</v>
          </cell>
          <cell r="N839">
            <v>0</v>
          </cell>
          <cell r="O839">
            <v>0</v>
          </cell>
          <cell r="P839">
            <v>0</v>
          </cell>
          <cell r="Q839">
            <v>0</v>
          </cell>
          <cell r="R839">
            <v>0</v>
          </cell>
          <cell r="S839">
            <v>0</v>
          </cell>
          <cell r="T839">
            <v>0</v>
          </cell>
          <cell r="U839">
            <v>171289.42352918626</v>
          </cell>
        </row>
        <row r="840">
          <cell r="B840" t="str">
            <v>High Voltage Demand C</v>
          </cell>
          <cell r="C840" t="str">
            <v>DH.C</v>
          </cell>
          <cell r="D840">
            <v>0</v>
          </cell>
          <cell r="E840">
            <v>5690314.3332479252</v>
          </cell>
          <cell r="F840">
            <v>0</v>
          </cell>
          <cell r="G840">
            <v>3193858.5032889675</v>
          </cell>
          <cell r="H840">
            <v>0</v>
          </cell>
          <cell r="I840">
            <v>0</v>
          </cell>
          <cell r="J840">
            <v>0</v>
          </cell>
          <cell r="K840">
            <v>782720.00094712619</v>
          </cell>
          <cell r="L840">
            <v>0</v>
          </cell>
          <cell r="M840">
            <v>0</v>
          </cell>
          <cell r="N840">
            <v>0</v>
          </cell>
          <cell r="O840">
            <v>0</v>
          </cell>
          <cell r="P840">
            <v>0</v>
          </cell>
          <cell r="Q840">
            <v>0</v>
          </cell>
          <cell r="R840">
            <v>0</v>
          </cell>
          <cell r="S840">
            <v>0</v>
          </cell>
          <cell r="T840">
            <v>0</v>
          </cell>
          <cell r="U840">
            <v>9666892.837484017</v>
          </cell>
        </row>
        <row r="841">
          <cell r="B841" t="str">
            <v>High Voltage Demand D1</v>
          </cell>
          <cell r="C841" t="str">
            <v>DH.D1</v>
          </cell>
          <cell r="D841">
            <v>0</v>
          </cell>
          <cell r="E841">
            <v>657902.51011929696</v>
          </cell>
          <cell r="F841">
            <v>0</v>
          </cell>
          <cell r="G841">
            <v>240154.12837616884</v>
          </cell>
          <cell r="H841">
            <v>0</v>
          </cell>
          <cell r="I841">
            <v>0</v>
          </cell>
          <cell r="J841">
            <v>0</v>
          </cell>
          <cell r="K841">
            <v>80610.261681231248</v>
          </cell>
          <cell r="L841">
            <v>0</v>
          </cell>
          <cell r="M841">
            <v>0</v>
          </cell>
          <cell r="N841">
            <v>0</v>
          </cell>
          <cell r="O841">
            <v>0</v>
          </cell>
          <cell r="P841">
            <v>0</v>
          </cell>
          <cell r="Q841">
            <v>0</v>
          </cell>
          <cell r="R841">
            <v>0</v>
          </cell>
          <cell r="S841">
            <v>0</v>
          </cell>
          <cell r="T841">
            <v>0</v>
          </cell>
          <cell r="U841">
            <v>978666.90017669694</v>
          </cell>
        </row>
        <row r="842">
          <cell r="B842" t="str">
            <v>High Voltage Demand D2</v>
          </cell>
          <cell r="C842" t="str">
            <v>DH.D2</v>
          </cell>
          <cell r="D842">
            <v>0</v>
          </cell>
          <cell r="E842">
            <v>422467.83096964454</v>
          </cell>
          <cell r="F842">
            <v>0</v>
          </cell>
          <cell r="G842">
            <v>65374.476783135869</v>
          </cell>
          <cell r="H842">
            <v>0</v>
          </cell>
          <cell r="I842">
            <v>0</v>
          </cell>
          <cell r="J842">
            <v>0</v>
          </cell>
          <cell r="K842">
            <v>71194.279674150923</v>
          </cell>
          <cell r="L842">
            <v>0</v>
          </cell>
          <cell r="M842">
            <v>0</v>
          </cell>
          <cell r="N842">
            <v>0</v>
          </cell>
          <cell r="O842">
            <v>0</v>
          </cell>
          <cell r="P842">
            <v>0</v>
          </cell>
          <cell r="Q842">
            <v>0</v>
          </cell>
          <cell r="R842">
            <v>0</v>
          </cell>
          <cell r="S842">
            <v>0</v>
          </cell>
          <cell r="T842">
            <v>0</v>
          </cell>
          <cell r="U842">
            <v>559036.58742693136</v>
          </cell>
        </row>
        <row r="843">
          <cell r="B843" t="str">
            <v>High Voltage Demand Docklands</v>
          </cell>
          <cell r="C843" t="str">
            <v>DH.DK</v>
          </cell>
          <cell r="D843">
            <v>0</v>
          </cell>
          <cell r="E843">
            <v>24849.016569864278</v>
          </cell>
          <cell r="F843">
            <v>0</v>
          </cell>
          <cell r="G843">
            <v>9998.8668732536025</v>
          </cell>
          <cell r="H843">
            <v>0</v>
          </cell>
          <cell r="I843">
            <v>0</v>
          </cell>
          <cell r="J843">
            <v>0</v>
          </cell>
          <cell r="K843">
            <v>1889.696594458662</v>
          </cell>
          <cell r="L843">
            <v>0</v>
          </cell>
          <cell r="M843">
            <v>0</v>
          </cell>
          <cell r="N843">
            <v>0</v>
          </cell>
          <cell r="O843">
            <v>0</v>
          </cell>
          <cell r="P843">
            <v>0</v>
          </cell>
          <cell r="Q843">
            <v>0</v>
          </cell>
          <cell r="R843">
            <v>0</v>
          </cell>
          <cell r="S843">
            <v>0</v>
          </cell>
          <cell r="T843">
            <v>0</v>
          </cell>
          <cell r="U843">
            <v>36737.580037576547</v>
          </cell>
        </row>
        <row r="844">
          <cell r="B844" t="str">
            <v>High Voltage Demand D3</v>
          </cell>
          <cell r="C844" t="str">
            <v>DH.D3</v>
          </cell>
          <cell r="D844">
            <v>0</v>
          </cell>
          <cell r="E844">
            <v>483918.48501247418</v>
          </cell>
          <cell r="F844">
            <v>0</v>
          </cell>
          <cell r="G844">
            <v>151152.07799339434</v>
          </cell>
          <cell r="H844">
            <v>0</v>
          </cell>
          <cell r="I844">
            <v>0</v>
          </cell>
          <cell r="J844">
            <v>0</v>
          </cell>
          <cell r="K844">
            <v>20169.578274075095</v>
          </cell>
          <cell r="L844">
            <v>0</v>
          </cell>
          <cell r="M844">
            <v>0</v>
          </cell>
          <cell r="N844">
            <v>0</v>
          </cell>
          <cell r="O844">
            <v>0</v>
          </cell>
          <cell r="P844">
            <v>0</v>
          </cell>
          <cell r="Q844">
            <v>0</v>
          </cell>
          <cell r="R844">
            <v>0</v>
          </cell>
          <cell r="S844">
            <v>0</v>
          </cell>
          <cell r="T844">
            <v>0</v>
          </cell>
          <cell r="U844">
            <v>655240.14127994364</v>
          </cell>
        </row>
        <row r="845">
          <cell r="B845" t="str">
            <v>High Voltage Demand D4</v>
          </cell>
          <cell r="C845" t="str">
            <v>DH.D4</v>
          </cell>
          <cell r="D845">
            <v>0</v>
          </cell>
          <cell r="E845">
            <v>281993.21997419582</v>
          </cell>
          <cell r="F845">
            <v>0</v>
          </cell>
          <cell r="G845">
            <v>164300.95735823363</v>
          </cell>
          <cell r="H845">
            <v>0</v>
          </cell>
          <cell r="I845">
            <v>0</v>
          </cell>
          <cell r="J845">
            <v>0</v>
          </cell>
          <cell r="K845">
            <v>53912.059827070036</v>
          </cell>
          <cell r="L845">
            <v>0</v>
          </cell>
          <cell r="M845">
            <v>0</v>
          </cell>
          <cell r="N845">
            <v>0</v>
          </cell>
          <cell r="O845">
            <v>0</v>
          </cell>
          <cell r="P845">
            <v>0</v>
          </cell>
          <cell r="Q845">
            <v>0</v>
          </cell>
          <cell r="R845">
            <v>0</v>
          </cell>
          <cell r="S845">
            <v>0</v>
          </cell>
          <cell r="T845">
            <v>0</v>
          </cell>
          <cell r="U845">
            <v>500206.23715949949</v>
          </cell>
        </row>
        <row r="846">
          <cell r="B846" t="str">
            <v>High Voltage Demand D5</v>
          </cell>
          <cell r="C846">
            <v>0</v>
          </cell>
          <cell r="D846">
            <v>0</v>
          </cell>
          <cell r="E846">
            <v>0</v>
          </cell>
          <cell r="F846">
            <v>0</v>
          </cell>
          <cell r="G846">
            <v>6.0780116991672071E-3</v>
          </cell>
          <cell r="H846">
            <v>0</v>
          </cell>
          <cell r="I846">
            <v>0</v>
          </cell>
          <cell r="J846">
            <v>0</v>
          </cell>
          <cell r="K846">
            <v>0</v>
          </cell>
          <cell r="L846">
            <v>0</v>
          </cell>
          <cell r="M846">
            <v>0</v>
          </cell>
          <cell r="N846">
            <v>0</v>
          </cell>
          <cell r="O846">
            <v>0</v>
          </cell>
          <cell r="P846">
            <v>0</v>
          </cell>
          <cell r="Q846">
            <v>0</v>
          </cell>
          <cell r="R846">
            <v>0</v>
          </cell>
          <cell r="S846">
            <v>0</v>
          </cell>
          <cell r="T846">
            <v>0</v>
          </cell>
          <cell r="U846">
            <v>6.0780116991672071E-3</v>
          </cell>
        </row>
        <row r="847">
          <cell r="B847" t="str">
            <v>High Voltage Demand EN.R</v>
          </cell>
          <cell r="C847">
            <v>0</v>
          </cell>
          <cell r="D847">
            <v>0</v>
          </cell>
          <cell r="E847">
            <v>0</v>
          </cell>
          <cell r="F847">
            <v>0</v>
          </cell>
          <cell r="G847">
            <v>1.262089271085136E-2</v>
          </cell>
          <cell r="H847">
            <v>0</v>
          </cell>
          <cell r="I847">
            <v>0</v>
          </cell>
          <cell r="J847">
            <v>0</v>
          </cell>
          <cell r="K847">
            <v>0</v>
          </cell>
          <cell r="L847">
            <v>0</v>
          </cell>
          <cell r="M847">
            <v>0</v>
          </cell>
          <cell r="N847">
            <v>0</v>
          </cell>
          <cell r="O847">
            <v>0</v>
          </cell>
          <cell r="P847">
            <v>0</v>
          </cell>
          <cell r="Q847">
            <v>0</v>
          </cell>
          <cell r="R847">
            <v>0</v>
          </cell>
          <cell r="S847">
            <v>0</v>
          </cell>
          <cell r="T847">
            <v>0</v>
          </cell>
          <cell r="U847">
            <v>1.262089271085136E-2</v>
          </cell>
        </row>
        <row r="848">
          <cell r="B848" t="str">
            <v>High Voltage Demand EN.NR</v>
          </cell>
          <cell r="C848">
            <v>0</v>
          </cell>
          <cell r="D848">
            <v>0</v>
          </cell>
          <cell r="E848">
            <v>0</v>
          </cell>
          <cell r="F848">
            <v>0</v>
          </cell>
          <cell r="G848">
            <v>1.262089271085136E-2</v>
          </cell>
          <cell r="H848">
            <v>0</v>
          </cell>
          <cell r="I848">
            <v>0</v>
          </cell>
          <cell r="J848">
            <v>0</v>
          </cell>
          <cell r="K848">
            <v>0</v>
          </cell>
          <cell r="L848">
            <v>0</v>
          </cell>
          <cell r="M848">
            <v>0</v>
          </cell>
          <cell r="N848">
            <v>0</v>
          </cell>
          <cell r="O848">
            <v>0</v>
          </cell>
          <cell r="P848">
            <v>0</v>
          </cell>
          <cell r="Q848">
            <v>0</v>
          </cell>
          <cell r="R848">
            <v>0</v>
          </cell>
          <cell r="S848">
            <v>0</v>
          </cell>
          <cell r="T848">
            <v>0</v>
          </cell>
          <cell r="U848">
            <v>1.262089271085136E-2</v>
          </cell>
        </row>
        <row r="849">
          <cell r="B849" t="str">
            <v>New Tariff 11</v>
          </cell>
          <cell r="C849" t="str">
            <v/>
          </cell>
          <cell r="D849">
            <v>0</v>
          </cell>
          <cell r="E849">
            <v>0</v>
          </cell>
          <cell r="F849">
            <v>0</v>
          </cell>
          <cell r="G849">
            <v>0</v>
          </cell>
          <cell r="H849">
            <v>0</v>
          </cell>
          <cell r="I849">
            <v>0</v>
          </cell>
          <cell r="J849">
            <v>0</v>
          </cell>
          <cell r="K849">
            <v>0</v>
          </cell>
          <cell r="L849">
            <v>0</v>
          </cell>
          <cell r="M849">
            <v>0</v>
          </cell>
          <cell r="N849">
            <v>0</v>
          </cell>
          <cell r="O849">
            <v>0</v>
          </cell>
          <cell r="P849">
            <v>0</v>
          </cell>
          <cell r="Q849">
            <v>0</v>
          </cell>
          <cell r="R849">
            <v>0</v>
          </cell>
          <cell r="S849">
            <v>0</v>
          </cell>
          <cell r="T849">
            <v>0</v>
          </cell>
          <cell r="U849">
            <v>0</v>
          </cell>
        </row>
        <row r="850">
          <cell r="B850" t="str">
            <v>New Tariff 1</v>
          </cell>
          <cell r="C850" t="str">
            <v/>
          </cell>
          <cell r="D850">
            <v>0</v>
          </cell>
          <cell r="E850">
            <v>0</v>
          </cell>
          <cell r="F850">
            <v>0</v>
          </cell>
          <cell r="G850">
            <v>0</v>
          </cell>
          <cell r="H850">
            <v>0</v>
          </cell>
          <cell r="I850">
            <v>0</v>
          </cell>
          <cell r="J850">
            <v>0</v>
          </cell>
          <cell r="K850">
            <v>0</v>
          </cell>
          <cell r="L850">
            <v>0</v>
          </cell>
          <cell r="M850">
            <v>0</v>
          </cell>
          <cell r="N850">
            <v>0</v>
          </cell>
          <cell r="O850">
            <v>0</v>
          </cell>
          <cell r="P850">
            <v>0</v>
          </cell>
          <cell r="Q850">
            <v>0</v>
          </cell>
          <cell r="R850">
            <v>0</v>
          </cell>
          <cell r="S850">
            <v>0</v>
          </cell>
          <cell r="T850">
            <v>0</v>
          </cell>
          <cell r="U850">
            <v>0</v>
          </cell>
        </row>
        <row r="851">
          <cell r="B851" t="str">
            <v>New Tariff 2</v>
          </cell>
          <cell r="C851" t="str">
            <v/>
          </cell>
          <cell r="D851">
            <v>0</v>
          </cell>
          <cell r="E851">
            <v>0</v>
          </cell>
          <cell r="F851">
            <v>0</v>
          </cell>
          <cell r="G851">
            <v>0</v>
          </cell>
          <cell r="H851">
            <v>0</v>
          </cell>
          <cell r="I851">
            <v>0</v>
          </cell>
          <cell r="J851">
            <v>0</v>
          </cell>
          <cell r="K851">
            <v>0</v>
          </cell>
          <cell r="L851">
            <v>0</v>
          </cell>
          <cell r="M851">
            <v>0</v>
          </cell>
          <cell r="N851">
            <v>0</v>
          </cell>
          <cell r="O851">
            <v>0</v>
          </cell>
          <cell r="P851">
            <v>0</v>
          </cell>
          <cell r="Q851">
            <v>0</v>
          </cell>
          <cell r="R851">
            <v>0</v>
          </cell>
          <cell r="S851">
            <v>0</v>
          </cell>
          <cell r="T851">
            <v>0</v>
          </cell>
          <cell r="U851">
            <v>0</v>
          </cell>
        </row>
        <row r="852">
          <cell r="B852" t="str">
            <v>High Voltage Demand (kVa)</v>
          </cell>
          <cell r="C852" t="str">
            <v>DHk</v>
          </cell>
          <cell r="D852">
            <v>0</v>
          </cell>
          <cell r="E852">
            <v>0</v>
          </cell>
          <cell r="F852">
            <v>43.945073673668425</v>
          </cell>
          <cell r="G852">
            <v>1.1160012821976258E-2</v>
          </cell>
          <cell r="H852">
            <v>0</v>
          </cell>
          <cell r="I852">
            <v>0</v>
          </cell>
          <cell r="J852">
            <v>0</v>
          </cell>
          <cell r="K852">
            <v>3.0142205302106546E-3</v>
          </cell>
          <cell r="L852">
            <v>0</v>
          </cell>
          <cell r="M852">
            <v>0</v>
          </cell>
          <cell r="N852">
            <v>0</v>
          </cell>
          <cell r="O852">
            <v>0</v>
          </cell>
          <cell r="P852">
            <v>0</v>
          </cell>
          <cell r="Q852">
            <v>0</v>
          </cell>
          <cell r="R852">
            <v>0</v>
          </cell>
          <cell r="S852">
            <v>0</v>
          </cell>
          <cell r="T852">
            <v>0</v>
          </cell>
          <cell r="U852">
            <v>43.959247907020611</v>
          </cell>
        </row>
        <row r="853">
          <cell r="B853" t="str">
            <v>High Voltage Demand Docklands (kVa)</v>
          </cell>
          <cell r="C853" t="str">
            <v>DHDKk</v>
          </cell>
          <cell r="D853">
            <v>0</v>
          </cell>
          <cell r="E853">
            <v>0</v>
          </cell>
          <cell r="F853">
            <v>23.141979451313102</v>
          </cell>
          <cell r="G853">
            <v>8.0533315393051513E-3</v>
          </cell>
          <cell r="H853">
            <v>0</v>
          </cell>
          <cell r="I853">
            <v>0</v>
          </cell>
          <cell r="J853">
            <v>0</v>
          </cell>
          <cell r="K853">
            <v>3.7816447756323854E-3</v>
          </cell>
          <cell r="L853">
            <v>0</v>
          </cell>
          <cell r="M853">
            <v>0</v>
          </cell>
          <cell r="N853">
            <v>0</v>
          </cell>
          <cell r="O853">
            <v>0</v>
          </cell>
          <cell r="P853">
            <v>0</v>
          </cell>
          <cell r="Q853">
            <v>0</v>
          </cell>
          <cell r="R853">
            <v>0</v>
          </cell>
          <cell r="S853">
            <v>0</v>
          </cell>
          <cell r="T853">
            <v>0</v>
          </cell>
          <cell r="U853">
            <v>23.153814427628038</v>
          </cell>
        </row>
        <row r="854">
          <cell r="B854" t="str">
            <v>New Tariff 5</v>
          </cell>
          <cell r="C854" t="str">
            <v/>
          </cell>
          <cell r="D854">
            <v>0</v>
          </cell>
          <cell r="E854">
            <v>0</v>
          </cell>
          <cell r="F854">
            <v>0</v>
          </cell>
          <cell r="G854">
            <v>0</v>
          </cell>
          <cell r="H854">
            <v>0</v>
          </cell>
          <cell r="I854">
            <v>0</v>
          </cell>
          <cell r="J854">
            <v>0</v>
          </cell>
          <cell r="K854">
            <v>0</v>
          </cell>
          <cell r="L854">
            <v>0</v>
          </cell>
          <cell r="M854">
            <v>0</v>
          </cell>
          <cell r="N854">
            <v>0</v>
          </cell>
          <cell r="O854">
            <v>0</v>
          </cell>
          <cell r="P854">
            <v>0</v>
          </cell>
          <cell r="Q854">
            <v>0</v>
          </cell>
          <cell r="R854">
            <v>0</v>
          </cell>
          <cell r="S854">
            <v>0</v>
          </cell>
          <cell r="T854">
            <v>0</v>
          </cell>
          <cell r="U854">
            <v>0</v>
          </cell>
        </row>
        <row r="855">
          <cell r="B855" t="str">
            <v>New Tariff 6</v>
          </cell>
          <cell r="C855" t="str">
            <v/>
          </cell>
          <cell r="D855">
            <v>0</v>
          </cell>
          <cell r="E855">
            <v>0</v>
          </cell>
          <cell r="F855">
            <v>0</v>
          </cell>
          <cell r="G855">
            <v>0</v>
          </cell>
          <cell r="H855">
            <v>0</v>
          </cell>
          <cell r="I855">
            <v>0</v>
          </cell>
          <cell r="J855">
            <v>0</v>
          </cell>
          <cell r="K855">
            <v>0</v>
          </cell>
          <cell r="L855">
            <v>0</v>
          </cell>
          <cell r="M855">
            <v>0</v>
          </cell>
          <cell r="N855">
            <v>0</v>
          </cell>
          <cell r="O855">
            <v>0</v>
          </cell>
          <cell r="P855">
            <v>0</v>
          </cell>
          <cell r="Q855">
            <v>0</v>
          </cell>
          <cell r="R855">
            <v>0</v>
          </cell>
          <cell r="S855">
            <v>0</v>
          </cell>
          <cell r="T855">
            <v>0</v>
          </cell>
          <cell r="U855">
            <v>0</v>
          </cell>
        </row>
        <row r="856">
          <cell r="B856" t="str">
            <v>New Tariff 7</v>
          </cell>
          <cell r="C856" t="str">
            <v/>
          </cell>
          <cell r="D856">
            <v>0</v>
          </cell>
          <cell r="E856">
            <v>0</v>
          </cell>
          <cell r="F856">
            <v>0</v>
          </cell>
          <cell r="G856">
            <v>0</v>
          </cell>
          <cell r="H856">
            <v>0</v>
          </cell>
          <cell r="I856">
            <v>0</v>
          </cell>
          <cell r="J856">
            <v>0</v>
          </cell>
          <cell r="K856">
            <v>0</v>
          </cell>
          <cell r="L856">
            <v>0</v>
          </cell>
          <cell r="M856">
            <v>0</v>
          </cell>
          <cell r="N856">
            <v>0</v>
          </cell>
          <cell r="O856">
            <v>0</v>
          </cell>
          <cell r="P856">
            <v>0</v>
          </cell>
          <cell r="Q856">
            <v>0</v>
          </cell>
          <cell r="R856">
            <v>0</v>
          </cell>
          <cell r="S856">
            <v>0</v>
          </cell>
          <cell r="T856">
            <v>0</v>
          </cell>
          <cell r="U856">
            <v>0</v>
          </cell>
        </row>
        <row r="857">
          <cell r="B857" t="str">
            <v>New Tariff 8</v>
          </cell>
          <cell r="C857" t="str">
            <v/>
          </cell>
          <cell r="D857">
            <v>0</v>
          </cell>
          <cell r="E857">
            <v>0</v>
          </cell>
          <cell r="F857">
            <v>0</v>
          </cell>
          <cell r="G857">
            <v>0</v>
          </cell>
          <cell r="H857">
            <v>0</v>
          </cell>
          <cell r="I857">
            <v>0</v>
          </cell>
          <cell r="J857">
            <v>0</v>
          </cell>
          <cell r="K857">
            <v>0</v>
          </cell>
          <cell r="L857">
            <v>0</v>
          </cell>
          <cell r="M857">
            <v>0</v>
          </cell>
          <cell r="N857">
            <v>0</v>
          </cell>
          <cell r="O857">
            <v>0</v>
          </cell>
          <cell r="P857">
            <v>0</v>
          </cell>
          <cell r="Q857">
            <v>0</v>
          </cell>
          <cell r="R857">
            <v>0</v>
          </cell>
          <cell r="S857">
            <v>0</v>
          </cell>
          <cell r="T857">
            <v>0</v>
          </cell>
          <cell r="U857">
            <v>0</v>
          </cell>
        </row>
        <row r="858">
          <cell r="B858" t="str">
            <v>New Tariff 9</v>
          </cell>
          <cell r="C858" t="str">
            <v/>
          </cell>
          <cell r="D858">
            <v>0</v>
          </cell>
          <cell r="E858">
            <v>0</v>
          </cell>
          <cell r="F858">
            <v>0</v>
          </cell>
          <cell r="G858">
            <v>0</v>
          </cell>
          <cell r="H858">
            <v>0</v>
          </cell>
          <cell r="I858">
            <v>0</v>
          </cell>
          <cell r="J858">
            <v>0</v>
          </cell>
          <cell r="K858">
            <v>0</v>
          </cell>
          <cell r="L858">
            <v>0</v>
          </cell>
          <cell r="M858">
            <v>0</v>
          </cell>
          <cell r="N858">
            <v>0</v>
          </cell>
          <cell r="O858">
            <v>0</v>
          </cell>
          <cell r="P858">
            <v>0</v>
          </cell>
          <cell r="Q858">
            <v>0</v>
          </cell>
          <cell r="R858">
            <v>0</v>
          </cell>
          <cell r="S858">
            <v>0</v>
          </cell>
          <cell r="T858">
            <v>0</v>
          </cell>
          <cell r="U858">
            <v>0</v>
          </cell>
        </row>
        <row r="859">
          <cell r="B859" t="str">
            <v>New Tariff 10</v>
          </cell>
          <cell r="C859" t="str">
            <v/>
          </cell>
          <cell r="D859">
            <v>0</v>
          </cell>
          <cell r="E859">
            <v>0</v>
          </cell>
          <cell r="F859">
            <v>0</v>
          </cell>
          <cell r="G859">
            <v>0</v>
          </cell>
          <cell r="H859">
            <v>0</v>
          </cell>
          <cell r="I859">
            <v>0</v>
          </cell>
          <cell r="J859">
            <v>0</v>
          </cell>
          <cell r="K859">
            <v>0</v>
          </cell>
          <cell r="L859">
            <v>0</v>
          </cell>
          <cell r="M859">
            <v>0</v>
          </cell>
          <cell r="N859">
            <v>0</v>
          </cell>
          <cell r="O859">
            <v>0</v>
          </cell>
          <cell r="P859">
            <v>0</v>
          </cell>
          <cell r="Q859">
            <v>0</v>
          </cell>
          <cell r="R859">
            <v>0</v>
          </cell>
          <cell r="S859">
            <v>0</v>
          </cell>
          <cell r="T859">
            <v>0</v>
          </cell>
          <cell r="U859">
            <v>0</v>
          </cell>
        </row>
        <row r="860">
          <cell r="B860" t="str">
            <v>New Tariff 11</v>
          </cell>
          <cell r="C860" t="str">
            <v/>
          </cell>
          <cell r="D860">
            <v>0</v>
          </cell>
          <cell r="E860">
            <v>0</v>
          </cell>
          <cell r="F860">
            <v>0</v>
          </cell>
          <cell r="G860">
            <v>0</v>
          </cell>
          <cell r="H860">
            <v>0</v>
          </cell>
          <cell r="I860">
            <v>0</v>
          </cell>
          <cell r="J860">
            <v>0</v>
          </cell>
          <cell r="K860">
            <v>0</v>
          </cell>
          <cell r="L860">
            <v>0</v>
          </cell>
          <cell r="M860">
            <v>0</v>
          </cell>
          <cell r="N860">
            <v>0</v>
          </cell>
          <cell r="O860">
            <v>0</v>
          </cell>
          <cell r="P860">
            <v>0</v>
          </cell>
          <cell r="Q860">
            <v>0</v>
          </cell>
          <cell r="R860">
            <v>0</v>
          </cell>
          <cell r="S860">
            <v>0</v>
          </cell>
          <cell r="T860">
            <v>0</v>
          </cell>
          <cell r="U860">
            <v>0</v>
          </cell>
        </row>
        <row r="861">
          <cell r="B861" t="str">
            <v>New Tariff 12</v>
          </cell>
          <cell r="C861" t="str">
            <v/>
          </cell>
          <cell r="D861">
            <v>0</v>
          </cell>
          <cell r="E861">
            <v>0</v>
          </cell>
          <cell r="F861">
            <v>0</v>
          </cell>
          <cell r="G861">
            <v>0</v>
          </cell>
          <cell r="H861">
            <v>0</v>
          </cell>
          <cell r="I861">
            <v>0</v>
          </cell>
          <cell r="J861">
            <v>0</v>
          </cell>
          <cell r="K861">
            <v>0</v>
          </cell>
          <cell r="L861">
            <v>0</v>
          </cell>
          <cell r="M861">
            <v>0</v>
          </cell>
          <cell r="N861">
            <v>0</v>
          </cell>
          <cell r="O861">
            <v>0</v>
          </cell>
          <cell r="P861">
            <v>0</v>
          </cell>
          <cell r="Q861">
            <v>0</v>
          </cell>
          <cell r="R861">
            <v>0</v>
          </cell>
          <cell r="S861">
            <v>0</v>
          </cell>
          <cell r="T861">
            <v>0</v>
          </cell>
          <cell r="U861">
            <v>0</v>
          </cell>
        </row>
        <row r="862">
          <cell r="B862" t="str">
            <v>New Tariff 1</v>
          </cell>
          <cell r="C862" t="str">
            <v/>
          </cell>
          <cell r="D862">
            <v>0</v>
          </cell>
          <cell r="E862">
            <v>0</v>
          </cell>
          <cell r="F862">
            <v>0</v>
          </cell>
          <cell r="G862">
            <v>0</v>
          </cell>
          <cell r="H862">
            <v>0</v>
          </cell>
          <cell r="I862">
            <v>0</v>
          </cell>
          <cell r="J862">
            <v>0</v>
          </cell>
          <cell r="K862">
            <v>0</v>
          </cell>
          <cell r="L862">
            <v>0</v>
          </cell>
          <cell r="M862">
            <v>0</v>
          </cell>
          <cell r="N862">
            <v>0</v>
          </cell>
          <cell r="O862">
            <v>0</v>
          </cell>
          <cell r="P862">
            <v>0</v>
          </cell>
          <cell r="Q862">
            <v>0</v>
          </cell>
          <cell r="R862">
            <v>0</v>
          </cell>
          <cell r="S862">
            <v>0</v>
          </cell>
          <cell r="T862">
            <v>0</v>
          </cell>
          <cell r="U862">
            <v>0</v>
          </cell>
        </row>
        <row r="863">
          <cell r="B863" t="str">
            <v>Subtransmission Demand A</v>
          </cell>
          <cell r="C863" t="str">
            <v>DS.A</v>
          </cell>
          <cell r="D863">
            <v>0</v>
          </cell>
          <cell r="E863">
            <v>180993.35420081738</v>
          </cell>
          <cell r="F863">
            <v>0</v>
          </cell>
          <cell r="G863">
            <v>611486.03067696327</v>
          </cell>
          <cell r="H863">
            <v>0</v>
          </cell>
          <cell r="I863">
            <v>0</v>
          </cell>
          <cell r="J863">
            <v>0</v>
          </cell>
          <cell r="K863">
            <v>23514.30650272582</v>
          </cell>
          <cell r="L863">
            <v>0</v>
          </cell>
          <cell r="M863">
            <v>0</v>
          </cell>
          <cell r="N863">
            <v>0</v>
          </cell>
          <cell r="O863">
            <v>0</v>
          </cell>
          <cell r="P863">
            <v>0</v>
          </cell>
          <cell r="Q863">
            <v>0</v>
          </cell>
          <cell r="R863">
            <v>0</v>
          </cell>
          <cell r="S863">
            <v>0</v>
          </cell>
          <cell r="T863">
            <v>0</v>
          </cell>
          <cell r="U863">
            <v>815993.6913805065</v>
          </cell>
        </row>
        <row r="864">
          <cell r="B864" t="str">
            <v>Subtransmission Demand G</v>
          </cell>
          <cell r="C864" t="str">
            <v>DS.G</v>
          </cell>
          <cell r="D864">
            <v>0</v>
          </cell>
          <cell r="E864">
            <v>315649.22318521049</v>
          </cell>
          <cell r="F864">
            <v>0</v>
          </cell>
          <cell r="G864">
            <v>1059973.4577361327</v>
          </cell>
          <cell r="H864">
            <v>0</v>
          </cell>
          <cell r="I864">
            <v>0</v>
          </cell>
          <cell r="J864">
            <v>0</v>
          </cell>
          <cell r="K864">
            <v>50631.873066712425</v>
          </cell>
          <cell r="L864">
            <v>0</v>
          </cell>
          <cell r="M864">
            <v>0</v>
          </cell>
          <cell r="N864">
            <v>0</v>
          </cell>
          <cell r="O864">
            <v>0</v>
          </cell>
          <cell r="P864">
            <v>0</v>
          </cell>
          <cell r="Q864">
            <v>0</v>
          </cell>
          <cell r="R864">
            <v>0</v>
          </cell>
          <cell r="S864">
            <v>0</v>
          </cell>
          <cell r="T864">
            <v>0</v>
          </cell>
          <cell r="U864">
            <v>1426254.5539880556</v>
          </cell>
        </row>
        <row r="865">
          <cell r="B865" t="str">
            <v>Subtransmission Demand S</v>
          </cell>
          <cell r="C865" t="str">
            <v>DS.S</v>
          </cell>
          <cell r="D865">
            <v>0</v>
          </cell>
          <cell r="E865">
            <v>385936.45710306504</v>
          </cell>
          <cell r="F865">
            <v>0</v>
          </cell>
          <cell r="G865">
            <v>969942.70228783228</v>
          </cell>
          <cell r="H865">
            <v>0</v>
          </cell>
          <cell r="I865">
            <v>0</v>
          </cell>
          <cell r="J865">
            <v>0</v>
          </cell>
          <cell r="K865">
            <v>53948.439625646541</v>
          </cell>
          <cell r="L865">
            <v>0</v>
          </cell>
          <cell r="M865">
            <v>0</v>
          </cell>
          <cell r="N865">
            <v>0</v>
          </cell>
          <cell r="O865">
            <v>0</v>
          </cell>
          <cell r="P865">
            <v>0</v>
          </cell>
          <cell r="Q865">
            <v>0</v>
          </cell>
          <cell r="R865">
            <v>0</v>
          </cell>
          <cell r="S865">
            <v>0</v>
          </cell>
          <cell r="T865">
            <v>0</v>
          </cell>
          <cell r="U865">
            <v>1409827.5990165437</v>
          </cell>
        </row>
        <row r="866">
          <cell r="B866" t="str">
            <v>Subtransmission Demand (kVa)</v>
          </cell>
          <cell r="C866" t="str">
            <v>DSk</v>
          </cell>
          <cell r="D866">
            <v>0</v>
          </cell>
          <cell r="E866">
            <v>0</v>
          </cell>
          <cell r="F866">
            <v>3.7784436446359626</v>
          </cell>
          <cell r="G866">
            <v>5.188591238352757E-3</v>
          </cell>
          <cell r="H866">
            <v>0</v>
          </cell>
          <cell r="I866">
            <v>0</v>
          </cell>
          <cell r="J866">
            <v>0</v>
          </cell>
          <cell r="K866">
            <v>2.4036604778311494E-4</v>
          </cell>
          <cell r="L866">
            <v>0</v>
          </cell>
          <cell r="M866">
            <v>0</v>
          </cell>
          <cell r="N866">
            <v>0</v>
          </cell>
          <cell r="O866">
            <v>0</v>
          </cell>
          <cell r="P866">
            <v>0</v>
          </cell>
          <cell r="Q866">
            <v>0</v>
          </cell>
          <cell r="R866">
            <v>0</v>
          </cell>
          <cell r="S866">
            <v>0</v>
          </cell>
          <cell r="T866">
            <v>0</v>
          </cell>
          <cell r="U866">
            <v>3.7838726019220985</v>
          </cell>
        </row>
        <row r="867">
          <cell r="B867" t="str">
            <v>New Tariff 5</v>
          </cell>
          <cell r="C867" t="str">
            <v/>
          </cell>
          <cell r="D867">
            <v>0</v>
          </cell>
          <cell r="E867">
            <v>0</v>
          </cell>
          <cell r="F867">
            <v>0</v>
          </cell>
          <cell r="G867">
            <v>0</v>
          </cell>
          <cell r="H867">
            <v>0</v>
          </cell>
          <cell r="I867">
            <v>0</v>
          </cell>
          <cell r="J867">
            <v>0</v>
          </cell>
          <cell r="K867">
            <v>0</v>
          </cell>
          <cell r="L867">
            <v>0</v>
          </cell>
          <cell r="M867">
            <v>0</v>
          </cell>
          <cell r="N867">
            <v>0</v>
          </cell>
          <cell r="O867">
            <v>0</v>
          </cell>
          <cell r="P867">
            <v>0</v>
          </cell>
          <cell r="Q867">
            <v>0</v>
          </cell>
          <cell r="R867">
            <v>0</v>
          </cell>
          <cell r="S867">
            <v>0</v>
          </cell>
          <cell r="T867">
            <v>0</v>
          </cell>
          <cell r="U867">
            <v>0</v>
          </cell>
        </row>
        <row r="868">
          <cell r="B868" t="str">
            <v>New Tariff 6</v>
          </cell>
          <cell r="C868" t="str">
            <v/>
          </cell>
          <cell r="D868">
            <v>0</v>
          </cell>
          <cell r="E868">
            <v>0</v>
          </cell>
          <cell r="F868">
            <v>0</v>
          </cell>
          <cell r="G868">
            <v>0</v>
          </cell>
          <cell r="H868">
            <v>0</v>
          </cell>
          <cell r="I868">
            <v>0</v>
          </cell>
          <cell r="J868">
            <v>0</v>
          </cell>
          <cell r="K868">
            <v>0</v>
          </cell>
          <cell r="L868">
            <v>0</v>
          </cell>
          <cell r="M868">
            <v>0</v>
          </cell>
          <cell r="N868">
            <v>0</v>
          </cell>
          <cell r="O868">
            <v>0</v>
          </cell>
          <cell r="P868">
            <v>0</v>
          </cell>
          <cell r="Q868">
            <v>0</v>
          </cell>
          <cell r="R868">
            <v>0</v>
          </cell>
          <cell r="S868">
            <v>0</v>
          </cell>
          <cell r="T868">
            <v>0</v>
          </cell>
          <cell r="U868">
            <v>0</v>
          </cell>
        </row>
        <row r="869">
          <cell r="B869" t="str">
            <v>New Tariff 7</v>
          </cell>
          <cell r="C869" t="str">
            <v/>
          </cell>
          <cell r="D869">
            <v>0</v>
          </cell>
          <cell r="E869">
            <v>0</v>
          </cell>
          <cell r="F869">
            <v>0</v>
          </cell>
          <cell r="G869">
            <v>0</v>
          </cell>
          <cell r="H869">
            <v>0</v>
          </cell>
          <cell r="I869">
            <v>0</v>
          </cell>
          <cell r="J869">
            <v>0</v>
          </cell>
          <cell r="K869">
            <v>0</v>
          </cell>
          <cell r="L869">
            <v>0</v>
          </cell>
          <cell r="M869">
            <v>0</v>
          </cell>
          <cell r="N869">
            <v>0</v>
          </cell>
          <cell r="O869">
            <v>0</v>
          </cell>
          <cell r="P869">
            <v>0</v>
          </cell>
          <cell r="Q869">
            <v>0</v>
          </cell>
          <cell r="R869">
            <v>0</v>
          </cell>
          <cell r="S869">
            <v>0</v>
          </cell>
          <cell r="T869">
            <v>0</v>
          </cell>
          <cell r="U869">
            <v>0</v>
          </cell>
        </row>
        <row r="870">
          <cell r="B870" t="str">
            <v>New Tariff 8</v>
          </cell>
          <cell r="C870" t="str">
            <v/>
          </cell>
          <cell r="D870">
            <v>0</v>
          </cell>
          <cell r="E870">
            <v>0</v>
          </cell>
          <cell r="F870">
            <v>0</v>
          </cell>
          <cell r="G870">
            <v>0</v>
          </cell>
          <cell r="H870">
            <v>0</v>
          </cell>
          <cell r="I870">
            <v>0</v>
          </cell>
          <cell r="J870">
            <v>0</v>
          </cell>
          <cell r="K870">
            <v>0</v>
          </cell>
          <cell r="L870">
            <v>0</v>
          </cell>
          <cell r="M870">
            <v>0</v>
          </cell>
          <cell r="N870">
            <v>0</v>
          </cell>
          <cell r="O870">
            <v>0</v>
          </cell>
          <cell r="P870">
            <v>0</v>
          </cell>
          <cell r="Q870">
            <v>0</v>
          </cell>
          <cell r="R870">
            <v>0</v>
          </cell>
          <cell r="S870">
            <v>0</v>
          </cell>
          <cell r="T870">
            <v>0</v>
          </cell>
          <cell r="U870">
            <v>0</v>
          </cell>
        </row>
        <row r="871">
          <cell r="B871" t="str">
            <v>New Tariff 9</v>
          </cell>
          <cell r="C871" t="str">
            <v/>
          </cell>
          <cell r="D871">
            <v>0</v>
          </cell>
          <cell r="E871">
            <v>0</v>
          </cell>
          <cell r="F871">
            <v>0</v>
          </cell>
          <cell r="G871">
            <v>0</v>
          </cell>
          <cell r="H871">
            <v>0</v>
          </cell>
          <cell r="I871">
            <v>0</v>
          </cell>
          <cell r="J871">
            <v>0</v>
          </cell>
          <cell r="K871">
            <v>0</v>
          </cell>
          <cell r="L871">
            <v>0</v>
          </cell>
          <cell r="M871">
            <v>0</v>
          </cell>
          <cell r="N871">
            <v>0</v>
          </cell>
          <cell r="O871">
            <v>0</v>
          </cell>
          <cell r="P871">
            <v>0</v>
          </cell>
          <cell r="Q871">
            <v>0</v>
          </cell>
          <cell r="R871">
            <v>0</v>
          </cell>
          <cell r="S871">
            <v>0</v>
          </cell>
          <cell r="T871">
            <v>0</v>
          </cell>
          <cell r="U871">
            <v>0</v>
          </cell>
        </row>
        <row r="872">
          <cell r="B872" t="str">
            <v>New Tariff 10</v>
          </cell>
          <cell r="C872" t="str">
            <v/>
          </cell>
          <cell r="D872">
            <v>0</v>
          </cell>
          <cell r="E872">
            <v>0</v>
          </cell>
          <cell r="F872">
            <v>0</v>
          </cell>
          <cell r="G872">
            <v>0</v>
          </cell>
          <cell r="H872">
            <v>0</v>
          </cell>
          <cell r="I872">
            <v>0</v>
          </cell>
          <cell r="J872">
            <v>0</v>
          </cell>
          <cell r="K872">
            <v>0</v>
          </cell>
          <cell r="L872">
            <v>0</v>
          </cell>
          <cell r="M872">
            <v>0</v>
          </cell>
          <cell r="N872">
            <v>0</v>
          </cell>
          <cell r="O872">
            <v>0</v>
          </cell>
          <cell r="P872">
            <v>0</v>
          </cell>
          <cell r="Q872">
            <v>0</v>
          </cell>
          <cell r="R872">
            <v>0</v>
          </cell>
          <cell r="S872">
            <v>0</v>
          </cell>
          <cell r="T872">
            <v>0</v>
          </cell>
          <cell r="U872">
            <v>0</v>
          </cell>
        </row>
        <row r="873">
          <cell r="B873" t="str">
            <v>New Tariff 11</v>
          </cell>
          <cell r="C873" t="str">
            <v/>
          </cell>
          <cell r="D873">
            <v>0</v>
          </cell>
          <cell r="E873">
            <v>0</v>
          </cell>
          <cell r="F873">
            <v>0</v>
          </cell>
          <cell r="G873">
            <v>0</v>
          </cell>
          <cell r="H873">
            <v>0</v>
          </cell>
          <cell r="I873">
            <v>0</v>
          </cell>
          <cell r="J873">
            <v>0</v>
          </cell>
          <cell r="K873">
            <v>0</v>
          </cell>
          <cell r="L873">
            <v>0</v>
          </cell>
          <cell r="M873">
            <v>0</v>
          </cell>
          <cell r="N873">
            <v>0</v>
          </cell>
          <cell r="O873">
            <v>0</v>
          </cell>
          <cell r="P873">
            <v>0</v>
          </cell>
          <cell r="Q873">
            <v>0</v>
          </cell>
          <cell r="R873">
            <v>0</v>
          </cell>
          <cell r="S873">
            <v>0</v>
          </cell>
          <cell r="T873">
            <v>0</v>
          </cell>
          <cell r="U873">
            <v>0</v>
          </cell>
        </row>
        <row r="874">
          <cell r="B874" t="str">
            <v>Total Distribution Revenue</v>
          </cell>
          <cell r="D874">
            <v>16732585.054827105</v>
          </cell>
          <cell r="E874">
            <v>59768229.528105602</v>
          </cell>
          <cell r="F874">
            <v>239.46198113550921</v>
          </cell>
          <cell r="G874">
            <v>150901359.70691109</v>
          </cell>
          <cell r="H874">
            <v>87434380.172394603</v>
          </cell>
          <cell r="I874">
            <v>39244225.950740196</v>
          </cell>
          <cell r="J874">
            <v>26940678.731997803</v>
          </cell>
          <cell r="K874">
            <v>24427629.899069753</v>
          </cell>
          <cell r="L874">
            <v>0</v>
          </cell>
          <cell r="M874">
            <v>0</v>
          </cell>
          <cell r="N874">
            <v>0</v>
          </cell>
          <cell r="O874">
            <v>0</v>
          </cell>
          <cell r="P874">
            <v>0</v>
          </cell>
          <cell r="Q874">
            <v>0</v>
          </cell>
          <cell r="R874">
            <v>0</v>
          </cell>
          <cell r="S874">
            <v>0</v>
          </cell>
          <cell r="T874">
            <v>0</v>
          </cell>
          <cell r="U874">
            <v>405449328.50602722</v>
          </cell>
        </row>
        <row r="882">
          <cell r="E882" t="str">
            <v>Revenue from demand charges</v>
          </cell>
          <cell r="G882" t="str">
            <v>Revenue from peak charges</v>
          </cell>
          <cell r="K882" t="str">
            <v>Revenue from off peak charges</v>
          </cell>
          <cell r="M882" t="str">
            <v>Summer Time of Use Tariffs</v>
          </cell>
          <cell r="Q882" t="str">
            <v>Winter Time of use tariffs</v>
          </cell>
        </row>
        <row r="883">
          <cell r="B883" t="str">
            <v>Network Tariffs</v>
          </cell>
          <cell r="C883" t="str">
            <v>Network Tariff Category</v>
          </cell>
          <cell r="D883" t="str">
            <v>Standing revenue</v>
          </cell>
          <cell r="E883" t="str">
            <v>kW</v>
          </cell>
          <cell r="F883" t="str">
            <v>kVA</v>
          </cell>
          <cell r="G883" t="str">
            <v>Block1</v>
          </cell>
          <cell r="H883" t="str">
            <v>Block 2</v>
          </cell>
          <cell r="I883" t="str">
            <v>Block 3</v>
          </cell>
          <cell r="J883" t="str">
            <v>Block 4</v>
          </cell>
          <cell r="K883" t="str">
            <v>Block 1</v>
          </cell>
          <cell r="L883" t="str">
            <v>Block 2</v>
          </cell>
          <cell r="M883" t="str">
            <v>Block 1</v>
          </cell>
          <cell r="N883" t="str">
            <v>Block 2</v>
          </cell>
          <cell r="O883" t="str">
            <v>Block 3</v>
          </cell>
          <cell r="P883" t="str">
            <v>Block 4</v>
          </cell>
          <cell r="Q883" t="str">
            <v>Block1</v>
          </cell>
          <cell r="R883" t="str">
            <v>Block 2</v>
          </cell>
          <cell r="S883" t="str">
            <v>Block 3</v>
          </cell>
          <cell r="T883" t="str">
            <v>Block 4</v>
          </cell>
          <cell r="U883" t="str">
            <v>Total Revenue</v>
          </cell>
        </row>
        <row r="884">
          <cell r="D884" t="str">
            <v>$ pa</v>
          </cell>
          <cell r="E884" t="str">
            <v>$ pa</v>
          </cell>
          <cell r="F884" t="str">
            <v>$ pa</v>
          </cell>
          <cell r="G884" t="str">
            <v>$ pa</v>
          </cell>
          <cell r="H884" t="str">
            <v>$ pa</v>
          </cell>
          <cell r="I884" t="str">
            <v>$ pa</v>
          </cell>
          <cell r="J884" t="str">
            <v>$ pa</v>
          </cell>
          <cell r="K884" t="str">
            <v>$ pa</v>
          </cell>
          <cell r="L884" t="str">
            <v>$ pa</v>
          </cell>
          <cell r="M884" t="str">
            <v>c/kWh</v>
          </cell>
          <cell r="N884" t="str">
            <v>c/kWh</v>
          </cell>
          <cell r="O884" t="str">
            <v>c/kWh</v>
          </cell>
          <cell r="P884" t="str">
            <v>c/kWh</v>
          </cell>
          <cell r="Q884" t="str">
            <v>c/kWh</v>
          </cell>
          <cell r="R884" t="str">
            <v>c/kWh</v>
          </cell>
          <cell r="S884" t="str">
            <v>c/kWh</v>
          </cell>
          <cell r="T884" t="str">
            <v>c/kWh</v>
          </cell>
          <cell r="U884" t="str">
            <v>$ pa</v>
          </cell>
        </row>
        <row r="885">
          <cell r="B885" t="str">
            <v>Residential Single Rate</v>
          </cell>
          <cell r="C885" t="str">
            <v>D1</v>
          </cell>
          <cell r="D885">
            <v>12598586.0374253</v>
          </cell>
          <cell r="E885">
            <v>0</v>
          </cell>
          <cell r="F885">
            <v>0</v>
          </cell>
          <cell r="G885">
            <v>83366926.049255341</v>
          </cell>
          <cell r="H885">
            <v>49106447.501492061</v>
          </cell>
          <cell r="I885">
            <v>1692773.3975921581</v>
          </cell>
          <cell r="J885">
            <v>379447.70908457378</v>
          </cell>
          <cell r="K885">
            <v>0</v>
          </cell>
          <cell r="L885">
            <v>0</v>
          </cell>
          <cell r="M885">
            <v>0</v>
          </cell>
          <cell r="N885">
            <v>0</v>
          </cell>
          <cell r="O885">
            <v>0</v>
          </cell>
          <cell r="P885">
            <v>0</v>
          </cell>
          <cell r="Q885">
            <v>0</v>
          </cell>
          <cell r="R885">
            <v>0</v>
          </cell>
          <cell r="S885">
            <v>0</v>
          </cell>
          <cell r="T885">
            <v>0</v>
          </cell>
          <cell r="U885">
            <v>147144180.69484943</v>
          </cell>
        </row>
        <row r="886">
          <cell r="B886" t="str">
            <v>ClimateSaver</v>
          </cell>
          <cell r="C886" t="str">
            <v>D1.CS</v>
          </cell>
          <cell r="D886">
            <v>0</v>
          </cell>
          <cell r="E886">
            <v>0</v>
          </cell>
          <cell r="F886">
            <v>0</v>
          </cell>
          <cell r="G886">
            <v>713473.01355445886</v>
          </cell>
          <cell r="H886">
            <v>199164.64429582111</v>
          </cell>
          <cell r="I886">
            <v>4726.2284123037725</v>
          </cell>
          <cell r="J886">
            <v>7.031329665461433</v>
          </cell>
          <cell r="K886">
            <v>546748.02501408674</v>
          </cell>
          <cell r="L886">
            <v>0</v>
          </cell>
          <cell r="M886">
            <v>0</v>
          </cell>
          <cell r="N886">
            <v>0</v>
          </cell>
          <cell r="O886">
            <v>0</v>
          </cell>
          <cell r="P886">
            <v>0</v>
          </cell>
          <cell r="Q886">
            <v>0</v>
          </cell>
          <cell r="R886">
            <v>0</v>
          </cell>
          <cell r="S886">
            <v>0</v>
          </cell>
          <cell r="T886">
            <v>0</v>
          </cell>
          <cell r="U886">
            <v>1464118.942606336</v>
          </cell>
        </row>
        <row r="887">
          <cell r="B887" t="str">
            <v>ClimateSaver Interval</v>
          </cell>
          <cell r="C887" t="str">
            <v>D3.CS</v>
          </cell>
          <cell r="D887">
            <v>0</v>
          </cell>
          <cell r="E887">
            <v>0</v>
          </cell>
          <cell r="F887">
            <v>0</v>
          </cell>
          <cell r="G887">
            <v>205785.60816239697</v>
          </cell>
          <cell r="H887">
            <v>60018.982581432589</v>
          </cell>
          <cell r="I887">
            <v>859.42422648174465</v>
          </cell>
          <cell r="J887">
            <v>373.87751144182823</v>
          </cell>
          <cell r="K887">
            <v>193860.74765028764</v>
          </cell>
          <cell r="L887">
            <v>0</v>
          </cell>
          <cell r="M887">
            <v>0</v>
          </cell>
          <cell r="N887">
            <v>0</v>
          </cell>
          <cell r="O887">
            <v>0</v>
          </cell>
          <cell r="P887">
            <v>0</v>
          </cell>
          <cell r="Q887">
            <v>0</v>
          </cell>
          <cell r="R887">
            <v>0</v>
          </cell>
          <cell r="S887">
            <v>0</v>
          </cell>
          <cell r="T887">
            <v>0</v>
          </cell>
          <cell r="U887">
            <v>460898.64013204077</v>
          </cell>
        </row>
        <row r="888">
          <cell r="B888" t="str">
            <v>New Tariff 3</v>
          </cell>
          <cell r="C888" t="str">
            <v/>
          </cell>
          <cell r="D888">
            <v>0</v>
          </cell>
          <cell r="E888">
            <v>0</v>
          </cell>
          <cell r="F888">
            <v>0</v>
          </cell>
          <cell r="G888">
            <v>0</v>
          </cell>
          <cell r="H888">
            <v>0</v>
          </cell>
          <cell r="I888">
            <v>0</v>
          </cell>
          <cell r="J888">
            <v>0</v>
          </cell>
          <cell r="K888">
            <v>0</v>
          </cell>
          <cell r="L888">
            <v>0</v>
          </cell>
          <cell r="M888">
            <v>0</v>
          </cell>
          <cell r="N888">
            <v>0</v>
          </cell>
          <cell r="O888">
            <v>0</v>
          </cell>
          <cell r="P888">
            <v>0</v>
          </cell>
          <cell r="Q888">
            <v>0</v>
          </cell>
          <cell r="R888">
            <v>0</v>
          </cell>
          <cell r="S888">
            <v>0</v>
          </cell>
          <cell r="T888">
            <v>0</v>
          </cell>
          <cell r="U888">
            <v>0</v>
          </cell>
        </row>
        <row r="889">
          <cell r="B889" t="str">
            <v>New Tariff 4</v>
          </cell>
          <cell r="C889" t="str">
            <v/>
          </cell>
          <cell r="D889">
            <v>0</v>
          </cell>
          <cell r="E889">
            <v>0</v>
          </cell>
          <cell r="F889">
            <v>0</v>
          </cell>
          <cell r="G889">
            <v>0</v>
          </cell>
          <cell r="H889">
            <v>0</v>
          </cell>
          <cell r="I889">
            <v>0</v>
          </cell>
          <cell r="J889">
            <v>0</v>
          </cell>
          <cell r="K889">
            <v>0</v>
          </cell>
          <cell r="L889">
            <v>0</v>
          </cell>
          <cell r="M889">
            <v>0</v>
          </cell>
          <cell r="N889">
            <v>0</v>
          </cell>
          <cell r="O889">
            <v>0</v>
          </cell>
          <cell r="P889">
            <v>0</v>
          </cell>
          <cell r="Q889">
            <v>0</v>
          </cell>
          <cell r="R889">
            <v>0</v>
          </cell>
          <cell r="S889">
            <v>0</v>
          </cell>
          <cell r="T889">
            <v>0</v>
          </cell>
          <cell r="U889">
            <v>0</v>
          </cell>
        </row>
        <row r="890">
          <cell r="B890" t="str">
            <v>New Tariff 5</v>
          </cell>
          <cell r="C890" t="str">
            <v/>
          </cell>
          <cell r="D890">
            <v>0</v>
          </cell>
          <cell r="E890">
            <v>0</v>
          </cell>
          <cell r="F890">
            <v>0</v>
          </cell>
          <cell r="G890">
            <v>0</v>
          </cell>
          <cell r="H890">
            <v>0</v>
          </cell>
          <cell r="I890">
            <v>0</v>
          </cell>
          <cell r="J890">
            <v>0</v>
          </cell>
          <cell r="K890">
            <v>0</v>
          </cell>
          <cell r="L890">
            <v>0</v>
          </cell>
          <cell r="M890">
            <v>0</v>
          </cell>
          <cell r="N890">
            <v>0</v>
          </cell>
          <cell r="O890">
            <v>0</v>
          </cell>
          <cell r="P890">
            <v>0</v>
          </cell>
          <cell r="Q890">
            <v>0</v>
          </cell>
          <cell r="R890">
            <v>0</v>
          </cell>
          <cell r="S890">
            <v>0</v>
          </cell>
          <cell r="T890">
            <v>0</v>
          </cell>
          <cell r="U890">
            <v>0</v>
          </cell>
        </row>
        <row r="891">
          <cell r="B891" t="str">
            <v>New Tariff 6</v>
          </cell>
          <cell r="C891" t="str">
            <v/>
          </cell>
          <cell r="D891">
            <v>0</v>
          </cell>
          <cell r="E891">
            <v>0</v>
          </cell>
          <cell r="F891">
            <v>0</v>
          </cell>
          <cell r="G891">
            <v>0</v>
          </cell>
          <cell r="H891">
            <v>0</v>
          </cell>
          <cell r="I891">
            <v>0</v>
          </cell>
          <cell r="J891">
            <v>0</v>
          </cell>
          <cell r="K891">
            <v>0</v>
          </cell>
          <cell r="L891">
            <v>0</v>
          </cell>
          <cell r="M891">
            <v>0</v>
          </cell>
          <cell r="N891">
            <v>0</v>
          </cell>
          <cell r="O891">
            <v>0</v>
          </cell>
          <cell r="P891">
            <v>0</v>
          </cell>
          <cell r="Q891">
            <v>0</v>
          </cell>
          <cell r="R891">
            <v>0</v>
          </cell>
          <cell r="S891">
            <v>0</v>
          </cell>
          <cell r="T891">
            <v>0</v>
          </cell>
          <cell r="U891">
            <v>0</v>
          </cell>
        </row>
        <row r="892">
          <cell r="B892" t="str">
            <v>New Tariff 7</v>
          </cell>
          <cell r="C892" t="str">
            <v/>
          </cell>
          <cell r="D892">
            <v>0</v>
          </cell>
          <cell r="E892">
            <v>0</v>
          </cell>
          <cell r="F892">
            <v>0</v>
          </cell>
          <cell r="G892">
            <v>0</v>
          </cell>
          <cell r="H892">
            <v>0</v>
          </cell>
          <cell r="I892">
            <v>0</v>
          </cell>
          <cell r="J892">
            <v>0</v>
          </cell>
          <cell r="K892">
            <v>0</v>
          </cell>
          <cell r="L892">
            <v>0</v>
          </cell>
          <cell r="M892">
            <v>0</v>
          </cell>
          <cell r="N892">
            <v>0</v>
          </cell>
          <cell r="O892">
            <v>0</v>
          </cell>
          <cell r="P892">
            <v>0</v>
          </cell>
          <cell r="Q892">
            <v>0</v>
          </cell>
          <cell r="R892">
            <v>0</v>
          </cell>
          <cell r="S892">
            <v>0</v>
          </cell>
          <cell r="T892">
            <v>0</v>
          </cell>
          <cell r="U892">
            <v>0</v>
          </cell>
        </row>
        <row r="893">
          <cell r="B893" t="str">
            <v>New Tariff 8</v>
          </cell>
          <cell r="C893" t="str">
            <v/>
          </cell>
          <cell r="D893">
            <v>0</v>
          </cell>
          <cell r="E893">
            <v>0</v>
          </cell>
          <cell r="F893">
            <v>0</v>
          </cell>
          <cell r="G893">
            <v>0</v>
          </cell>
          <cell r="H893">
            <v>0</v>
          </cell>
          <cell r="I893">
            <v>0</v>
          </cell>
          <cell r="J893">
            <v>0</v>
          </cell>
          <cell r="K893">
            <v>0</v>
          </cell>
          <cell r="L893">
            <v>0</v>
          </cell>
          <cell r="M893">
            <v>0</v>
          </cell>
          <cell r="N893">
            <v>0</v>
          </cell>
          <cell r="O893">
            <v>0</v>
          </cell>
          <cell r="P893">
            <v>0</v>
          </cell>
          <cell r="Q893">
            <v>0</v>
          </cell>
          <cell r="R893">
            <v>0</v>
          </cell>
          <cell r="S893">
            <v>0</v>
          </cell>
          <cell r="T893">
            <v>0</v>
          </cell>
          <cell r="U893">
            <v>0</v>
          </cell>
        </row>
        <row r="894">
          <cell r="B894" t="str">
            <v>New Tariff 9</v>
          </cell>
          <cell r="C894" t="str">
            <v/>
          </cell>
          <cell r="D894">
            <v>0</v>
          </cell>
          <cell r="E894">
            <v>0</v>
          </cell>
          <cell r="F894">
            <v>0</v>
          </cell>
          <cell r="G894">
            <v>0</v>
          </cell>
          <cell r="H894">
            <v>0</v>
          </cell>
          <cell r="I894">
            <v>0</v>
          </cell>
          <cell r="J894">
            <v>0</v>
          </cell>
          <cell r="K894">
            <v>0</v>
          </cell>
          <cell r="L894">
            <v>0</v>
          </cell>
          <cell r="M894">
            <v>0</v>
          </cell>
          <cell r="N894">
            <v>0</v>
          </cell>
          <cell r="O894">
            <v>0</v>
          </cell>
          <cell r="P894">
            <v>0</v>
          </cell>
          <cell r="Q894">
            <v>0</v>
          </cell>
          <cell r="R894">
            <v>0</v>
          </cell>
          <cell r="S894">
            <v>0</v>
          </cell>
          <cell r="T894">
            <v>0</v>
          </cell>
          <cell r="U894">
            <v>0</v>
          </cell>
        </row>
        <row r="895">
          <cell r="B895" t="str">
            <v>New Tariff 10</v>
          </cell>
          <cell r="C895" t="str">
            <v/>
          </cell>
          <cell r="D895">
            <v>0</v>
          </cell>
          <cell r="E895">
            <v>0</v>
          </cell>
          <cell r="F895">
            <v>0</v>
          </cell>
          <cell r="G895">
            <v>0</v>
          </cell>
          <cell r="H895">
            <v>0</v>
          </cell>
          <cell r="I895">
            <v>0</v>
          </cell>
          <cell r="J895">
            <v>0</v>
          </cell>
          <cell r="K895">
            <v>0</v>
          </cell>
          <cell r="L895">
            <v>0</v>
          </cell>
          <cell r="M895">
            <v>0</v>
          </cell>
          <cell r="N895">
            <v>0</v>
          </cell>
          <cell r="O895">
            <v>0</v>
          </cell>
          <cell r="P895">
            <v>0</v>
          </cell>
          <cell r="Q895">
            <v>0</v>
          </cell>
          <cell r="R895">
            <v>0</v>
          </cell>
          <cell r="S895">
            <v>0</v>
          </cell>
          <cell r="T895">
            <v>0</v>
          </cell>
          <cell r="U895">
            <v>0</v>
          </cell>
        </row>
        <row r="896">
          <cell r="B896" t="str">
            <v>New Tariff 11</v>
          </cell>
          <cell r="C896" t="str">
            <v/>
          </cell>
          <cell r="D896">
            <v>0</v>
          </cell>
          <cell r="E896">
            <v>0</v>
          </cell>
          <cell r="F896">
            <v>0</v>
          </cell>
          <cell r="G896">
            <v>0</v>
          </cell>
          <cell r="H896">
            <v>0</v>
          </cell>
          <cell r="I896">
            <v>0</v>
          </cell>
          <cell r="J896">
            <v>0</v>
          </cell>
          <cell r="K896">
            <v>0</v>
          </cell>
          <cell r="L896">
            <v>0</v>
          </cell>
          <cell r="M896">
            <v>0</v>
          </cell>
          <cell r="N896">
            <v>0</v>
          </cell>
          <cell r="O896">
            <v>0</v>
          </cell>
          <cell r="P896">
            <v>0</v>
          </cell>
          <cell r="Q896">
            <v>0</v>
          </cell>
          <cell r="R896">
            <v>0</v>
          </cell>
          <cell r="S896">
            <v>0</v>
          </cell>
          <cell r="T896">
            <v>0</v>
          </cell>
          <cell r="U896">
            <v>0</v>
          </cell>
        </row>
        <row r="897">
          <cell r="B897" t="str">
            <v>Residential Two Rate 5d</v>
          </cell>
          <cell r="C897" t="str">
            <v>D2</v>
          </cell>
          <cell r="D897">
            <v>1372196.7858602135</v>
          </cell>
          <cell r="E897">
            <v>0</v>
          </cell>
          <cell r="F897">
            <v>0</v>
          </cell>
          <cell r="G897">
            <v>7466789.1611118736</v>
          </cell>
          <cell r="H897">
            <v>1973944.2124666164</v>
          </cell>
          <cell r="I897">
            <v>65715.618840043942</v>
          </cell>
          <cell r="J897">
            <v>22611.926993692694</v>
          </cell>
          <cell r="K897">
            <v>1887813.0486442558</v>
          </cell>
          <cell r="L897">
            <v>0</v>
          </cell>
          <cell r="M897">
            <v>0</v>
          </cell>
          <cell r="N897">
            <v>0</v>
          </cell>
          <cell r="O897">
            <v>0</v>
          </cell>
          <cell r="P897">
            <v>0</v>
          </cell>
          <cell r="Q897">
            <v>0</v>
          </cell>
          <cell r="R897">
            <v>0</v>
          </cell>
          <cell r="S897">
            <v>0</v>
          </cell>
          <cell r="T897">
            <v>0</v>
          </cell>
          <cell r="U897">
            <v>12789070.753916696</v>
          </cell>
        </row>
        <row r="898">
          <cell r="B898" t="str">
            <v>Docklands Two Rate 5d</v>
          </cell>
          <cell r="C898" t="str">
            <v>D2.DK</v>
          </cell>
          <cell r="D898">
            <v>16782.799889633752</v>
          </cell>
          <cell r="E898">
            <v>0</v>
          </cell>
          <cell r="F898">
            <v>0</v>
          </cell>
          <cell r="G898">
            <v>169310.88122497511</v>
          </cell>
          <cell r="H898">
            <v>44653.252368910325</v>
          </cell>
          <cell r="I898">
            <v>10624.430232998193</v>
          </cell>
          <cell r="J898">
            <v>6607.9045753937753</v>
          </cell>
          <cell r="K898">
            <v>21607.071017102742</v>
          </cell>
          <cell r="L898">
            <v>0</v>
          </cell>
          <cell r="M898">
            <v>0</v>
          </cell>
          <cell r="N898">
            <v>0</v>
          </cell>
          <cell r="O898">
            <v>0</v>
          </cell>
          <cell r="P898">
            <v>0</v>
          </cell>
          <cell r="Q898">
            <v>0</v>
          </cell>
          <cell r="R898">
            <v>0</v>
          </cell>
          <cell r="S898">
            <v>0</v>
          </cell>
          <cell r="T898">
            <v>0</v>
          </cell>
          <cell r="U898">
            <v>269586.33930901386</v>
          </cell>
        </row>
        <row r="899">
          <cell r="B899" t="str">
            <v>Residential Interval</v>
          </cell>
          <cell r="C899" t="str">
            <v>D3</v>
          </cell>
          <cell r="D899">
            <v>374924.2037852428</v>
          </cell>
          <cell r="E899">
            <v>0</v>
          </cell>
          <cell r="F899">
            <v>0</v>
          </cell>
          <cell r="G899">
            <v>2889292.6473866967</v>
          </cell>
          <cell r="H899">
            <v>1058125.4009845485</v>
          </cell>
          <cell r="I899">
            <v>93666.207934177757</v>
          </cell>
          <cell r="J899">
            <v>96547.241062440313</v>
          </cell>
          <cell r="K899">
            <v>341555.0980596068</v>
          </cell>
          <cell r="L899">
            <v>0</v>
          </cell>
          <cell r="M899">
            <v>0</v>
          </cell>
          <cell r="N899">
            <v>0</v>
          </cell>
          <cell r="O899">
            <v>0</v>
          </cell>
          <cell r="P899">
            <v>0</v>
          </cell>
          <cell r="Q899">
            <v>0</v>
          </cell>
          <cell r="R899">
            <v>0</v>
          </cell>
          <cell r="S899">
            <v>0</v>
          </cell>
          <cell r="T899">
            <v>0</v>
          </cell>
          <cell r="U899">
            <v>4854110.7992127128</v>
          </cell>
        </row>
        <row r="900">
          <cell r="B900" t="str">
            <v>Residential AMI</v>
          </cell>
          <cell r="C900" t="str">
            <v>D4</v>
          </cell>
          <cell r="D900">
            <v>365532.98765604803</v>
          </cell>
          <cell r="E900">
            <v>0</v>
          </cell>
          <cell r="F900">
            <v>0</v>
          </cell>
          <cell r="G900">
            <v>3246862.6435046196</v>
          </cell>
          <cell r="H900">
            <v>0</v>
          </cell>
          <cell r="I900">
            <v>0</v>
          </cell>
          <cell r="J900">
            <v>0</v>
          </cell>
          <cell r="K900">
            <v>0</v>
          </cell>
          <cell r="L900">
            <v>0</v>
          </cell>
          <cell r="M900">
            <v>0</v>
          </cell>
          <cell r="N900">
            <v>0</v>
          </cell>
          <cell r="O900">
            <v>0</v>
          </cell>
          <cell r="P900">
            <v>0</v>
          </cell>
          <cell r="Q900">
            <v>0</v>
          </cell>
          <cell r="R900">
            <v>0</v>
          </cell>
          <cell r="S900">
            <v>0</v>
          </cell>
          <cell r="T900">
            <v>0</v>
          </cell>
          <cell r="U900">
            <v>3612395.6311606676</v>
          </cell>
        </row>
        <row r="901">
          <cell r="B901" t="str">
            <v>Residential Docklands AMI</v>
          </cell>
          <cell r="C901" t="str">
            <v>D4.DK</v>
          </cell>
          <cell r="D901">
            <v>0</v>
          </cell>
          <cell r="E901">
            <v>0</v>
          </cell>
          <cell r="F901">
            <v>0</v>
          </cell>
          <cell r="G901">
            <v>0</v>
          </cell>
          <cell r="H901">
            <v>0</v>
          </cell>
          <cell r="I901">
            <v>0</v>
          </cell>
          <cell r="J901">
            <v>0</v>
          </cell>
          <cell r="K901">
            <v>0</v>
          </cell>
          <cell r="L901">
            <v>0</v>
          </cell>
          <cell r="M901">
            <v>0</v>
          </cell>
          <cell r="N901">
            <v>0</v>
          </cell>
          <cell r="O901">
            <v>0</v>
          </cell>
          <cell r="P901">
            <v>0</v>
          </cell>
          <cell r="Q901">
            <v>0</v>
          </cell>
          <cell r="R901">
            <v>0</v>
          </cell>
          <cell r="S901">
            <v>0</v>
          </cell>
          <cell r="T901">
            <v>0</v>
          </cell>
          <cell r="U901">
            <v>0</v>
          </cell>
        </row>
        <row r="902">
          <cell r="B902" t="str">
            <v>New Tariff 5</v>
          </cell>
          <cell r="C902" t="str">
            <v/>
          </cell>
          <cell r="D902">
            <v>0</v>
          </cell>
          <cell r="E902">
            <v>0</v>
          </cell>
          <cell r="F902">
            <v>0</v>
          </cell>
          <cell r="G902">
            <v>0</v>
          </cell>
          <cell r="H902">
            <v>0</v>
          </cell>
          <cell r="I902">
            <v>0</v>
          </cell>
          <cell r="J902">
            <v>0</v>
          </cell>
          <cell r="K902">
            <v>0</v>
          </cell>
          <cell r="L902">
            <v>0</v>
          </cell>
          <cell r="M902">
            <v>0</v>
          </cell>
          <cell r="N902">
            <v>0</v>
          </cell>
          <cell r="O902">
            <v>0</v>
          </cell>
          <cell r="P902">
            <v>0</v>
          </cell>
          <cell r="Q902">
            <v>0</v>
          </cell>
          <cell r="R902">
            <v>0</v>
          </cell>
          <cell r="S902">
            <v>0</v>
          </cell>
          <cell r="T902">
            <v>0</v>
          </cell>
          <cell r="U902">
            <v>0</v>
          </cell>
        </row>
        <row r="903">
          <cell r="B903" t="str">
            <v>New Tariff 6</v>
          </cell>
          <cell r="C903" t="str">
            <v/>
          </cell>
          <cell r="D903">
            <v>0</v>
          </cell>
          <cell r="E903">
            <v>0</v>
          </cell>
          <cell r="F903">
            <v>0</v>
          </cell>
          <cell r="G903">
            <v>0</v>
          </cell>
          <cell r="H903">
            <v>0</v>
          </cell>
          <cell r="I903">
            <v>0</v>
          </cell>
          <cell r="J903">
            <v>0</v>
          </cell>
          <cell r="K903">
            <v>0</v>
          </cell>
          <cell r="L903">
            <v>0</v>
          </cell>
          <cell r="M903">
            <v>0</v>
          </cell>
          <cell r="N903">
            <v>0</v>
          </cell>
          <cell r="O903">
            <v>0</v>
          </cell>
          <cell r="P903">
            <v>0</v>
          </cell>
          <cell r="Q903">
            <v>0</v>
          </cell>
          <cell r="R903">
            <v>0</v>
          </cell>
          <cell r="S903">
            <v>0</v>
          </cell>
          <cell r="T903">
            <v>0</v>
          </cell>
          <cell r="U903">
            <v>0</v>
          </cell>
        </row>
        <row r="904">
          <cell r="B904" t="str">
            <v>New Tariff 7</v>
          </cell>
          <cell r="C904" t="str">
            <v/>
          </cell>
          <cell r="D904">
            <v>0</v>
          </cell>
          <cell r="E904">
            <v>0</v>
          </cell>
          <cell r="F904">
            <v>0</v>
          </cell>
          <cell r="G904">
            <v>0</v>
          </cell>
          <cell r="H904">
            <v>0</v>
          </cell>
          <cell r="I904">
            <v>0</v>
          </cell>
          <cell r="J904">
            <v>0</v>
          </cell>
          <cell r="K904">
            <v>0</v>
          </cell>
          <cell r="L904">
            <v>0</v>
          </cell>
          <cell r="M904">
            <v>0</v>
          </cell>
          <cell r="N904">
            <v>0</v>
          </cell>
          <cell r="O904">
            <v>0</v>
          </cell>
          <cell r="P904">
            <v>0</v>
          </cell>
          <cell r="Q904">
            <v>0</v>
          </cell>
          <cell r="R904">
            <v>0</v>
          </cell>
          <cell r="S904">
            <v>0</v>
          </cell>
          <cell r="T904">
            <v>0</v>
          </cell>
          <cell r="U904">
            <v>0</v>
          </cell>
        </row>
        <row r="905">
          <cell r="B905" t="str">
            <v>New Tariff 8</v>
          </cell>
          <cell r="C905" t="str">
            <v/>
          </cell>
          <cell r="D905">
            <v>0</v>
          </cell>
          <cell r="E905">
            <v>0</v>
          </cell>
          <cell r="F905">
            <v>0</v>
          </cell>
          <cell r="G905">
            <v>0</v>
          </cell>
          <cell r="H905">
            <v>0</v>
          </cell>
          <cell r="I905">
            <v>0</v>
          </cell>
          <cell r="J905">
            <v>0</v>
          </cell>
          <cell r="K905">
            <v>0</v>
          </cell>
          <cell r="L905">
            <v>0</v>
          </cell>
          <cell r="M905">
            <v>0</v>
          </cell>
          <cell r="N905">
            <v>0</v>
          </cell>
          <cell r="O905">
            <v>0</v>
          </cell>
          <cell r="P905">
            <v>0</v>
          </cell>
          <cell r="Q905">
            <v>0</v>
          </cell>
          <cell r="R905">
            <v>0</v>
          </cell>
          <cell r="S905">
            <v>0</v>
          </cell>
          <cell r="T905">
            <v>0</v>
          </cell>
          <cell r="U905">
            <v>0</v>
          </cell>
        </row>
        <row r="906">
          <cell r="B906" t="str">
            <v>New Tariff 9</v>
          </cell>
          <cell r="C906" t="str">
            <v/>
          </cell>
          <cell r="D906">
            <v>0</v>
          </cell>
          <cell r="E906">
            <v>0</v>
          </cell>
          <cell r="F906">
            <v>0</v>
          </cell>
          <cell r="G906">
            <v>0</v>
          </cell>
          <cell r="H906">
            <v>0</v>
          </cell>
          <cell r="I906">
            <v>0</v>
          </cell>
          <cell r="J906">
            <v>0</v>
          </cell>
          <cell r="K906">
            <v>0</v>
          </cell>
          <cell r="L906">
            <v>0</v>
          </cell>
          <cell r="M906">
            <v>0</v>
          </cell>
          <cell r="N906">
            <v>0</v>
          </cell>
          <cell r="O906">
            <v>0</v>
          </cell>
          <cell r="P906">
            <v>0</v>
          </cell>
          <cell r="Q906">
            <v>0</v>
          </cell>
          <cell r="R906">
            <v>0</v>
          </cell>
          <cell r="S906">
            <v>0</v>
          </cell>
          <cell r="T906">
            <v>0</v>
          </cell>
          <cell r="U906">
            <v>0</v>
          </cell>
        </row>
        <row r="907">
          <cell r="B907" t="str">
            <v>New Tariff 10</v>
          </cell>
          <cell r="C907" t="str">
            <v/>
          </cell>
          <cell r="D907">
            <v>0</v>
          </cell>
          <cell r="E907">
            <v>0</v>
          </cell>
          <cell r="F907">
            <v>0</v>
          </cell>
          <cell r="G907">
            <v>0</v>
          </cell>
          <cell r="H907">
            <v>0</v>
          </cell>
          <cell r="I907">
            <v>0</v>
          </cell>
          <cell r="J907">
            <v>0</v>
          </cell>
          <cell r="K907">
            <v>0</v>
          </cell>
          <cell r="L907">
            <v>0</v>
          </cell>
          <cell r="M907">
            <v>0</v>
          </cell>
          <cell r="N907">
            <v>0</v>
          </cell>
          <cell r="O907">
            <v>0</v>
          </cell>
          <cell r="P907">
            <v>0</v>
          </cell>
          <cell r="Q907">
            <v>0</v>
          </cell>
          <cell r="R907">
            <v>0</v>
          </cell>
          <cell r="S907">
            <v>0</v>
          </cell>
          <cell r="T907">
            <v>0</v>
          </cell>
          <cell r="U907">
            <v>0</v>
          </cell>
        </row>
        <row r="908">
          <cell r="B908" t="str">
            <v>New Tariff 11</v>
          </cell>
          <cell r="C908" t="str">
            <v/>
          </cell>
          <cell r="D908">
            <v>0</v>
          </cell>
          <cell r="E908">
            <v>0</v>
          </cell>
          <cell r="F908">
            <v>0</v>
          </cell>
          <cell r="G908">
            <v>0</v>
          </cell>
          <cell r="H908">
            <v>0</v>
          </cell>
          <cell r="I908">
            <v>0</v>
          </cell>
          <cell r="J908">
            <v>0</v>
          </cell>
          <cell r="K908">
            <v>0</v>
          </cell>
          <cell r="L908">
            <v>0</v>
          </cell>
          <cell r="M908">
            <v>0</v>
          </cell>
          <cell r="N908">
            <v>0</v>
          </cell>
          <cell r="O908">
            <v>0</v>
          </cell>
          <cell r="P908">
            <v>0</v>
          </cell>
          <cell r="Q908">
            <v>0</v>
          </cell>
          <cell r="R908">
            <v>0</v>
          </cell>
          <cell r="S908">
            <v>0</v>
          </cell>
          <cell r="T908">
            <v>0</v>
          </cell>
          <cell r="U908">
            <v>0</v>
          </cell>
        </row>
        <row r="909">
          <cell r="B909" t="str">
            <v>Dedicated circuit</v>
          </cell>
          <cell r="C909" t="str">
            <v>DD1</v>
          </cell>
          <cell r="D909">
            <v>0</v>
          </cell>
          <cell r="E909">
            <v>0</v>
          </cell>
          <cell r="F909">
            <v>0</v>
          </cell>
          <cell r="G909">
            <v>0</v>
          </cell>
          <cell r="H909">
            <v>0</v>
          </cell>
          <cell r="I909">
            <v>0</v>
          </cell>
          <cell r="J909">
            <v>0</v>
          </cell>
          <cell r="K909">
            <v>775436.75607283867</v>
          </cell>
          <cell r="L909">
            <v>0</v>
          </cell>
          <cell r="M909">
            <v>0</v>
          </cell>
          <cell r="N909">
            <v>0</v>
          </cell>
          <cell r="O909">
            <v>0</v>
          </cell>
          <cell r="P909">
            <v>0</v>
          </cell>
          <cell r="Q909">
            <v>0</v>
          </cell>
          <cell r="R909">
            <v>0</v>
          </cell>
          <cell r="S909">
            <v>0</v>
          </cell>
          <cell r="T909">
            <v>0</v>
          </cell>
          <cell r="U909">
            <v>775436.75607283867</v>
          </cell>
        </row>
        <row r="910">
          <cell r="B910" t="str">
            <v>Hot Water Interval</v>
          </cell>
          <cell r="C910" t="str">
            <v>D3.HW</v>
          </cell>
          <cell r="D910">
            <v>0</v>
          </cell>
          <cell r="E910">
            <v>0</v>
          </cell>
          <cell r="F910">
            <v>0</v>
          </cell>
          <cell r="G910">
            <v>0</v>
          </cell>
          <cell r="H910">
            <v>0</v>
          </cell>
          <cell r="I910">
            <v>0</v>
          </cell>
          <cell r="J910">
            <v>0</v>
          </cell>
          <cell r="K910">
            <v>19601.238927518636</v>
          </cell>
          <cell r="L910">
            <v>0</v>
          </cell>
          <cell r="M910">
            <v>0</v>
          </cell>
          <cell r="N910">
            <v>0</v>
          </cell>
          <cell r="O910">
            <v>0</v>
          </cell>
          <cell r="P910">
            <v>0</v>
          </cell>
          <cell r="Q910">
            <v>0</v>
          </cell>
          <cell r="R910">
            <v>0</v>
          </cell>
          <cell r="S910">
            <v>0</v>
          </cell>
          <cell r="T910">
            <v>0</v>
          </cell>
          <cell r="U910">
            <v>19601.238927518636</v>
          </cell>
        </row>
        <row r="911">
          <cell r="B911" t="str">
            <v>Dedicated Circuit AMI - Slab Heat</v>
          </cell>
          <cell r="C911" t="str">
            <v>DCSH</v>
          </cell>
          <cell r="D911">
            <v>0</v>
          </cell>
          <cell r="E911">
            <v>0</v>
          </cell>
          <cell r="F911">
            <v>0</v>
          </cell>
          <cell r="G911">
            <v>0</v>
          </cell>
          <cell r="H911">
            <v>0</v>
          </cell>
          <cell r="I911">
            <v>0</v>
          </cell>
          <cell r="J911">
            <v>0</v>
          </cell>
          <cell r="K911">
            <v>1.4674983386834702E-3</v>
          </cell>
          <cell r="L911">
            <v>0</v>
          </cell>
          <cell r="M911">
            <v>0</v>
          </cell>
          <cell r="N911">
            <v>0</v>
          </cell>
          <cell r="O911">
            <v>0</v>
          </cell>
          <cell r="P911">
            <v>0</v>
          </cell>
          <cell r="Q911">
            <v>0</v>
          </cell>
          <cell r="R911">
            <v>0</v>
          </cell>
          <cell r="S911">
            <v>0</v>
          </cell>
          <cell r="T911">
            <v>0</v>
          </cell>
          <cell r="U911">
            <v>1.4674983386834702E-3</v>
          </cell>
        </row>
        <row r="912">
          <cell r="B912" t="str">
            <v>Dedicated Circuit AMI - Hot Water</v>
          </cell>
          <cell r="C912" t="str">
            <v>DCHW</v>
          </cell>
          <cell r="D912">
            <v>0</v>
          </cell>
          <cell r="E912">
            <v>0</v>
          </cell>
          <cell r="F912">
            <v>0</v>
          </cell>
          <cell r="G912">
            <v>0</v>
          </cell>
          <cell r="H912">
            <v>0</v>
          </cell>
          <cell r="I912">
            <v>0</v>
          </cell>
          <cell r="J912">
            <v>0</v>
          </cell>
          <cell r="K912">
            <v>1.4674983386834702E-3</v>
          </cell>
          <cell r="L912">
            <v>0</v>
          </cell>
          <cell r="M912">
            <v>0</v>
          </cell>
          <cell r="N912">
            <v>0</v>
          </cell>
          <cell r="O912">
            <v>0</v>
          </cell>
          <cell r="P912">
            <v>0</v>
          </cell>
          <cell r="Q912">
            <v>0</v>
          </cell>
          <cell r="R912">
            <v>0</v>
          </cell>
          <cell r="S912">
            <v>0</v>
          </cell>
          <cell r="T912">
            <v>0</v>
          </cell>
          <cell r="U912">
            <v>1.4674983386834702E-3</v>
          </cell>
        </row>
        <row r="913">
          <cell r="B913" t="str">
            <v>New Tariff 4</v>
          </cell>
          <cell r="C913" t="str">
            <v/>
          </cell>
          <cell r="D913">
            <v>0</v>
          </cell>
          <cell r="E913">
            <v>0</v>
          </cell>
          <cell r="F913">
            <v>0</v>
          </cell>
          <cell r="G913">
            <v>0</v>
          </cell>
          <cell r="H913">
            <v>0</v>
          </cell>
          <cell r="I913">
            <v>0</v>
          </cell>
          <cell r="J913">
            <v>0</v>
          </cell>
          <cell r="K913">
            <v>0</v>
          </cell>
          <cell r="L913">
            <v>0</v>
          </cell>
          <cell r="M913">
            <v>0</v>
          </cell>
          <cell r="N913">
            <v>0</v>
          </cell>
          <cell r="O913">
            <v>0</v>
          </cell>
          <cell r="P913">
            <v>0</v>
          </cell>
          <cell r="Q913">
            <v>0</v>
          </cell>
          <cell r="R913">
            <v>0</v>
          </cell>
          <cell r="S913">
            <v>0</v>
          </cell>
          <cell r="T913">
            <v>0</v>
          </cell>
          <cell r="U913">
            <v>0</v>
          </cell>
        </row>
        <row r="914">
          <cell r="B914" t="str">
            <v>New Tariff 5</v>
          </cell>
          <cell r="C914" t="str">
            <v/>
          </cell>
          <cell r="D914">
            <v>0</v>
          </cell>
          <cell r="E914">
            <v>0</v>
          </cell>
          <cell r="F914">
            <v>0</v>
          </cell>
          <cell r="G914">
            <v>0</v>
          </cell>
          <cell r="H914">
            <v>0</v>
          </cell>
          <cell r="I914">
            <v>0</v>
          </cell>
          <cell r="J914">
            <v>0</v>
          </cell>
          <cell r="K914">
            <v>0</v>
          </cell>
          <cell r="L914">
            <v>0</v>
          </cell>
          <cell r="M914">
            <v>0</v>
          </cell>
          <cell r="N914">
            <v>0</v>
          </cell>
          <cell r="O914">
            <v>0</v>
          </cell>
          <cell r="P914">
            <v>0</v>
          </cell>
          <cell r="Q914">
            <v>0</v>
          </cell>
          <cell r="R914">
            <v>0</v>
          </cell>
          <cell r="S914">
            <v>0</v>
          </cell>
          <cell r="T914">
            <v>0</v>
          </cell>
          <cell r="U914">
            <v>0</v>
          </cell>
        </row>
        <row r="915">
          <cell r="B915" t="str">
            <v>New Tariff 6</v>
          </cell>
          <cell r="C915" t="str">
            <v/>
          </cell>
          <cell r="D915">
            <v>0</v>
          </cell>
          <cell r="E915">
            <v>0</v>
          </cell>
          <cell r="F915">
            <v>0</v>
          </cell>
          <cell r="G915">
            <v>0</v>
          </cell>
          <cell r="H915">
            <v>0</v>
          </cell>
          <cell r="I915">
            <v>0</v>
          </cell>
          <cell r="J915">
            <v>0</v>
          </cell>
          <cell r="K915">
            <v>0</v>
          </cell>
          <cell r="L915">
            <v>0</v>
          </cell>
          <cell r="M915">
            <v>0</v>
          </cell>
          <cell r="N915">
            <v>0</v>
          </cell>
          <cell r="O915">
            <v>0</v>
          </cell>
          <cell r="P915">
            <v>0</v>
          </cell>
          <cell r="Q915">
            <v>0</v>
          </cell>
          <cell r="R915">
            <v>0</v>
          </cell>
          <cell r="S915">
            <v>0</v>
          </cell>
          <cell r="T915">
            <v>0</v>
          </cell>
          <cell r="U915">
            <v>0</v>
          </cell>
        </row>
        <row r="916">
          <cell r="B916" t="str">
            <v>New Tariff 7</v>
          </cell>
          <cell r="C916" t="str">
            <v/>
          </cell>
          <cell r="D916">
            <v>0</v>
          </cell>
          <cell r="E916">
            <v>0</v>
          </cell>
          <cell r="F916">
            <v>0</v>
          </cell>
          <cell r="G916">
            <v>0</v>
          </cell>
          <cell r="H916">
            <v>0</v>
          </cell>
          <cell r="I916">
            <v>0</v>
          </cell>
          <cell r="J916">
            <v>0</v>
          </cell>
          <cell r="K916">
            <v>0</v>
          </cell>
          <cell r="L916">
            <v>0</v>
          </cell>
          <cell r="M916">
            <v>0</v>
          </cell>
          <cell r="N916">
            <v>0</v>
          </cell>
          <cell r="O916">
            <v>0</v>
          </cell>
          <cell r="P916">
            <v>0</v>
          </cell>
          <cell r="Q916">
            <v>0</v>
          </cell>
          <cell r="R916">
            <v>0</v>
          </cell>
          <cell r="S916">
            <v>0</v>
          </cell>
          <cell r="T916">
            <v>0</v>
          </cell>
          <cell r="U916">
            <v>0</v>
          </cell>
        </row>
        <row r="917">
          <cell r="B917" t="str">
            <v>New Tariff 8</v>
          </cell>
          <cell r="C917" t="str">
            <v/>
          </cell>
          <cell r="D917">
            <v>0</v>
          </cell>
          <cell r="E917">
            <v>0</v>
          </cell>
          <cell r="F917">
            <v>0</v>
          </cell>
          <cell r="G917">
            <v>0</v>
          </cell>
          <cell r="H917">
            <v>0</v>
          </cell>
          <cell r="I917">
            <v>0</v>
          </cell>
          <cell r="J917">
            <v>0</v>
          </cell>
          <cell r="K917">
            <v>0</v>
          </cell>
          <cell r="L917">
            <v>0</v>
          </cell>
          <cell r="M917">
            <v>0</v>
          </cell>
          <cell r="N917">
            <v>0</v>
          </cell>
          <cell r="O917">
            <v>0</v>
          </cell>
          <cell r="P917">
            <v>0</v>
          </cell>
          <cell r="Q917">
            <v>0</v>
          </cell>
          <cell r="R917">
            <v>0</v>
          </cell>
          <cell r="S917">
            <v>0</v>
          </cell>
          <cell r="T917">
            <v>0</v>
          </cell>
          <cell r="U917">
            <v>0</v>
          </cell>
        </row>
        <row r="918">
          <cell r="B918" t="str">
            <v>New Tariff 9</v>
          </cell>
          <cell r="C918" t="str">
            <v/>
          </cell>
          <cell r="D918">
            <v>0</v>
          </cell>
          <cell r="E918">
            <v>0</v>
          </cell>
          <cell r="F918">
            <v>0</v>
          </cell>
          <cell r="G918">
            <v>0</v>
          </cell>
          <cell r="H918">
            <v>0</v>
          </cell>
          <cell r="I918">
            <v>0</v>
          </cell>
          <cell r="J918">
            <v>0</v>
          </cell>
          <cell r="K918">
            <v>0</v>
          </cell>
          <cell r="L918">
            <v>0</v>
          </cell>
          <cell r="M918">
            <v>0</v>
          </cell>
          <cell r="N918">
            <v>0</v>
          </cell>
          <cell r="O918">
            <v>0</v>
          </cell>
          <cell r="P918">
            <v>0</v>
          </cell>
          <cell r="Q918">
            <v>0</v>
          </cell>
          <cell r="R918">
            <v>0</v>
          </cell>
          <cell r="S918">
            <v>0</v>
          </cell>
          <cell r="T918">
            <v>0</v>
          </cell>
          <cell r="U918">
            <v>0</v>
          </cell>
        </row>
        <row r="919">
          <cell r="B919" t="str">
            <v>New Tariff 10</v>
          </cell>
          <cell r="C919" t="str">
            <v/>
          </cell>
          <cell r="D919">
            <v>0</v>
          </cell>
          <cell r="E919">
            <v>0</v>
          </cell>
          <cell r="F919">
            <v>0</v>
          </cell>
          <cell r="G919">
            <v>0</v>
          </cell>
          <cell r="H919">
            <v>0</v>
          </cell>
          <cell r="I919">
            <v>0</v>
          </cell>
          <cell r="J919">
            <v>0</v>
          </cell>
          <cell r="K919">
            <v>0</v>
          </cell>
          <cell r="L919">
            <v>0</v>
          </cell>
          <cell r="M919">
            <v>0</v>
          </cell>
          <cell r="N919">
            <v>0</v>
          </cell>
          <cell r="O919">
            <v>0</v>
          </cell>
          <cell r="P919">
            <v>0</v>
          </cell>
          <cell r="Q919">
            <v>0</v>
          </cell>
          <cell r="R919">
            <v>0</v>
          </cell>
          <cell r="S919">
            <v>0</v>
          </cell>
          <cell r="T919">
            <v>0</v>
          </cell>
          <cell r="U919">
            <v>0</v>
          </cell>
        </row>
        <row r="920">
          <cell r="B920" t="str">
            <v>New Tariff 11</v>
          </cell>
          <cell r="C920" t="str">
            <v/>
          </cell>
          <cell r="D920">
            <v>0</v>
          </cell>
          <cell r="E920">
            <v>0</v>
          </cell>
          <cell r="F920">
            <v>0</v>
          </cell>
          <cell r="G920">
            <v>0</v>
          </cell>
          <cell r="H920">
            <v>0</v>
          </cell>
          <cell r="I920">
            <v>0</v>
          </cell>
          <cell r="J920">
            <v>0</v>
          </cell>
          <cell r="K920">
            <v>0</v>
          </cell>
          <cell r="L920">
            <v>0</v>
          </cell>
          <cell r="M920">
            <v>0</v>
          </cell>
          <cell r="N920">
            <v>0</v>
          </cell>
          <cell r="O920">
            <v>0</v>
          </cell>
          <cell r="P920">
            <v>0</v>
          </cell>
          <cell r="Q920">
            <v>0</v>
          </cell>
          <cell r="R920">
            <v>0</v>
          </cell>
          <cell r="S920">
            <v>0</v>
          </cell>
          <cell r="T920">
            <v>0</v>
          </cell>
          <cell r="U920">
            <v>0</v>
          </cell>
        </row>
        <row r="921">
          <cell r="B921" t="str">
            <v>Non-Residential Single Rate</v>
          </cell>
          <cell r="C921" t="str">
            <v>ND1</v>
          </cell>
          <cell r="D921">
            <v>869095.49407021969</v>
          </cell>
          <cell r="E921">
            <v>0</v>
          </cell>
          <cell r="F921">
            <v>0</v>
          </cell>
          <cell r="G921">
            <v>4431475.8225546414</v>
          </cell>
          <cell r="H921">
            <v>6853107.5897994991</v>
          </cell>
          <cell r="I921">
            <v>4290704.0284537841</v>
          </cell>
          <cell r="J921">
            <v>1752866.9537730562</v>
          </cell>
          <cell r="K921">
            <v>0</v>
          </cell>
          <cell r="L921">
            <v>0</v>
          </cell>
          <cell r="M921">
            <v>0</v>
          </cell>
          <cell r="N921">
            <v>0</v>
          </cell>
          <cell r="O921">
            <v>0</v>
          </cell>
          <cell r="P921">
            <v>0</v>
          </cell>
          <cell r="Q921">
            <v>0</v>
          </cell>
          <cell r="R921">
            <v>0</v>
          </cell>
          <cell r="S921">
            <v>0</v>
          </cell>
          <cell r="T921">
            <v>0</v>
          </cell>
          <cell r="U921">
            <v>18197249.8886512</v>
          </cell>
        </row>
        <row r="922">
          <cell r="B922" t="str">
            <v>Non-Residential Single Rate (R)</v>
          </cell>
          <cell r="C922" t="str">
            <v>ND1.R</v>
          </cell>
          <cell r="D922">
            <v>0</v>
          </cell>
          <cell r="E922">
            <v>0</v>
          </cell>
          <cell r="F922">
            <v>0</v>
          </cell>
          <cell r="G922">
            <v>5.2882440121969292E-2</v>
          </cell>
          <cell r="H922">
            <v>0</v>
          </cell>
          <cell r="I922">
            <v>0</v>
          </cell>
          <cell r="J922">
            <v>0</v>
          </cell>
          <cell r="K922">
            <v>0</v>
          </cell>
          <cell r="L922">
            <v>0</v>
          </cell>
          <cell r="M922">
            <v>0</v>
          </cell>
          <cell r="N922">
            <v>0</v>
          </cell>
          <cell r="O922">
            <v>0</v>
          </cell>
          <cell r="P922">
            <v>0</v>
          </cell>
          <cell r="Q922">
            <v>0</v>
          </cell>
          <cell r="R922">
            <v>0</v>
          </cell>
          <cell r="S922">
            <v>0</v>
          </cell>
          <cell r="T922">
            <v>0</v>
          </cell>
          <cell r="U922">
            <v>5.2882440121969292E-2</v>
          </cell>
        </row>
        <row r="923">
          <cell r="B923" t="str">
            <v>New Tariff 2</v>
          </cell>
          <cell r="C923" t="str">
            <v/>
          </cell>
          <cell r="D923">
            <v>0</v>
          </cell>
          <cell r="E923">
            <v>0</v>
          </cell>
          <cell r="F923">
            <v>0</v>
          </cell>
          <cell r="G923">
            <v>0</v>
          </cell>
          <cell r="H923">
            <v>0</v>
          </cell>
          <cell r="I923">
            <v>0</v>
          </cell>
          <cell r="J923">
            <v>0</v>
          </cell>
          <cell r="K923">
            <v>0</v>
          </cell>
          <cell r="L923">
            <v>0</v>
          </cell>
          <cell r="M923">
            <v>0</v>
          </cell>
          <cell r="N923">
            <v>0</v>
          </cell>
          <cell r="O923">
            <v>0</v>
          </cell>
          <cell r="P923">
            <v>0</v>
          </cell>
          <cell r="Q923">
            <v>0</v>
          </cell>
          <cell r="R923">
            <v>0</v>
          </cell>
          <cell r="S923">
            <v>0</v>
          </cell>
          <cell r="T923">
            <v>0</v>
          </cell>
          <cell r="U923">
            <v>0</v>
          </cell>
        </row>
        <row r="924">
          <cell r="B924" t="str">
            <v>New Tariff 3</v>
          </cell>
          <cell r="C924" t="str">
            <v/>
          </cell>
          <cell r="D924">
            <v>0</v>
          </cell>
          <cell r="E924">
            <v>0</v>
          </cell>
          <cell r="F924">
            <v>0</v>
          </cell>
          <cell r="G924">
            <v>0</v>
          </cell>
          <cell r="H924">
            <v>0</v>
          </cell>
          <cell r="I924">
            <v>0</v>
          </cell>
          <cell r="J924">
            <v>0</v>
          </cell>
          <cell r="K924">
            <v>0</v>
          </cell>
          <cell r="L924">
            <v>0</v>
          </cell>
          <cell r="M924">
            <v>0</v>
          </cell>
          <cell r="N924">
            <v>0</v>
          </cell>
          <cell r="O924">
            <v>0</v>
          </cell>
          <cell r="P924">
            <v>0</v>
          </cell>
          <cell r="Q924">
            <v>0</v>
          </cell>
          <cell r="R924">
            <v>0</v>
          </cell>
          <cell r="S924">
            <v>0</v>
          </cell>
          <cell r="T924">
            <v>0</v>
          </cell>
          <cell r="U924">
            <v>0</v>
          </cell>
        </row>
        <row r="925">
          <cell r="B925" t="str">
            <v>New Tariff 4</v>
          </cell>
          <cell r="C925" t="str">
            <v/>
          </cell>
          <cell r="D925">
            <v>0</v>
          </cell>
          <cell r="E925">
            <v>0</v>
          </cell>
          <cell r="F925">
            <v>0</v>
          </cell>
          <cell r="G925">
            <v>0</v>
          </cell>
          <cell r="H925">
            <v>0</v>
          </cell>
          <cell r="I925">
            <v>0</v>
          </cell>
          <cell r="J925">
            <v>0</v>
          </cell>
          <cell r="K925">
            <v>0</v>
          </cell>
          <cell r="L925">
            <v>0</v>
          </cell>
          <cell r="M925">
            <v>0</v>
          </cell>
          <cell r="N925">
            <v>0</v>
          </cell>
          <cell r="O925">
            <v>0</v>
          </cell>
          <cell r="P925">
            <v>0</v>
          </cell>
          <cell r="Q925">
            <v>0</v>
          </cell>
          <cell r="R925">
            <v>0</v>
          </cell>
          <cell r="S925">
            <v>0</v>
          </cell>
          <cell r="T925">
            <v>0</v>
          </cell>
          <cell r="U925">
            <v>0</v>
          </cell>
        </row>
        <row r="926">
          <cell r="B926" t="str">
            <v>New Tariff 5</v>
          </cell>
          <cell r="C926" t="str">
            <v/>
          </cell>
          <cell r="D926">
            <v>0</v>
          </cell>
          <cell r="E926">
            <v>0</v>
          </cell>
          <cell r="F926">
            <v>0</v>
          </cell>
          <cell r="G926">
            <v>0</v>
          </cell>
          <cell r="H926">
            <v>0</v>
          </cell>
          <cell r="I926">
            <v>0</v>
          </cell>
          <cell r="J926">
            <v>0</v>
          </cell>
          <cell r="K926">
            <v>0</v>
          </cell>
          <cell r="L926">
            <v>0</v>
          </cell>
          <cell r="M926">
            <v>0</v>
          </cell>
          <cell r="N926">
            <v>0</v>
          </cell>
          <cell r="O926">
            <v>0</v>
          </cell>
          <cell r="P926">
            <v>0</v>
          </cell>
          <cell r="Q926">
            <v>0</v>
          </cell>
          <cell r="R926">
            <v>0</v>
          </cell>
          <cell r="S926">
            <v>0</v>
          </cell>
          <cell r="T926">
            <v>0</v>
          </cell>
          <cell r="U926">
            <v>0</v>
          </cell>
        </row>
        <row r="927">
          <cell r="B927" t="str">
            <v>New Tariff 6</v>
          </cell>
          <cell r="C927" t="str">
            <v/>
          </cell>
          <cell r="D927">
            <v>0</v>
          </cell>
          <cell r="E927">
            <v>0</v>
          </cell>
          <cell r="F927">
            <v>0</v>
          </cell>
          <cell r="G927">
            <v>0</v>
          </cell>
          <cell r="H927">
            <v>0</v>
          </cell>
          <cell r="I927">
            <v>0</v>
          </cell>
          <cell r="J927">
            <v>0</v>
          </cell>
          <cell r="K927">
            <v>0</v>
          </cell>
          <cell r="L927">
            <v>0</v>
          </cell>
          <cell r="M927">
            <v>0</v>
          </cell>
          <cell r="N927">
            <v>0</v>
          </cell>
          <cell r="O927">
            <v>0</v>
          </cell>
          <cell r="P927">
            <v>0</v>
          </cell>
          <cell r="Q927">
            <v>0</v>
          </cell>
          <cell r="R927">
            <v>0</v>
          </cell>
          <cell r="S927">
            <v>0</v>
          </cell>
          <cell r="T927">
            <v>0</v>
          </cell>
          <cell r="U927">
            <v>0</v>
          </cell>
        </row>
        <row r="928">
          <cell r="B928" t="str">
            <v>New Tariff 7</v>
          </cell>
          <cell r="C928" t="str">
            <v/>
          </cell>
          <cell r="D928">
            <v>0</v>
          </cell>
          <cell r="E928">
            <v>0</v>
          </cell>
          <cell r="F928">
            <v>0</v>
          </cell>
          <cell r="G928">
            <v>0</v>
          </cell>
          <cell r="H928">
            <v>0</v>
          </cell>
          <cell r="I928">
            <v>0</v>
          </cell>
          <cell r="J928">
            <v>0</v>
          </cell>
          <cell r="K928">
            <v>0</v>
          </cell>
          <cell r="L928">
            <v>0</v>
          </cell>
          <cell r="M928">
            <v>0</v>
          </cell>
          <cell r="N928">
            <v>0</v>
          </cell>
          <cell r="O928">
            <v>0</v>
          </cell>
          <cell r="P928">
            <v>0</v>
          </cell>
          <cell r="Q928">
            <v>0</v>
          </cell>
          <cell r="R928">
            <v>0</v>
          </cell>
          <cell r="S928">
            <v>0</v>
          </cell>
          <cell r="T928">
            <v>0</v>
          </cell>
          <cell r="U928">
            <v>0</v>
          </cell>
        </row>
        <row r="929">
          <cell r="B929" t="str">
            <v>New Tariff 8</v>
          </cell>
          <cell r="C929" t="str">
            <v/>
          </cell>
          <cell r="D929">
            <v>0</v>
          </cell>
          <cell r="E929">
            <v>0</v>
          </cell>
          <cell r="F929">
            <v>0</v>
          </cell>
          <cell r="G929">
            <v>0</v>
          </cell>
          <cell r="H929">
            <v>0</v>
          </cell>
          <cell r="I929">
            <v>0</v>
          </cell>
          <cell r="J929">
            <v>0</v>
          </cell>
          <cell r="K929">
            <v>0</v>
          </cell>
          <cell r="L929">
            <v>0</v>
          </cell>
          <cell r="M929">
            <v>0</v>
          </cell>
          <cell r="N929">
            <v>0</v>
          </cell>
          <cell r="O929">
            <v>0</v>
          </cell>
          <cell r="P929">
            <v>0</v>
          </cell>
          <cell r="Q929">
            <v>0</v>
          </cell>
          <cell r="R929">
            <v>0</v>
          </cell>
          <cell r="S929">
            <v>0</v>
          </cell>
          <cell r="T929">
            <v>0</v>
          </cell>
          <cell r="U929">
            <v>0</v>
          </cell>
        </row>
        <row r="930">
          <cell r="B930" t="str">
            <v>New Tariff 9</v>
          </cell>
          <cell r="C930" t="str">
            <v/>
          </cell>
          <cell r="D930">
            <v>0</v>
          </cell>
          <cell r="E930">
            <v>0</v>
          </cell>
          <cell r="F930">
            <v>0</v>
          </cell>
          <cell r="G930">
            <v>0</v>
          </cell>
          <cell r="H930">
            <v>0</v>
          </cell>
          <cell r="I930">
            <v>0</v>
          </cell>
          <cell r="J930">
            <v>0</v>
          </cell>
          <cell r="K930">
            <v>0</v>
          </cell>
          <cell r="L930">
            <v>0</v>
          </cell>
          <cell r="M930">
            <v>0</v>
          </cell>
          <cell r="N930">
            <v>0</v>
          </cell>
          <cell r="O930">
            <v>0</v>
          </cell>
          <cell r="P930">
            <v>0</v>
          </cell>
          <cell r="Q930">
            <v>0</v>
          </cell>
          <cell r="R930">
            <v>0</v>
          </cell>
          <cell r="S930">
            <v>0</v>
          </cell>
          <cell r="T930">
            <v>0</v>
          </cell>
          <cell r="U930">
            <v>0</v>
          </cell>
        </row>
        <row r="931">
          <cell r="B931" t="str">
            <v>New Tariff 10</v>
          </cell>
          <cell r="C931" t="str">
            <v/>
          </cell>
          <cell r="D931">
            <v>0</v>
          </cell>
          <cell r="E931">
            <v>0</v>
          </cell>
          <cell r="F931">
            <v>0</v>
          </cell>
          <cell r="G931">
            <v>0</v>
          </cell>
          <cell r="H931">
            <v>0</v>
          </cell>
          <cell r="I931">
            <v>0</v>
          </cell>
          <cell r="J931">
            <v>0</v>
          </cell>
          <cell r="K931">
            <v>0</v>
          </cell>
          <cell r="L931">
            <v>0</v>
          </cell>
          <cell r="M931">
            <v>0</v>
          </cell>
          <cell r="N931">
            <v>0</v>
          </cell>
          <cell r="O931">
            <v>0</v>
          </cell>
          <cell r="P931">
            <v>0</v>
          </cell>
          <cell r="Q931">
            <v>0</v>
          </cell>
          <cell r="R931">
            <v>0</v>
          </cell>
          <cell r="S931">
            <v>0</v>
          </cell>
          <cell r="T931">
            <v>0</v>
          </cell>
          <cell r="U931">
            <v>0</v>
          </cell>
        </row>
        <row r="932">
          <cell r="B932" t="str">
            <v>New Tariff 11</v>
          </cell>
          <cell r="C932" t="str">
            <v/>
          </cell>
          <cell r="D932">
            <v>0</v>
          </cell>
          <cell r="E932">
            <v>0</v>
          </cell>
          <cell r="F932">
            <v>0</v>
          </cell>
          <cell r="G932">
            <v>0</v>
          </cell>
          <cell r="H932">
            <v>0</v>
          </cell>
          <cell r="I932">
            <v>0</v>
          </cell>
          <cell r="J932">
            <v>0</v>
          </cell>
          <cell r="K932">
            <v>0</v>
          </cell>
          <cell r="L932">
            <v>0</v>
          </cell>
          <cell r="M932">
            <v>0</v>
          </cell>
          <cell r="N932">
            <v>0</v>
          </cell>
          <cell r="O932">
            <v>0</v>
          </cell>
          <cell r="P932">
            <v>0</v>
          </cell>
          <cell r="Q932">
            <v>0</v>
          </cell>
          <cell r="R932">
            <v>0</v>
          </cell>
          <cell r="S932">
            <v>0</v>
          </cell>
          <cell r="T932">
            <v>0</v>
          </cell>
          <cell r="U932">
            <v>0</v>
          </cell>
        </row>
        <row r="933">
          <cell r="B933" t="str">
            <v>Non-Residential Two Rate 5d</v>
          </cell>
          <cell r="C933" t="str">
            <v>ND2</v>
          </cell>
          <cell r="D933">
            <v>1178303.7433763973</v>
          </cell>
          <cell r="E933">
            <v>0</v>
          </cell>
          <cell r="F933">
            <v>0</v>
          </cell>
          <cell r="G933">
            <v>9952994.1652986258</v>
          </cell>
          <cell r="H933">
            <v>24138619.995916493</v>
          </cell>
          <cell r="I933">
            <v>27715961.552769754</v>
          </cell>
          <cell r="J933">
            <v>19810672.90825155</v>
          </cell>
          <cell r="K933">
            <v>5715696.5470564971</v>
          </cell>
          <cell r="L933">
            <v>0</v>
          </cell>
          <cell r="M933">
            <v>0</v>
          </cell>
          <cell r="N933">
            <v>0</v>
          </cell>
          <cell r="O933">
            <v>0</v>
          </cell>
          <cell r="P933">
            <v>0</v>
          </cell>
          <cell r="Q933">
            <v>0</v>
          </cell>
          <cell r="R933">
            <v>0</v>
          </cell>
          <cell r="S933">
            <v>0</v>
          </cell>
          <cell r="T933">
            <v>0</v>
          </cell>
          <cell r="U933">
            <v>88512248.912669316</v>
          </cell>
        </row>
        <row r="934">
          <cell r="B934" t="str">
            <v>Business Sunraysia</v>
          </cell>
          <cell r="C934">
            <v>0</v>
          </cell>
          <cell r="D934">
            <v>0</v>
          </cell>
          <cell r="E934">
            <v>0</v>
          </cell>
          <cell r="F934">
            <v>0</v>
          </cell>
          <cell r="G934">
            <v>7.142122424987711E-2</v>
          </cell>
          <cell r="H934">
            <v>0</v>
          </cell>
          <cell r="I934">
            <v>0</v>
          </cell>
          <cell r="J934">
            <v>0</v>
          </cell>
          <cell r="K934">
            <v>0</v>
          </cell>
          <cell r="L934">
            <v>0</v>
          </cell>
          <cell r="M934">
            <v>0</v>
          </cell>
          <cell r="N934">
            <v>0</v>
          </cell>
          <cell r="O934">
            <v>0</v>
          </cell>
          <cell r="P934">
            <v>0</v>
          </cell>
          <cell r="Q934">
            <v>0</v>
          </cell>
          <cell r="R934">
            <v>0</v>
          </cell>
          <cell r="S934">
            <v>0</v>
          </cell>
          <cell r="T934">
            <v>0</v>
          </cell>
          <cell r="U934">
            <v>7.142122424987711E-2</v>
          </cell>
        </row>
        <row r="935">
          <cell r="B935" t="str">
            <v>Non-Residential Interval</v>
          </cell>
          <cell r="C935" t="str">
            <v>ND5</v>
          </cell>
          <cell r="D935">
            <v>202940.22769962909</v>
          </cell>
          <cell r="E935">
            <v>0</v>
          </cell>
          <cell r="F935">
            <v>0</v>
          </cell>
          <cell r="G935">
            <v>1562472.8665513245</v>
          </cell>
          <cell r="H935">
            <v>3558640.6983772498</v>
          </cell>
          <cell r="I935">
            <v>3972199.5460892096</v>
          </cell>
          <cell r="J935">
            <v>2498823.7552510337</v>
          </cell>
          <cell r="K935">
            <v>803724.38299311395</v>
          </cell>
          <cell r="L935">
            <v>0</v>
          </cell>
          <cell r="M935">
            <v>0</v>
          </cell>
          <cell r="N935">
            <v>0</v>
          </cell>
          <cell r="O935">
            <v>0</v>
          </cell>
          <cell r="P935">
            <v>0</v>
          </cell>
          <cell r="Q935">
            <v>0</v>
          </cell>
          <cell r="R935">
            <v>0</v>
          </cell>
          <cell r="S935">
            <v>0</v>
          </cell>
          <cell r="T935">
            <v>0</v>
          </cell>
          <cell r="U935">
            <v>12598801.476961559</v>
          </cell>
        </row>
        <row r="936">
          <cell r="B936" t="str">
            <v>Non-Residential AMI</v>
          </cell>
          <cell r="C936" t="str">
            <v>ND7</v>
          </cell>
          <cell r="D936">
            <v>0</v>
          </cell>
          <cell r="E936">
            <v>0</v>
          </cell>
          <cell r="F936">
            <v>0</v>
          </cell>
          <cell r="G936">
            <v>0</v>
          </cell>
          <cell r="H936">
            <v>0</v>
          </cell>
          <cell r="I936">
            <v>0</v>
          </cell>
          <cell r="J936">
            <v>0</v>
          </cell>
          <cell r="K936">
            <v>0</v>
          </cell>
          <cell r="L936">
            <v>0</v>
          </cell>
          <cell r="M936">
            <v>0</v>
          </cell>
          <cell r="N936">
            <v>0</v>
          </cell>
          <cell r="O936">
            <v>0</v>
          </cell>
          <cell r="P936">
            <v>0</v>
          </cell>
          <cell r="Q936">
            <v>0</v>
          </cell>
          <cell r="R936">
            <v>0</v>
          </cell>
          <cell r="S936">
            <v>0</v>
          </cell>
          <cell r="T936">
            <v>0</v>
          </cell>
          <cell r="U936">
            <v>0</v>
          </cell>
        </row>
        <row r="937">
          <cell r="B937" t="str">
            <v>New Tariff 4</v>
          </cell>
          <cell r="C937" t="str">
            <v/>
          </cell>
          <cell r="D937">
            <v>0</v>
          </cell>
          <cell r="E937">
            <v>0</v>
          </cell>
          <cell r="F937">
            <v>0</v>
          </cell>
          <cell r="G937">
            <v>0</v>
          </cell>
          <cell r="H937">
            <v>0</v>
          </cell>
          <cell r="I937">
            <v>0</v>
          </cell>
          <cell r="J937">
            <v>0</v>
          </cell>
          <cell r="K937">
            <v>0</v>
          </cell>
          <cell r="L937">
            <v>0</v>
          </cell>
          <cell r="M937">
            <v>0</v>
          </cell>
          <cell r="N937">
            <v>0</v>
          </cell>
          <cell r="O937">
            <v>0</v>
          </cell>
          <cell r="P937">
            <v>0</v>
          </cell>
          <cell r="Q937">
            <v>0</v>
          </cell>
          <cell r="R937">
            <v>0</v>
          </cell>
          <cell r="S937">
            <v>0</v>
          </cell>
          <cell r="T937">
            <v>0</v>
          </cell>
          <cell r="U937">
            <v>0</v>
          </cell>
        </row>
        <row r="938">
          <cell r="B938" t="str">
            <v>New Tariff 5</v>
          </cell>
          <cell r="C938" t="str">
            <v/>
          </cell>
          <cell r="D938">
            <v>0</v>
          </cell>
          <cell r="E938">
            <v>0</v>
          </cell>
          <cell r="F938">
            <v>0</v>
          </cell>
          <cell r="G938">
            <v>0</v>
          </cell>
          <cell r="H938">
            <v>0</v>
          </cell>
          <cell r="I938">
            <v>0</v>
          </cell>
          <cell r="J938">
            <v>0</v>
          </cell>
          <cell r="K938">
            <v>0</v>
          </cell>
          <cell r="L938">
            <v>0</v>
          </cell>
          <cell r="M938">
            <v>0</v>
          </cell>
          <cell r="N938">
            <v>0</v>
          </cell>
          <cell r="O938">
            <v>0</v>
          </cell>
          <cell r="P938">
            <v>0</v>
          </cell>
          <cell r="Q938">
            <v>0</v>
          </cell>
          <cell r="R938">
            <v>0</v>
          </cell>
          <cell r="S938">
            <v>0</v>
          </cell>
          <cell r="T938">
            <v>0</v>
          </cell>
          <cell r="U938">
            <v>0</v>
          </cell>
        </row>
        <row r="939">
          <cell r="B939" t="str">
            <v>New Tariff 6</v>
          </cell>
          <cell r="C939" t="str">
            <v/>
          </cell>
          <cell r="D939">
            <v>0</v>
          </cell>
          <cell r="E939">
            <v>0</v>
          </cell>
          <cell r="F939">
            <v>0</v>
          </cell>
          <cell r="G939">
            <v>0</v>
          </cell>
          <cell r="H939">
            <v>0</v>
          </cell>
          <cell r="I939">
            <v>0</v>
          </cell>
          <cell r="J939">
            <v>0</v>
          </cell>
          <cell r="K939">
            <v>0</v>
          </cell>
          <cell r="L939">
            <v>0</v>
          </cell>
          <cell r="M939">
            <v>0</v>
          </cell>
          <cell r="N939">
            <v>0</v>
          </cell>
          <cell r="O939">
            <v>0</v>
          </cell>
          <cell r="P939">
            <v>0</v>
          </cell>
          <cell r="Q939">
            <v>0</v>
          </cell>
          <cell r="R939">
            <v>0</v>
          </cell>
          <cell r="S939">
            <v>0</v>
          </cell>
          <cell r="T939">
            <v>0</v>
          </cell>
          <cell r="U939">
            <v>0</v>
          </cell>
        </row>
        <row r="940">
          <cell r="B940" t="str">
            <v>New Tariff 7</v>
          </cell>
          <cell r="C940" t="str">
            <v/>
          </cell>
          <cell r="D940">
            <v>0</v>
          </cell>
          <cell r="E940">
            <v>0</v>
          </cell>
          <cell r="F940">
            <v>0</v>
          </cell>
          <cell r="G940">
            <v>0</v>
          </cell>
          <cell r="H940">
            <v>0</v>
          </cell>
          <cell r="I940">
            <v>0</v>
          </cell>
          <cell r="J940">
            <v>0</v>
          </cell>
          <cell r="K940">
            <v>0</v>
          </cell>
          <cell r="L940">
            <v>0</v>
          </cell>
          <cell r="M940">
            <v>0</v>
          </cell>
          <cell r="N940">
            <v>0</v>
          </cell>
          <cell r="O940">
            <v>0</v>
          </cell>
          <cell r="P940">
            <v>0</v>
          </cell>
          <cell r="Q940">
            <v>0</v>
          </cell>
          <cell r="R940">
            <v>0</v>
          </cell>
          <cell r="S940">
            <v>0</v>
          </cell>
          <cell r="T940">
            <v>0</v>
          </cell>
          <cell r="U940">
            <v>0</v>
          </cell>
        </row>
        <row r="941">
          <cell r="B941" t="str">
            <v>New Tariff 8</v>
          </cell>
          <cell r="C941" t="str">
            <v/>
          </cell>
          <cell r="D941">
            <v>0</v>
          </cell>
          <cell r="E941">
            <v>0</v>
          </cell>
          <cell r="F941">
            <v>0</v>
          </cell>
          <cell r="G941">
            <v>0</v>
          </cell>
          <cell r="H941">
            <v>0</v>
          </cell>
          <cell r="I941">
            <v>0</v>
          </cell>
          <cell r="J941">
            <v>0</v>
          </cell>
          <cell r="K941">
            <v>0</v>
          </cell>
          <cell r="L941">
            <v>0</v>
          </cell>
          <cell r="M941">
            <v>0</v>
          </cell>
          <cell r="N941">
            <v>0</v>
          </cell>
          <cell r="O941">
            <v>0</v>
          </cell>
          <cell r="P941">
            <v>0</v>
          </cell>
          <cell r="Q941">
            <v>0</v>
          </cell>
          <cell r="R941">
            <v>0</v>
          </cell>
          <cell r="S941">
            <v>0</v>
          </cell>
          <cell r="T941">
            <v>0</v>
          </cell>
          <cell r="U941">
            <v>0</v>
          </cell>
        </row>
        <row r="942">
          <cell r="B942" t="str">
            <v>New Tariff 9</v>
          </cell>
          <cell r="C942" t="str">
            <v/>
          </cell>
          <cell r="D942">
            <v>0</v>
          </cell>
          <cell r="E942">
            <v>0</v>
          </cell>
          <cell r="F942">
            <v>0</v>
          </cell>
          <cell r="G942">
            <v>0</v>
          </cell>
          <cell r="H942">
            <v>0</v>
          </cell>
          <cell r="I942">
            <v>0</v>
          </cell>
          <cell r="J942">
            <v>0</v>
          </cell>
          <cell r="K942">
            <v>0</v>
          </cell>
          <cell r="L942">
            <v>0</v>
          </cell>
          <cell r="M942">
            <v>0</v>
          </cell>
          <cell r="N942">
            <v>0</v>
          </cell>
          <cell r="O942">
            <v>0</v>
          </cell>
          <cell r="P942">
            <v>0</v>
          </cell>
          <cell r="Q942">
            <v>0</v>
          </cell>
          <cell r="R942">
            <v>0</v>
          </cell>
          <cell r="S942">
            <v>0</v>
          </cell>
          <cell r="T942">
            <v>0</v>
          </cell>
          <cell r="U942">
            <v>0</v>
          </cell>
        </row>
        <row r="943">
          <cell r="B943" t="str">
            <v>New Tariff 10</v>
          </cell>
          <cell r="C943" t="str">
            <v/>
          </cell>
          <cell r="D943">
            <v>0</v>
          </cell>
          <cell r="E943">
            <v>0</v>
          </cell>
          <cell r="F943">
            <v>0</v>
          </cell>
          <cell r="G943">
            <v>0</v>
          </cell>
          <cell r="H943">
            <v>0</v>
          </cell>
          <cell r="I943">
            <v>0</v>
          </cell>
          <cell r="J943">
            <v>0</v>
          </cell>
          <cell r="K943">
            <v>0</v>
          </cell>
          <cell r="L943">
            <v>0</v>
          </cell>
          <cell r="M943">
            <v>0</v>
          </cell>
          <cell r="N943">
            <v>0</v>
          </cell>
          <cell r="O943">
            <v>0</v>
          </cell>
          <cell r="P943">
            <v>0</v>
          </cell>
          <cell r="Q943">
            <v>0</v>
          </cell>
          <cell r="R943">
            <v>0</v>
          </cell>
          <cell r="S943">
            <v>0</v>
          </cell>
          <cell r="T943">
            <v>0</v>
          </cell>
          <cell r="U943">
            <v>0</v>
          </cell>
        </row>
        <row r="944">
          <cell r="B944" t="str">
            <v>New Tariff 11</v>
          </cell>
          <cell r="C944" t="str">
            <v/>
          </cell>
          <cell r="D944">
            <v>0</v>
          </cell>
          <cell r="E944">
            <v>0</v>
          </cell>
          <cell r="F944">
            <v>0</v>
          </cell>
          <cell r="G944">
            <v>0</v>
          </cell>
          <cell r="H944">
            <v>0</v>
          </cell>
          <cell r="I944">
            <v>0</v>
          </cell>
          <cell r="J944">
            <v>0</v>
          </cell>
          <cell r="K944">
            <v>0</v>
          </cell>
          <cell r="L944">
            <v>0</v>
          </cell>
          <cell r="M944">
            <v>0</v>
          </cell>
          <cell r="N944">
            <v>0</v>
          </cell>
          <cell r="O944">
            <v>0</v>
          </cell>
          <cell r="P944">
            <v>0</v>
          </cell>
          <cell r="Q944">
            <v>0</v>
          </cell>
          <cell r="R944">
            <v>0</v>
          </cell>
          <cell r="S944">
            <v>0</v>
          </cell>
          <cell r="T944">
            <v>0</v>
          </cell>
          <cell r="U944">
            <v>0</v>
          </cell>
        </row>
        <row r="945">
          <cell r="B945" t="str">
            <v>Non-Residential Two Rate 7d</v>
          </cell>
          <cell r="C945" t="str">
            <v>ND3</v>
          </cell>
          <cell r="D945">
            <v>243437.40480157998</v>
          </cell>
          <cell r="E945">
            <v>0</v>
          </cell>
          <cell r="F945">
            <v>0</v>
          </cell>
          <cell r="G945">
            <v>1128831.400731975</v>
          </cell>
          <cell r="H945">
            <v>2374710.8676066385</v>
          </cell>
          <cell r="I945">
            <v>2407254.0637738123</v>
          </cell>
          <cell r="J945">
            <v>3027747.0038593099</v>
          </cell>
          <cell r="K945">
            <v>364685.71424912795</v>
          </cell>
          <cell r="L945">
            <v>0</v>
          </cell>
          <cell r="M945">
            <v>0</v>
          </cell>
          <cell r="N945">
            <v>0</v>
          </cell>
          <cell r="O945">
            <v>0</v>
          </cell>
          <cell r="P945">
            <v>0</v>
          </cell>
          <cell r="Q945">
            <v>0</v>
          </cell>
          <cell r="R945">
            <v>0</v>
          </cell>
          <cell r="S945">
            <v>0</v>
          </cell>
          <cell r="T945">
            <v>0</v>
          </cell>
          <cell r="U945">
            <v>9546666.4550224431</v>
          </cell>
        </row>
        <row r="946">
          <cell r="B946" t="str">
            <v>New Tariff  1</v>
          </cell>
          <cell r="C946" t="str">
            <v/>
          </cell>
          <cell r="D946">
            <v>0</v>
          </cell>
          <cell r="E946">
            <v>0</v>
          </cell>
          <cell r="F946">
            <v>0</v>
          </cell>
          <cell r="G946">
            <v>0</v>
          </cell>
          <cell r="H946">
            <v>0</v>
          </cell>
          <cell r="I946">
            <v>0</v>
          </cell>
          <cell r="J946">
            <v>0</v>
          </cell>
          <cell r="K946">
            <v>0</v>
          </cell>
          <cell r="L946">
            <v>0</v>
          </cell>
          <cell r="M946">
            <v>0</v>
          </cell>
          <cell r="N946">
            <v>0</v>
          </cell>
          <cell r="O946">
            <v>0</v>
          </cell>
          <cell r="P946">
            <v>0</v>
          </cell>
          <cell r="Q946">
            <v>0</v>
          </cell>
          <cell r="R946">
            <v>0</v>
          </cell>
          <cell r="S946">
            <v>0</v>
          </cell>
          <cell r="T946">
            <v>0</v>
          </cell>
          <cell r="U946">
            <v>0</v>
          </cell>
        </row>
        <row r="947">
          <cell r="B947" t="str">
            <v>New Tariff  2</v>
          </cell>
          <cell r="C947" t="str">
            <v/>
          </cell>
          <cell r="D947">
            <v>0</v>
          </cell>
          <cell r="E947">
            <v>0</v>
          </cell>
          <cell r="F947">
            <v>0</v>
          </cell>
          <cell r="G947">
            <v>0</v>
          </cell>
          <cell r="H947">
            <v>0</v>
          </cell>
          <cell r="I947">
            <v>0</v>
          </cell>
          <cell r="J947">
            <v>0</v>
          </cell>
          <cell r="K947">
            <v>0</v>
          </cell>
          <cell r="L947">
            <v>0</v>
          </cell>
          <cell r="M947">
            <v>0</v>
          </cell>
          <cell r="N947">
            <v>0</v>
          </cell>
          <cell r="O947">
            <v>0</v>
          </cell>
          <cell r="P947">
            <v>0</v>
          </cell>
          <cell r="Q947">
            <v>0</v>
          </cell>
          <cell r="R947">
            <v>0</v>
          </cell>
          <cell r="S947">
            <v>0</v>
          </cell>
          <cell r="T947">
            <v>0</v>
          </cell>
          <cell r="U947">
            <v>0</v>
          </cell>
        </row>
        <row r="948">
          <cell r="B948" t="str">
            <v>New Tariff  3</v>
          </cell>
          <cell r="C948" t="str">
            <v/>
          </cell>
          <cell r="D948">
            <v>0</v>
          </cell>
          <cell r="E948">
            <v>0</v>
          </cell>
          <cell r="F948">
            <v>0</v>
          </cell>
          <cell r="G948">
            <v>0</v>
          </cell>
          <cell r="H948">
            <v>0</v>
          </cell>
          <cell r="I948">
            <v>0</v>
          </cell>
          <cell r="J948">
            <v>0</v>
          </cell>
          <cell r="K948">
            <v>0</v>
          </cell>
          <cell r="L948">
            <v>0</v>
          </cell>
          <cell r="M948">
            <v>0</v>
          </cell>
          <cell r="N948">
            <v>0</v>
          </cell>
          <cell r="O948">
            <v>0</v>
          </cell>
          <cell r="P948">
            <v>0</v>
          </cell>
          <cell r="Q948">
            <v>0</v>
          </cell>
          <cell r="R948">
            <v>0</v>
          </cell>
          <cell r="S948">
            <v>0</v>
          </cell>
          <cell r="T948">
            <v>0</v>
          </cell>
          <cell r="U948">
            <v>0</v>
          </cell>
        </row>
        <row r="949">
          <cell r="B949" t="str">
            <v>New Tariff  4</v>
          </cell>
          <cell r="C949" t="str">
            <v/>
          </cell>
          <cell r="D949">
            <v>0</v>
          </cell>
          <cell r="E949">
            <v>0</v>
          </cell>
          <cell r="F949">
            <v>0</v>
          </cell>
          <cell r="G949">
            <v>0</v>
          </cell>
          <cell r="H949">
            <v>0</v>
          </cell>
          <cell r="I949">
            <v>0</v>
          </cell>
          <cell r="J949">
            <v>0</v>
          </cell>
          <cell r="K949">
            <v>0</v>
          </cell>
          <cell r="L949">
            <v>0</v>
          </cell>
          <cell r="M949">
            <v>0</v>
          </cell>
          <cell r="N949">
            <v>0</v>
          </cell>
          <cell r="O949">
            <v>0</v>
          </cell>
          <cell r="P949">
            <v>0</v>
          </cell>
          <cell r="Q949">
            <v>0</v>
          </cell>
          <cell r="R949">
            <v>0</v>
          </cell>
          <cell r="S949">
            <v>0</v>
          </cell>
          <cell r="T949">
            <v>0</v>
          </cell>
          <cell r="U949">
            <v>0</v>
          </cell>
        </row>
        <row r="950">
          <cell r="B950" t="str">
            <v>New Tariff  5</v>
          </cell>
          <cell r="C950" t="str">
            <v/>
          </cell>
          <cell r="D950">
            <v>0</v>
          </cell>
          <cell r="E950">
            <v>0</v>
          </cell>
          <cell r="F950">
            <v>0</v>
          </cell>
          <cell r="G950">
            <v>0</v>
          </cell>
          <cell r="H950">
            <v>0</v>
          </cell>
          <cell r="I950">
            <v>0</v>
          </cell>
          <cell r="J950">
            <v>0</v>
          </cell>
          <cell r="K950">
            <v>0</v>
          </cell>
          <cell r="L950">
            <v>0</v>
          </cell>
          <cell r="M950">
            <v>0</v>
          </cell>
          <cell r="N950">
            <v>0</v>
          </cell>
          <cell r="O950">
            <v>0</v>
          </cell>
          <cell r="P950">
            <v>0</v>
          </cell>
          <cell r="Q950">
            <v>0</v>
          </cell>
          <cell r="R950">
            <v>0</v>
          </cell>
          <cell r="S950">
            <v>0</v>
          </cell>
          <cell r="T950">
            <v>0</v>
          </cell>
          <cell r="U950">
            <v>0</v>
          </cell>
        </row>
        <row r="951">
          <cell r="B951" t="str">
            <v>New Tariff  6</v>
          </cell>
          <cell r="C951" t="str">
            <v/>
          </cell>
          <cell r="D951">
            <v>0</v>
          </cell>
          <cell r="E951">
            <v>0</v>
          </cell>
          <cell r="F951">
            <v>0</v>
          </cell>
          <cell r="G951">
            <v>0</v>
          </cell>
          <cell r="H951">
            <v>0</v>
          </cell>
          <cell r="I951">
            <v>0</v>
          </cell>
          <cell r="J951">
            <v>0</v>
          </cell>
          <cell r="K951">
            <v>0</v>
          </cell>
          <cell r="L951">
            <v>0</v>
          </cell>
          <cell r="M951">
            <v>0</v>
          </cell>
          <cell r="N951">
            <v>0</v>
          </cell>
          <cell r="O951">
            <v>0</v>
          </cell>
          <cell r="P951">
            <v>0</v>
          </cell>
          <cell r="Q951">
            <v>0</v>
          </cell>
          <cell r="R951">
            <v>0</v>
          </cell>
          <cell r="S951">
            <v>0</v>
          </cell>
          <cell r="T951">
            <v>0</v>
          </cell>
          <cell r="U951">
            <v>0</v>
          </cell>
        </row>
        <row r="952">
          <cell r="B952" t="str">
            <v>New Tariff  7</v>
          </cell>
          <cell r="C952" t="str">
            <v/>
          </cell>
          <cell r="D952">
            <v>0</v>
          </cell>
          <cell r="E952">
            <v>0</v>
          </cell>
          <cell r="F952">
            <v>0</v>
          </cell>
          <cell r="G952">
            <v>0</v>
          </cell>
          <cell r="H952">
            <v>0</v>
          </cell>
          <cell r="I952">
            <v>0</v>
          </cell>
          <cell r="J952">
            <v>0</v>
          </cell>
          <cell r="K952">
            <v>0</v>
          </cell>
          <cell r="L952">
            <v>0</v>
          </cell>
          <cell r="M952">
            <v>0</v>
          </cell>
          <cell r="N952">
            <v>0</v>
          </cell>
          <cell r="O952">
            <v>0</v>
          </cell>
          <cell r="P952">
            <v>0</v>
          </cell>
          <cell r="Q952">
            <v>0</v>
          </cell>
          <cell r="R952">
            <v>0</v>
          </cell>
          <cell r="S952">
            <v>0</v>
          </cell>
          <cell r="T952">
            <v>0</v>
          </cell>
          <cell r="U952">
            <v>0</v>
          </cell>
        </row>
        <row r="953">
          <cell r="B953" t="str">
            <v>New Tariff  8</v>
          </cell>
          <cell r="C953" t="str">
            <v/>
          </cell>
          <cell r="D953">
            <v>0</v>
          </cell>
          <cell r="E953">
            <v>0</v>
          </cell>
          <cell r="F953">
            <v>0</v>
          </cell>
          <cell r="G953">
            <v>0</v>
          </cell>
          <cell r="H953">
            <v>0</v>
          </cell>
          <cell r="I953">
            <v>0</v>
          </cell>
          <cell r="J953">
            <v>0</v>
          </cell>
          <cell r="K953">
            <v>0</v>
          </cell>
          <cell r="L953">
            <v>0</v>
          </cell>
          <cell r="M953">
            <v>0</v>
          </cell>
          <cell r="N953">
            <v>0</v>
          </cell>
          <cell r="O953">
            <v>0</v>
          </cell>
          <cell r="P953">
            <v>0</v>
          </cell>
          <cell r="Q953">
            <v>0</v>
          </cell>
          <cell r="R953">
            <v>0</v>
          </cell>
          <cell r="S953">
            <v>0</v>
          </cell>
          <cell r="T953">
            <v>0</v>
          </cell>
          <cell r="U953">
            <v>0</v>
          </cell>
        </row>
        <row r="954">
          <cell r="B954" t="str">
            <v>New Tariff  9</v>
          </cell>
          <cell r="C954" t="str">
            <v/>
          </cell>
          <cell r="D954">
            <v>0</v>
          </cell>
          <cell r="E954">
            <v>0</v>
          </cell>
          <cell r="F954">
            <v>0</v>
          </cell>
          <cell r="G954">
            <v>0</v>
          </cell>
          <cell r="H954">
            <v>0</v>
          </cell>
          <cell r="I954">
            <v>0</v>
          </cell>
          <cell r="J954">
            <v>0</v>
          </cell>
          <cell r="K954">
            <v>0</v>
          </cell>
          <cell r="L954">
            <v>0</v>
          </cell>
          <cell r="M954">
            <v>0</v>
          </cell>
          <cell r="N954">
            <v>0</v>
          </cell>
          <cell r="O954">
            <v>0</v>
          </cell>
          <cell r="P954">
            <v>0</v>
          </cell>
          <cell r="Q954">
            <v>0</v>
          </cell>
          <cell r="R954">
            <v>0</v>
          </cell>
          <cell r="S954">
            <v>0</v>
          </cell>
          <cell r="T954">
            <v>0</v>
          </cell>
          <cell r="U954">
            <v>0</v>
          </cell>
        </row>
        <row r="955">
          <cell r="B955" t="str">
            <v>New Tariff  10</v>
          </cell>
          <cell r="C955" t="str">
            <v/>
          </cell>
          <cell r="D955">
            <v>0</v>
          </cell>
          <cell r="E955">
            <v>0</v>
          </cell>
          <cell r="F955">
            <v>0</v>
          </cell>
          <cell r="G955">
            <v>0</v>
          </cell>
          <cell r="H955">
            <v>0</v>
          </cell>
          <cell r="I955">
            <v>0</v>
          </cell>
          <cell r="J955">
            <v>0</v>
          </cell>
          <cell r="K955">
            <v>0</v>
          </cell>
          <cell r="L955">
            <v>0</v>
          </cell>
          <cell r="M955">
            <v>0</v>
          </cell>
          <cell r="N955">
            <v>0</v>
          </cell>
          <cell r="O955">
            <v>0</v>
          </cell>
          <cell r="P955">
            <v>0</v>
          </cell>
          <cell r="Q955">
            <v>0</v>
          </cell>
          <cell r="R955">
            <v>0</v>
          </cell>
          <cell r="S955">
            <v>0</v>
          </cell>
          <cell r="T955">
            <v>0</v>
          </cell>
          <cell r="U955">
            <v>0</v>
          </cell>
        </row>
        <row r="956">
          <cell r="B956" t="str">
            <v>New Tariff  11</v>
          </cell>
          <cell r="C956" t="str">
            <v/>
          </cell>
          <cell r="D956">
            <v>0</v>
          </cell>
          <cell r="E956">
            <v>0</v>
          </cell>
          <cell r="F956">
            <v>0</v>
          </cell>
          <cell r="G956">
            <v>0</v>
          </cell>
          <cell r="H956">
            <v>0</v>
          </cell>
          <cell r="I956">
            <v>0</v>
          </cell>
          <cell r="J956">
            <v>0</v>
          </cell>
          <cell r="K956">
            <v>0</v>
          </cell>
          <cell r="L956">
            <v>0</v>
          </cell>
          <cell r="M956">
            <v>0</v>
          </cell>
          <cell r="N956">
            <v>0</v>
          </cell>
          <cell r="O956">
            <v>0</v>
          </cell>
          <cell r="P956">
            <v>0</v>
          </cell>
          <cell r="Q956">
            <v>0</v>
          </cell>
          <cell r="R956">
            <v>0</v>
          </cell>
          <cell r="S956">
            <v>0</v>
          </cell>
          <cell r="T956">
            <v>0</v>
          </cell>
          <cell r="U956">
            <v>0</v>
          </cell>
        </row>
        <row r="957">
          <cell r="B957" t="str">
            <v>Unmetered supplies</v>
          </cell>
          <cell r="C957" t="str">
            <v>PL2</v>
          </cell>
          <cell r="D957">
            <v>0</v>
          </cell>
          <cell r="E957">
            <v>0</v>
          </cell>
          <cell r="F957">
            <v>0</v>
          </cell>
          <cell r="G957">
            <v>2838376.5224321578</v>
          </cell>
          <cell r="H957">
            <v>0</v>
          </cell>
          <cell r="I957">
            <v>0</v>
          </cell>
          <cell r="J957">
            <v>0</v>
          </cell>
          <cell r="K957">
            <v>1577634.0691557394</v>
          </cell>
          <cell r="L957">
            <v>0</v>
          </cell>
          <cell r="M957">
            <v>0</v>
          </cell>
          <cell r="N957">
            <v>0</v>
          </cell>
          <cell r="O957">
            <v>0</v>
          </cell>
          <cell r="P957">
            <v>0</v>
          </cell>
          <cell r="Q957">
            <v>0</v>
          </cell>
          <cell r="R957">
            <v>0</v>
          </cell>
          <cell r="S957">
            <v>0</v>
          </cell>
          <cell r="T957">
            <v>0</v>
          </cell>
          <cell r="U957">
            <v>4416010.5915878974</v>
          </cell>
        </row>
        <row r="958">
          <cell r="B958" t="str">
            <v>New Tariff 1</v>
          </cell>
          <cell r="C958">
            <v>0</v>
          </cell>
          <cell r="D958">
            <v>0</v>
          </cell>
          <cell r="E958">
            <v>0</v>
          </cell>
          <cell r="F958">
            <v>0</v>
          </cell>
          <cell r="G958">
            <v>0</v>
          </cell>
          <cell r="H958">
            <v>0</v>
          </cell>
          <cell r="I958">
            <v>0</v>
          </cell>
          <cell r="J958">
            <v>0</v>
          </cell>
          <cell r="K958">
            <v>0</v>
          </cell>
          <cell r="L958">
            <v>0</v>
          </cell>
          <cell r="M958">
            <v>0</v>
          </cell>
          <cell r="N958">
            <v>0</v>
          </cell>
          <cell r="O958">
            <v>0</v>
          </cell>
          <cell r="P958">
            <v>0</v>
          </cell>
          <cell r="Q958">
            <v>0</v>
          </cell>
          <cell r="R958">
            <v>0</v>
          </cell>
          <cell r="S958">
            <v>0</v>
          </cell>
          <cell r="T958">
            <v>0</v>
          </cell>
          <cell r="U958">
            <v>0</v>
          </cell>
        </row>
        <row r="959">
          <cell r="B959" t="str">
            <v>New Tariff 2</v>
          </cell>
          <cell r="C959" t="str">
            <v/>
          </cell>
          <cell r="D959">
            <v>0</v>
          </cell>
          <cell r="E959">
            <v>0</v>
          </cell>
          <cell r="F959">
            <v>0</v>
          </cell>
          <cell r="G959">
            <v>0</v>
          </cell>
          <cell r="H959">
            <v>0</v>
          </cell>
          <cell r="I959">
            <v>0</v>
          </cell>
          <cell r="J959">
            <v>0</v>
          </cell>
          <cell r="K959">
            <v>0</v>
          </cell>
          <cell r="L959">
            <v>0</v>
          </cell>
          <cell r="M959">
            <v>0</v>
          </cell>
          <cell r="N959">
            <v>0</v>
          </cell>
          <cell r="O959">
            <v>0</v>
          </cell>
          <cell r="P959">
            <v>0</v>
          </cell>
          <cell r="Q959">
            <v>0</v>
          </cell>
          <cell r="R959">
            <v>0</v>
          </cell>
          <cell r="S959">
            <v>0</v>
          </cell>
          <cell r="T959">
            <v>0</v>
          </cell>
          <cell r="U959">
            <v>0</v>
          </cell>
        </row>
        <row r="960">
          <cell r="B960" t="str">
            <v>Large Low Voltage Demand (kVa)</v>
          </cell>
          <cell r="C960" t="str">
            <v>DLk</v>
          </cell>
          <cell r="D960">
            <v>0</v>
          </cell>
          <cell r="E960">
            <v>0</v>
          </cell>
          <cell r="F960">
            <v>57.615913165723128</v>
          </cell>
          <cell r="G960">
            <v>1.9534660550774612E-2</v>
          </cell>
          <cell r="H960">
            <v>0</v>
          </cell>
          <cell r="I960">
            <v>0</v>
          </cell>
          <cell r="J960">
            <v>0</v>
          </cell>
          <cell r="K960">
            <v>1.1913377147640734E-2</v>
          </cell>
          <cell r="L960">
            <v>0</v>
          </cell>
          <cell r="M960">
            <v>0</v>
          </cell>
          <cell r="N960">
            <v>0</v>
          </cell>
          <cell r="O960">
            <v>0</v>
          </cell>
          <cell r="P960">
            <v>0</v>
          </cell>
          <cell r="Q960">
            <v>0</v>
          </cell>
          <cell r="R960">
            <v>0</v>
          </cell>
          <cell r="S960">
            <v>0</v>
          </cell>
          <cell r="T960">
            <v>0</v>
          </cell>
          <cell r="U960">
            <v>57.647361203421546</v>
          </cell>
        </row>
        <row r="961">
          <cell r="B961" t="str">
            <v>Large Low Voltage Demand Docklands (kVa)</v>
          </cell>
          <cell r="C961" t="str">
            <v>DLDKk</v>
          </cell>
          <cell r="D961">
            <v>0</v>
          </cell>
          <cell r="E961">
            <v>0</v>
          </cell>
          <cell r="F961">
            <v>49.347810530831055</v>
          </cell>
          <cell r="G961">
            <v>1.3255296671579628E-2</v>
          </cell>
          <cell r="H961">
            <v>0</v>
          </cell>
          <cell r="I961">
            <v>0</v>
          </cell>
          <cell r="J961">
            <v>0</v>
          </cell>
          <cell r="K961">
            <v>1.1431925104700825E-2</v>
          </cell>
          <cell r="L961">
            <v>0</v>
          </cell>
          <cell r="M961">
            <v>0</v>
          </cell>
          <cell r="N961">
            <v>0</v>
          </cell>
          <cell r="O961">
            <v>0</v>
          </cell>
          <cell r="P961">
            <v>0</v>
          </cell>
          <cell r="Q961">
            <v>0</v>
          </cell>
          <cell r="R961">
            <v>0</v>
          </cell>
          <cell r="S961">
            <v>0</v>
          </cell>
          <cell r="T961">
            <v>0</v>
          </cell>
          <cell r="U961">
            <v>49.372497752607337</v>
          </cell>
        </row>
        <row r="962">
          <cell r="B962" t="str">
            <v>Large Low Voltage Demand CXX (kVa)</v>
          </cell>
          <cell r="C962" t="str">
            <v>DLCXXk</v>
          </cell>
          <cell r="D962">
            <v>0</v>
          </cell>
          <cell r="E962">
            <v>0</v>
          </cell>
          <cell r="F962">
            <v>66.031677612719321</v>
          </cell>
          <cell r="G962">
            <v>2.3068723419163311E-2</v>
          </cell>
          <cell r="H962">
            <v>0</v>
          </cell>
          <cell r="I962">
            <v>0</v>
          </cell>
          <cell r="J962">
            <v>0</v>
          </cell>
          <cell r="K962">
            <v>1.3787967016959946E-2</v>
          </cell>
          <cell r="L962">
            <v>0</v>
          </cell>
          <cell r="M962">
            <v>0</v>
          </cell>
          <cell r="N962">
            <v>0</v>
          </cell>
          <cell r="O962">
            <v>0</v>
          </cell>
          <cell r="P962">
            <v>0</v>
          </cell>
          <cell r="Q962">
            <v>0</v>
          </cell>
          <cell r="R962">
            <v>0</v>
          </cell>
          <cell r="S962">
            <v>0</v>
          </cell>
          <cell r="T962">
            <v>0</v>
          </cell>
          <cell r="U962">
            <v>66.068534303155445</v>
          </cell>
        </row>
        <row r="963">
          <cell r="B963" t="str">
            <v>New Tariff 6</v>
          </cell>
          <cell r="C963" t="str">
            <v/>
          </cell>
          <cell r="D963">
            <v>0</v>
          </cell>
          <cell r="E963">
            <v>0</v>
          </cell>
          <cell r="F963">
            <v>0</v>
          </cell>
          <cell r="G963">
            <v>0</v>
          </cell>
          <cell r="H963">
            <v>0</v>
          </cell>
          <cell r="I963">
            <v>0</v>
          </cell>
          <cell r="J963">
            <v>0</v>
          </cell>
          <cell r="K963">
            <v>0</v>
          </cell>
          <cell r="L963">
            <v>0</v>
          </cell>
          <cell r="M963">
            <v>0</v>
          </cell>
          <cell r="N963">
            <v>0</v>
          </cell>
          <cell r="O963">
            <v>0</v>
          </cell>
          <cell r="P963">
            <v>0</v>
          </cell>
          <cell r="Q963">
            <v>0</v>
          </cell>
          <cell r="R963">
            <v>0</v>
          </cell>
          <cell r="S963">
            <v>0</v>
          </cell>
          <cell r="T963">
            <v>0</v>
          </cell>
          <cell r="U963">
            <v>0</v>
          </cell>
        </row>
        <row r="964">
          <cell r="B964" t="str">
            <v>New Tariff 7</v>
          </cell>
          <cell r="C964" t="str">
            <v/>
          </cell>
          <cell r="D964">
            <v>0</v>
          </cell>
          <cell r="E964">
            <v>0</v>
          </cell>
          <cell r="F964">
            <v>0</v>
          </cell>
          <cell r="G964">
            <v>0</v>
          </cell>
          <cell r="H964">
            <v>0</v>
          </cell>
          <cell r="I964">
            <v>0</v>
          </cell>
          <cell r="J964">
            <v>0</v>
          </cell>
          <cell r="K964">
            <v>0</v>
          </cell>
          <cell r="L964">
            <v>0</v>
          </cell>
          <cell r="M964">
            <v>0</v>
          </cell>
          <cell r="N964">
            <v>0</v>
          </cell>
          <cell r="O964">
            <v>0</v>
          </cell>
          <cell r="P964">
            <v>0</v>
          </cell>
          <cell r="Q964">
            <v>0</v>
          </cell>
          <cell r="R964">
            <v>0</v>
          </cell>
          <cell r="S964">
            <v>0</v>
          </cell>
          <cell r="T964">
            <v>0</v>
          </cell>
          <cell r="U964">
            <v>0</v>
          </cell>
        </row>
        <row r="965">
          <cell r="B965" t="str">
            <v>New Tariff 8</v>
          </cell>
          <cell r="C965" t="str">
            <v/>
          </cell>
          <cell r="D965">
            <v>0</v>
          </cell>
          <cell r="E965">
            <v>0</v>
          </cell>
          <cell r="F965">
            <v>0</v>
          </cell>
          <cell r="G965">
            <v>0</v>
          </cell>
          <cell r="H965">
            <v>0</v>
          </cell>
          <cell r="I965">
            <v>0</v>
          </cell>
          <cell r="J965">
            <v>0</v>
          </cell>
          <cell r="K965">
            <v>0</v>
          </cell>
          <cell r="L965">
            <v>0</v>
          </cell>
          <cell r="M965">
            <v>0</v>
          </cell>
          <cell r="N965">
            <v>0</v>
          </cell>
          <cell r="O965">
            <v>0</v>
          </cell>
          <cell r="P965">
            <v>0</v>
          </cell>
          <cell r="Q965">
            <v>0</v>
          </cell>
          <cell r="R965">
            <v>0</v>
          </cell>
          <cell r="S965">
            <v>0</v>
          </cell>
          <cell r="T965">
            <v>0</v>
          </cell>
          <cell r="U965">
            <v>0</v>
          </cell>
        </row>
        <row r="966">
          <cell r="B966" t="str">
            <v>New Tariff 9</v>
          </cell>
          <cell r="C966" t="str">
            <v/>
          </cell>
          <cell r="D966">
            <v>0</v>
          </cell>
          <cell r="E966">
            <v>0</v>
          </cell>
          <cell r="F966">
            <v>0</v>
          </cell>
          <cell r="G966">
            <v>0</v>
          </cell>
          <cell r="H966">
            <v>0</v>
          </cell>
          <cell r="I966">
            <v>0</v>
          </cell>
          <cell r="J966">
            <v>0</v>
          </cell>
          <cell r="K966">
            <v>0</v>
          </cell>
          <cell r="L966">
            <v>0</v>
          </cell>
          <cell r="M966">
            <v>0</v>
          </cell>
          <cell r="N966">
            <v>0</v>
          </cell>
          <cell r="O966">
            <v>0</v>
          </cell>
          <cell r="P966">
            <v>0</v>
          </cell>
          <cell r="Q966">
            <v>0</v>
          </cell>
          <cell r="R966">
            <v>0</v>
          </cell>
          <cell r="S966">
            <v>0</v>
          </cell>
          <cell r="T966">
            <v>0</v>
          </cell>
          <cell r="U966">
            <v>0</v>
          </cell>
        </row>
        <row r="967">
          <cell r="B967" t="str">
            <v>New Tariff 10</v>
          </cell>
          <cell r="C967" t="str">
            <v/>
          </cell>
          <cell r="D967">
            <v>0</v>
          </cell>
          <cell r="E967">
            <v>0</v>
          </cell>
          <cell r="F967">
            <v>0</v>
          </cell>
          <cell r="G967">
            <v>0</v>
          </cell>
          <cell r="H967">
            <v>0</v>
          </cell>
          <cell r="I967">
            <v>0</v>
          </cell>
          <cell r="J967">
            <v>0</v>
          </cell>
          <cell r="K967">
            <v>0</v>
          </cell>
          <cell r="L967">
            <v>0</v>
          </cell>
          <cell r="M967">
            <v>0</v>
          </cell>
          <cell r="N967">
            <v>0</v>
          </cell>
          <cell r="O967">
            <v>0</v>
          </cell>
          <cell r="P967">
            <v>0</v>
          </cell>
          <cell r="Q967">
            <v>0</v>
          </cell>
          <cell r="R967">
            <v>0</v>
          </cell>
          <cell r="S967">
            <v>0</v>
          </cell>
          <cell r="T967">
            <v>0</v>
          </cell>
          <cell r="U967">
            <v>0</v>
          </cell>
        </row>
        <row r="968">
          <cell r="B968" t="str">
            <v>New Tariff 11</v>
          </cell>
          <cell r="C968" t="str">
            <v/>
          </cell>
          <cell r="D968">
            <v>0</v>
          </cell>
          <cell r="E968">
            <v>0</v>
          </cell>
          <cell r="F968">
            <v>0</v>
          </cell>
          <cell r="G968">
            <v>0</v>
          </cell>
          <cell r="H968">
            <v>0</v>
          </cell>
          <cell r="I968">
            <v>0</v>
          </cell>
          <cell r="J968">
            <v>0</v>
          </cell>
          <cell r="K968">
            <v>0</v>
          </cell>
          <cell r="L968">
            <v>0</v>
          </cell>
          <cell r="M968">
            <v>0</v>
          </cell>
          <cell r="N968">
            <v>0</v>
          </cell>
          <cell r="O968">
            <v>0</v>
          </cell>
          <cell r="P968">
            <v>0</v>
          </cell>
          <cell r="Q968">
            <v>0</v>
          </cell>
          <cell r="R968">
            <v>0</v>
          </cell>
          <cell r="S968">
            <v>0</v>
          </cell>
          <cell r="T968">
            <v>0</v>
          </cell>
          <cell r="U968">
            <v>0</v>
          </cell>
        </row>
        <row r="969">
          <cell r="B969" t="str">
            <v>Large Low Voltage Demand</v>
          </cell>
          <cell r="C969" t="str">
            <v>DL</v>
          </cell>
          <cell r="D969">
            <v>0</v>
          </cell>
          <cell r="E969">
            <v>19552878.630036894</v>
          </cell>
          <cell r="F969">
            <v>0</v>
          </cell>
          <cell r="G969">
            <v>10949637.882330703</v>
          </cell>
          <cell r="H969">
            <v>0</v>
          </cell>
          <cell r="I969">
            <v>0</v>
          </cell>
          <cell r="J969">
            <v>0</v>
          </cell>
          <cell r="K969">
            <v>4859853.2894746456</v>
          </cell>
          <cell r="L969">
            <v>0</v>
          </cell>
          <cell r="M969">
            <v>0</v>
          </cell>
          <cell r="N969">
            <v>0</v>
          </cell>
          <cell r="O969">
            <v>0</v>
          </cell>
          <cell r="P969">
            <v>0</v>
          </cell>
          <cell r="Q969">
            <v>0</v>
          </cell>
          <cell r="R969">
            <v>0</v>
          </cell>
          <cell r="S969">
            <v>0</v>
          </cell>
          <cell r="T969">
            <v>0</v>
          </cell>
          <cell r="U969">
            <v>35362369.801842242</v>
          </cell>
        </row>
        <row r="970">
          <cell r="B970" t="str">
            <v>Large Low Voltage Demand A</v>
          </cell>
          <cell r="C970" t="str">
            <v>DL.A</v>
          </cell>
          <cell r="D970">
            <v>0</v>
          </cell>
          <cell r="E970">
            <v>73735.692989028059</v>
          </cell>
          <cell r="F970">
            <v>0</v>
          </cell>
          <cell r="G970">
            <v>56761.304635974004</v>
          </cell>
          <cell r="H970">
            <v>0</v>
          </cell>
          <cell r="I970">
            <v>0</v>
          </cell>
          <cell r="J970">
            <v>0</v>
          </cell>
          <cell r="K970">
            <v>31061.000164841163</v>
          </cell>
          <cell r="L970">
            <v>0</v>
          </cell>
          <cell r="M970">
            <v>0</v>
          </cell>
          <cell r="N970">
            <v>0</v>
          </cell>
          <cell r="O970">
            <v>0</v>
          </cell>
          <cell r="P970">
            <v>0</v>
          </cell>
          <cell r="Q970">
            <v>0</v>
          </cell>
          <cell r="R970">
            <v>0</v>
          </cell>
          <cell r="S970">
            <v>0</v>
          </cell>
          <cell r="T970">
            <v>0</v>
          </cell>
          <cell r="U970">
            <v>161557.99778984321</v>
          </cell>
        </row>
        <row r="971">
          <cell r="B971" t="str">
            <v>Large Low Voltage Demand C</v>
          </cell>
          <cell r="C971" t="str">
            <v>DL.C</v>
          </cell>
          <cell r="D971">
            <v>0</v>
          </cell>
          <cell r="E971">
            <v>12624589.609298171</v>
          </cell>
          <cell r="F971">
            <v>0</v>
          </cell>
          <cell r="G971">
            <v>8267354.8042603005</v>
          </cell>
          <cell r="H971">
            <v>0</v>
          </cell>
          <cell r="I971">
            <v>0</v>
          </cell>
          <cell r="J971">
            <v>0</v>
          </cell>
          <cell r="K971">
            <v>3240602.6225812398</v>
          </cell>
          <cell r="L971">
            <v>0</v>
          </cell>
          <cell r="M971">
            <v>0</v>
          </cell>
          <cell r="N971">
            <v>0</v>
          </cell>
          <cell r="O971">
            <v>0</v>
          </cell>
          <cell r="P971">
            <v>0</v>
          </cell>
          <cell r="Q971">
            <v>0</v>
          </cell>
          <cell r="R971">
            <v>0</v>
          </cell>
          <cell r="S971">
            <v>0</v>
          </cell>
          <cell r="T971">
            <v>0</v>
          </cell>
          <cell r="U971">
            <v>24132547.036139712</v>
          </cell>
        </row>
        <row r="972">
          <cell r="B972" t="str">
            <v>Large Low Voltage Demand S</v>
          </cell>
          <cell r="C972" t="str">
            <v>DL.S</v>
          </cell>
          <cell r="D972">
            <v>0</v>
          </cell>
          <cell r="E972">
            <v>1098030.1068985653</v>
          </cell>
          <cell r="F972">
            <v>0</v>
          </cell>
          <cell r="G972">
            <v>442896.46739095234</v>
          </cell>
          <cell r="H972">
            <v>0</v>
          </cell>
          <cell r="I972">
            <v>0</v>
          </cell>
          <cell r="J972">
            <v>0</v>
          </cell>
          <cell r="K972">
            <v>165329.30442021295</v>
          </cell>
          <cell r="L972">
            <v>0</v>
          </cell>
          <cell r="M972">
            <v>0</v>
          </cell>
          <cell r="N972">
            <v>0</v>
          </cell>
          <cell r="O972">
            <v>0</v>
          </cell>
          <cell r="P972">
            <v>0</v>
          </cell>
          <cell r="Q972">
            <v>0</v>
          </cell>
          <cell r="R972">
            <v>0</v>
          </cell>
          <cell r="S972">
            <v>0</v>
          </cell>
          <cell r="T972">
            <v>0</v>
          </cell>
          <cell r="U972">
            <v>1706255.8787097307</v>
          </cell>
        </row>
        <row r="973">
          <cell r="B973" t="str">
            <v>Large Low Voltage Demand Docklands</v>
          </cell>
          <cell r="C973" t="str">
            <v>DL.DK</v>
          </cell>
          <cell r="D973">
            <v>0</v>
          </cell>
          <cell r="E973">
            <v>106485.6399314552</v>
          </cell>
          <cell r="F973">
            <v>0</v>
          </cell>
          <cell r="G973">
            <v>57300.66537822059</v>
          </cell>
          <cell r="H973">
            <v>0</v>
          </cell>
          <cell r="I973">
            <v>0</v>
          </cell>
          <cell r="J973">
            <v>0</v>
          </cell>
          <cell r="K973">
            <v>50217.426411868291</v>
          </cell>
          <cell r="L973">
            <v>0</v>
          </cell>
          <cell r="M973">
            <v>0</v>
          </cell>
          <cell r="N973">
            <v>0</v>
          </cell>
          <cell r="O973">
            <v>0</v>
          </cell>
          <cell r="P973">
            <v>0</v>
          </cell>
          <cell r="Q973">
            <v>0</v>
          </cell>
          <cell r="R973">
            <v>0</v>
          </cell>
          <cell r="S973">
            <v>0</v>
          </cell>
          <cell r="T973">
            <v>0</v>
          </cell>
          <cell r="U973">
            <v>214003.73172154406</v>
          </cell>
        </row>
        <row r="974">
          <cell r="B974" t="str">
            <v>Large Low Voltage Demand CXX</v>
          </cell>
          <cell r="C974" t="str">
            <v>DL.CXX</v>
          </cell>
          <cell r="D974">
            <v>0</v>
          </cell>
          <cell r="E974">
            <v>7011450.8127127569</v>
          </cell>
          <cell r="F974">
            <v>0</v>
          </cell>
          <cell r="G974">
            <v>4125119.1105065118</v>
          </cell>
          <cell r="H974">
            <v>0</v>
          </cell>
          <cell r="I974">
            <v>0</v>
          </cell>
          <cell r="J974">
            <v>0</v>
          </cell>
          <cell r="K974">
            <v>1726055.4014816864</v>
          </cell>
          <cell r="L974">
            <v>0</v>
          </cell>
          <cell r="M974">
            <v>0</v>
          </cell>
          <cell r="N974">
            <v>0</v>
          </cell>
          <cell r="O974">
            <v>0</v>
          </cell>
          <cell r="P974">
            <v>0</v>
          </cell>
          <cell r="Q974">
            <v>0</v>
          </cell>
          <cell r="R974">
            <v>0</v>
          </cell>
          <cell r="S974">
            <v>0</v>
          </cell>
          <cell r="T974">
            <v>0</v>
          </cell>
          <cell r="U974">
            <v>12862625.324700955</v>
          </cell>
        </row>
        <row r="975">
          <cell r="B975" t="str">
            <v>Large Low Voltage Demand EN.R</v>
          </cell>
          <cell r="C975" t="str">
            <v>DL.R</v>
          </cell>
          <cell r="D975">
            <v>0</v>
          </cell>
          <cell r="E975">
            <v>17.004188901770267</v>
          </cell>
          <cell r="F975">
            <v>0</v>
          </cell>
          <cell r="G975">
            <v>2.1839484160593326E-2</v>
          </cell>
          <cell r="H975">
            <v>0</v>
          </cell>
          <cell r="I975">
            <v>0</v>
          </cell>
          <cell r="J975">
            <v>0</v>
          </cell>
          <cell r="K975">
            <v>3.1814392477589829E-3</v>
          </cell>
          <cell r="L975">
            <v>0</v>
          </cell>
          <cell r="M975">
            <v>0</v>
          </cell>
          <cell r="N975">
            <v>0</v>
          </cell>
          <cell r="O975">
            <v>0</v>
          </cell>
          <cell r="P975">
            <v>0</v>
          </cell>
          <cell r="Q975">
            <v>0</v>
          </cell>
          <cell r="R975">
            <v>0</v>
          </cell>
          <cell r="S975">
            <v>0</v>
          </cell>
          <cell r="T975">
            <v>0</v>
          </cell>
          <cell r="U975">
            <v>17.029209825178619</v>
          </cell>
        </row>
        <row r="976">
          <cell r="B976" t="str">
            <v>Large Low Voltage Demand EN.NR</v>
          </cell>
          <cell r="C976" t="str">
            <v>DL.NR</v>
          </cell>
          <cell r="D976">
            <v>0</v>
          </cell>
          <cell r="E976">
            <v>163319.09352972376</v>
          </cell>
          <cell r="F976">
            <v>0</v>
          </cell>
          <cell r="G976">
            <v>213462.7986387198</v>
          </cell>
          <cell r="H976">
            <v>0</v>
          </cell>
          <cell r="I976">
            <v>0</v>
          </cell>
          <cell r="J976">
            <v>0</v>
          </cell>
          <cell r="K976">
            <v>81866.321014345216</v>
          </cell>
          <cell r="L976">
            <v>0</v>
          </cell>
          <cell r="M976">
            <v>0</v>
          </cell>
          <cell r="N976">
            <v>0</v>
          </cell>
          <cell r="O976">
            <v>0</v>
          </cell>
          <cell r="P976">
            <v>0</v>
          </cell>
          <cell r="Q976">
            <v>0</v>
          </cell>
          <cell r="R976">
            <v>0</v>
          </cell>
          <cell r="S976">
            <v>0</v>
          </cell>
          <cell r="T976">
            <v>0</v>
          </cell>
          <cell r="U976">
            <v>458648.21318278875</v>
          </cell>
        </row>
        <row r="977">
          <cell r="B977" t="str">
            <v>Large Low Voltage Demand EN.R CXX</v>
          </cell>
          <cell r="C977" t="str">
            <v>DL.CXXR</v>
          </cell>
          <cell r="D977">
            <v>0</v>
          </cell>
          <cell r="E977">
            <v>4920.5430969134641</v>
          </cell>
          <cell r="F977">
            <v>0</v>
          </cell>
          <cell r="G977">
            <v>36.166185769942544</v>
          </cell>
          <cell r="H977">
            <v>0</v>
          </cell>
          <cell r="I977">
            <v>0</v>
          </cell>
          <cell r="J977">
            <v>0</v>
          </cell>
          <cell r="K977">
            <v>23.349020036794386</v>
          </cell>
          <cell r="L977">
            <v>0</v>
          </cell>
          <cell r="M977">
            <v>0</v>
          </cell>
          <cell r="N977">
            <v>0</v>
          </cell>
          <cell r="O977">
            <v>0</v>
          </cell>
          <cell r="P977">
            <v>0</v>
          </cell>
          <cell r="Q977">
            <v>0</v>
          </cell>
          <cell r="R977">
            <v>0</v>
          </cell>
          <cell r="S977">
            <v>0</v>
          </cell>
          <cell r="T977">
            <v>0</v>
          </cell>
          <cell r="U977">
            <v>4980.058302720201</v>
          </cell>
        </row>
        <row r="978">
          <cell r="B978" t="str">
            <v>Large Low Voltage Demand EN.NR CXX</v>
          </cell>
          <cell r="C978" t="str">
            <v>DL.CXXNR</v>
          </cell>
          <cell r="D978">
            <v>0</v>
          </cell>
          <cell r="E978">
            <v>17.845610056479206</v>
          </cell>
          <cell r="F978">
            <v>0</v>
          </cell>
          <cell r="G978">
            <v>2.1839484160593323E-2</v>
          </cell>
          <cell r="H978">
            <v>0</v>
          </cell>
          <cell r="I978">
            <v>0</v>
          </cell>
          <cell r="J978">
            <v>0</v>
          </cell>
          <cell r="K978">
            <v>5.5411560197118669E-3</v>
          </cell>
          <cell r="L978">
            <v>0</v>
          </cell>
          <cell r="M978">
            <v>0</v>
          </cell>
          <cell r="N978">
            <v>0</v>
          </cell>
          <cell r="O978">
            <v>0</v>
          </cell>
          <cell r="P978">
            <v>0</v>
          </cell>
          <cell r="Q978">
            <v>0</v>
          </cell>
          <cell r="R978">
            <v>0</v>
          </cell>
          <cell r="S978">
            <v>0</v>
          </cell>
          <cell r="T978">
            <v>0</v>
          </cell>
          <cell r="U978">
            <v>17.872990696659514</v>
          </cell>
        </row>
        <row r="979">
          <cell r="B979" t="str">
            <v>New Tariff 10</v>
          </cell>
          <cell r="C979">
            <v>0</v>
          </cell>
          <cell r="D979">
            <v>0</v>
          </cell>
          <cell r="E979">
            <v>0</v>
          </cell>
          <cell r="F979">
            <v>0</v>
          </cell>
          <cell r="G979">
            <v>0</v>
          </cell>
          <cell r="H979">
            <v>0</v>
          </cell>
          <cell r="I979">
            <v>0</v>
          </cell>
          <cell r="J979">
            <v>0</v>
          </cell>
          <cell r="K979">
            <v>0</v>
          </cell>
          <cell r="L979">
            <v>0</v>
          </cell>
          <cell r="M979">
            <v>0</v>
          </cell>
          <cell r="N979">
            <v>0</v>
          </cell>
          <cell r="O979">
            <v>0</v>
          </cell>
          <cell r="P979">
            <v>0</v>
          </cell>
          <cell r="Q979">
            <v>0</v>
          </cell>
          <cell r="R979">
            <v>0</v>
          </cell>
          <cell r="S979">
            <v>0</v>
          </cell>
          <cell r="T979">
            <v>0</v>
          </cell>
          <cell r="U979">
            <v>0</v>
          </cell>
        </row>
        <row r="980">
          <cell r="B980" t="str">
            <v>New Tariff 11</v>
          </cell>
          <cell r="C980" t="str">
            <v/>
          </cell>
          <cell r="D980">
            <v>0</v>
          </cell>
          <cell r="E980">
            <v>0</v>
          </cell>
          <cell r="F980">
            <v>0</v>
          </cell>
          <cell r="G980">
            <v>0</v>
          </cell>
          <cell r="H980">
            <v>0</v>
          </cell>
          <cell r="I980">
            <v>0</v>
          </cell>
          <cell r="J980">
            <v>0</v>
          </cell>
          <cell r="K980">
            <v>0</v>
          </cell>
          <cell r="L980">
            <v>0</v>
          </cell>
          <cell r="M980">
            <v>0</v>
          </cell>
          <cell r="N980">
            <v>0</v>
          </cell>
          <cell r="O980">
            <v>0</v>
          </cell>
          <cell r="P980">
            <v>0</v>
          </cell>
          <cell r="Q980">
            <v>0</v>
          </cell>
          <cell r="R980">
            <v>0</v>
          </cell>
          <cell r="S980">
            <v>0</v>
          </cell>
          <cell r="T980">
            <v>0</v>
          </cell>
          <cell r="U980">
            <v>0</v>
          </cell>
        </row>
        <row r="981">
          <cell r="B981" t="str">
            <v>High Voltage Demand</v>
          </cell>
          <cell r="C981" t="str">
            <v>DH</v>
          </cell>
          <cell r="D981">
            <v>0</v>
          </cell>
          <cell r="E981">
            <v>11608833.72739576</v>
          </cell>
          <cell r="F981">
            <v>0</v>
          </cell>
          <cell r="G981">
            <v>5807006.6570275836</v>
          </cell>
          <cell r="H981">
            <v>0</v>
          </cell>
          <cell r="I981">
            <v>0</v>
          </cell>
          <cell r="J981">
            <v>0</v>
          </cell>
          <cell r="K981">
            <v>1409087.4572167764</v>
          </cell>
          <cell r="L981">
            <v>0</v>
          </cell>
          <cell r="M981">
            <v>0</v>
          </cell>
          <cell r="N981">
            <v>0</v>
          </cell>
          <cell r="O981">
            <v>0</v>
          </cell>
          <cell r="P981">
            <v>0</v>
          </cell>
          <cell r="Q981">
            <v>0</v>
          </cell>
          <cell r="R981">
            <v>0</v>
          </cell>
          <cell r="S981">
            <v>0</v>
          </cell>
          <cell r="T981">
            <v>0</v>
          </cell>
          <cell r="U981">
            <v>18824927.841640122</v>
          </cell>
        </row>
        <row r="982">
          <cell r="B982" t="str">
            <v>High Voltage Demand A</v>
          </cell>
          <cell r="C982" t="str">
            <v>DH.A</v>
          </cell>
          <cell r="D982">
            <v>0</v>
          </cell>
          <cell r="E982">
            <v>119881.29101380805</v>
          </cell>
          <cell r="F982">
            <v>0</v>
          </cell>
          <cell r="G982">
            <v>41448.685256739816</v>
          </cell>
          <cell r="H982">
            <v>0</v>
          </cell>
          <cell r="I982">
            <v>0</v>
          </cell>
          <cell r="J982">
            <v>0</v>
          </cell>
          <cell r="K982">
            <v>12011.303199657183</v>
          </cell>
          <cell r="L982">
            <v>0</v>
          </cell>
          <cell r="M982">
            <v>0</v>
          </cell>
          <cell r="N982">
            <v>0</v>
          </cell>
          <cell r="O982">
            <v>0</v>
          </cell>
          <cell r="P982">
            <v>0</v>
          </cell>
          <cell r="Q982">
            <v>0</v>
          </cell>
          <cell r="R982">
            <v>0</v>
          </cell>
          <cell r="S982">
            <v>0</v>
          </cell>
          <cell r="T982">
            <v>0</v>
          </cell>
          <cell r="U982">
            <v>173341.27947020505</v>
          </cell>
        </row>
        <row r="983">
          <cell r="B983" t="str">
            <v>High Voltage Demand C</v>
          </cell>
          <cell r="C983" t="str">
            <v>DH.C</v>
          </cell>
          <cell r="D983">
            <v>0</v>
          </cell>
          <cell r="E983">
            <v>5756678.4219057038</v>
          </cell>
          <cell r="F983">
            <v>0</v>
          </cell>
          <cell r="G983">
            <v>3234384.6079195817</v>
          </cell>
          <cell r="H983">
            <v>0</v>
          </cell>
          <cell r="I983">
            <v>0</v>
          </cell>
          <cell r="J983">
            <v>0</v>
          </cell>
          <cell r="K983">
            <v>792651.74733545026</v>
          </cell>
          <cell r="L983">
            <v>0</v>
          </cell>
          <cell r="M983">
            <v>0</v>
          </cell>
          <cell r="N983">
            <v>0</v>
          </cell>
          <cell r="O983">
            <v>0</v>
          </cell>
          <cell r="P983">
            <v>0</v>
          </cell>
          <cell r="Q983">
            <v>0</v>
          </cell>
          <cell r="R983">
            <v>0</v>
          </cell>
          <cell r="S983">
            <v>0</v>
          </cell>
          <cell r="T983">
            <v>0</v>
          </cell>
          <cell r="U983">
            <v>9783714.7771607358</v>
          </cell>
        </row>
        <row r="984">
          <cell r="B984" t="str">
            <v>High Voltage Demand D1</v>
          </cell>
          <cell r="C984" t="str">
            <v>DH.D1</v>
          </cell>
          <cell r="D984">
            <v>0</v>
          </cell>
          <cell r="E984">
            <v>665575.39037735667</v>
          </cell>
          <cell r="F984">
            <v>0</v>
          </cell>
          <cell r="G984">
            <v>243201.38651989188</v>
          </cell>
          <cell r="H984">
            <v>0</v>
          </cell>
          <cell r="I984">
            <v>0</v>
          </cell>
          <cell r="J984">
            <v>0</v>
          </cell>
          <cell r="K984">
            <v>81633.105960597633</v>
          </cell>
          <cell r="L984">
            <v>0</v>
          </cell>
          <cell r="M984">
            <v>0</v>
          </cell>
          <cell r="N984">
            <v>0</v>
          </cell>
          <cell r="O984">
            <v>0</v>
          </cell>
          <cell r="P984">
            <v>0</v>
          </cell>
          <cell r="Q984">
            <v>0</v>
          </cell>
          <cell r="R984">
            <v>0</v>
          </cell>
          <cell r="S984">
            <v>0</v>
          </cell>
          <cell r="T984">
            <v>0</v>
          </cell>
          <cell r="U984">
            <v>990409.88285784621</v>
          </cell>
        </row>
        <row r="985">
          <cell r="B985" t="str">
            <v>High Voltage Demand D2</v>
          </cell>
          <cell r="C985" t="str">
            <v>DH.D2</v>
          </cell>
          <cell r="D985">
            <v>0</v>
          </cell>
          <cell r="E985">
            <v>427394.92127566045</v>
          </cell>
          <cell r="F985">
            <v>0</v>
          </cell>
          <cell r="G985">
            <v>66203.997841616321</v>
          </cell>
          <cell r="H985">
            <v>0</v>
          </cell>
          <cell r="I985">
            <v>0</v>
          </cell>
          <cell r="J985">
            <v>0</v>
          </cell>
          <cell r="K985">
            <v>72097.646815871427</v>
          </cell>
          <cell r="L985">
            <v>0</v>
          </cell>
          <cell r="M985">
            <v>0</v>
          </cell>
          <cell r="N985">
            <v>0</v>
          </cell>
          <cell r="O985">
            <v>0</v>
          </cell>
          <cell r="P985">
            <v>0</v>
          </cell>
          <cell r="Q985">
            <v>0</v>
          </cell>
          <cell r="R985">
            <v>0</v>
          </cell>
          <cell r="S985">
            <v>0</v>
          </cell>
          <cell r="T985">
            <v>0</v>
          </cell>
          <cell r="U985">
            <v>565696.56593314826</v>
          </cell>
        </row>
        <row r="986">
          <cell r="B986" t="str">
            <v>High Voltage Demand Docklands</v>
          </cell>
          <cell r="C986" t="str">
            <v>DH.DK</v>
          </cell>
          <cell r="D986">
            <v>0</v>
          </cell>
          <cell r="E986">
            <v>25138.82170928613</v>
          </cell>
          <cell r="F986">
            <v>0</v>
          </cell>
          <cell r="G986">
            <v>10125.740097185027</v>
          </cell>
          <cell r="H986">
            <v>0</v>
          </cell>
          <cell r="I986">
            <v>0</v>
          </cell>
          <cell r="J986">
            <v>0</v>
          </cell>
          <cell r="K986">
            <v>1913.6745013785476</v>
          </cell>
          <cell r="L986">
            <v>0</v>
          </cell>
          <cell r="M986">
            <v>0</v>
          </cell>
          <cell r="N986">
            <v>0</v>
          </cell>
          <cell r="O986">
            <v>0</v>
          </cell>
          <cell r="P986">
            <v>0</v>
          </cell>
          <cell r="Q986">
            <v>0</v>
          </cell>
          <cell r="R986">
            <v>0</v>
          </cell>
          <cell r="S986">
            <v>0</v>
          </cell>
          <cell r="T986">
            <v>0</v>
          </cell>
          <cell r="U986">
            <v>37178.236307849707</v>
          </cell>
        </row>
        <row r="987">
          <cell r="B987" t="str">
            <v>High Voltage Demand D3</v>
          </cell>
          <cell r="C987" t="str">
            <v>DH.D3</v>
          </cell>
          <cell r="D987">
            <v>0</v>
          </cell>
          <cell r="E987">
            <v>489562.25218625972</v>
          </cell>
          <cell r="F987">
            <v>0</v>
          </cell>
          <cell r="G987">
            <v>153070.01046334789</v>
          </cell>
          <cell r="H987">
            <v>0</v>
          </cell>
          <cell r="I987">
            <v>0</v>
          </cell>
          <cell r="J987">
            <v>0</v>
          </cell>
          <cell r="K987">
            <v>20425.505215938305</v>
          </cell>
          <cell r="L987">
            <v>0</v>
          </cell>
          <cell r="M987">
            <v>0</v>
          </cell>
          <cell r="N987">
            <v>0</v>
          </cell>
          <cell r="O987">
            <v>0</v>
          </cell>
          <cell r="P987">
            <v>0</v>
          </cell>
          <cell r="Q987">
            <v>0</v>
          </cell>
          <cell r="R987">
            <v>0</v>
          </cell>
          <cell r="S987">
            <v>0</v>
          </cell>
          <cell r="T987">
            <v>0</v>
          </cell>
          <cell r="U987">
            <v>663057.76786554593</v>
          </cell>
        </row>
        <row r="988">
          <cell r="B988" t="str">
            <v>High Voltage Demand D4</v>
          </cell>
          <cell r="C988" t="str">
            <v>DH.D4</v>
          </cell>
          <cell r="D988">
            <v>0</v>
          </cell>
          <cell r="E988">
            <v>285282.00543582044</v>
          </cell>
          <cell r="F988">
            <v>0</v>
          </cell>
          <cell r="G988">
            <v>166385.7328052214</v>
          </cell>
          <cell r="H988">
            <v>0</v>
          </cell>
          <cell r="I988">
            <v>0</v>
          </cell>
          <cell r="J988">
            <v>0</v>
          </cell>
          <cell r="K988">
            <v>54596.137025591481</v>
          </cell>
          <cell r="L988">
            <v>0</v>
          </cell>
          <cell r="M988">
            <v>0</v>
          </cell>
          <cell r="N988">
            <v>0</v>
          </cell>
          <cell r="O988">
            <v>0</v>
          </cell>
          <cell r="P988">
            <v>0</v>
          </cell>
          <cell r="Q988">
            <v>0</v>
          </cell>
          <cell r="R988">
            <v>0</v>
          </cell>
          <cell r="S988">
            <v>0</v>
          </cell>
          <cell r="T988">
            <v>0</v>
          </cell>
          <cell r="U988">
            <v>506263.87526663335</v>
          </cell>
        </row>
        <row r="989">
          <cell r="B989" t="str">
            <v>High Voltage Demand D5</v>
          </cell>
          <cell r="C989">
            <v>0</v>
          </cell>
          <cell r="D989">
            <v>0</v>
          </cell>
          <cell r="E989">
            <v>0</v>
          </cell>
          <cell r="F989">
            <v>0</v>
          </cell>
          <cell r="G989">
            <v>6.1357163009578587E-3</v>
          </cell>
          <cell r="H989">
            <v>0</v>
          </cell>
          <cell r="I989">
            <v>0</v>
          </cell>
          <cell r="J989">
            <v>0</v>
          </cell>
          <cell r="K989">
            <v>0</v>
          </cell>
          <cell r="L989">
            <v>0</v>
          </cell>
          <cell r="M989">
            <v>0</v>
          </cell>
          <cell r="N989">
            <v>0</v>
          </cell>
          <cell r="O989">
            <v>0</v>
          </cell>
          <cell r="P989">
            <v>0</v>
          </cell>
          <cell r="Q989">
            <v>0</v>
          </cell>
          <cell r="R989">
            <v>0</v>
          </cell>
          <cell r="S989">
            <v>0</v>
          </cell>
          <cell r="T989">
            <v>0</v>
          </cell>
          <cell r="U989">
            <v>6.1357163009578587E-3</v>
          </cell>
        </row>
        <row r="990">
          <cell r="B990" t="str">
            <v>High Voltage Demand EN.R</v>
          </cell>
          <cell r="C990">
            <v>0</v>
          </cell>
          <cell r="D990">
            <v>0</v>
          </cell>
          <cell r="E990">
            <v>0</v>
          </cell>
          <cell r="F990">
            <v>0</v>
          </cell>
          <cell r="G990">
            <v>1.278103619184935E-2</v>
          </cell>
          <cell r="H990">
            <v>0</v>
          </cell>
          <cell r="I990">
            <v>0</v>
          </cell>
          <cell r="J990">
            <v>0</v>
          </cell>
          <cell r="K990">
            <v>0</v>
          </cell>
          <cell r="L990">
            <v>0</v>
          </cell>
          <cell r="M990">
            <v>0</v>
          </cell>
          <cell r="N990">
            <v>0</v>
          </cell>
          <cell r="O990">
            <v>0</v>
          </cell>
          <cell r="P990">
            <v>0</v>
          </cell>
          <cell r="Q990">
            <v>0</v>
          </cell>
          <cell r="R990">
            <v>0</v>
          </cell>
          <cell r="S990">
            <v>0</v>
          </cell>
          <cell r="T990">
            <v>0</v>
          </cell>
          <cell r="U990">
            <v>1.278103619184935E-2</v>
          </cell>
        </row>
        <row r="991">
          <cell r="B991" t="str">
            <v>High Voltage Demand EN.NR</v>
          </cell>
          <cell r="C991">
            <v>0</v>
          </cell>
          <cell r="D991">
            <v>0</v>
          </cell>
          <cell r="E991">
            <v>0</v>
          </cell>
          <cell r="F991">
            <v>0</v>
          </cell>
          <cell r="G991">
            <v>1.278103619184935E-2</v>
          </cell>
          <cell r="H991">
            <v>0</v>
          </cell>
          <cell r="I991">
            <v>0</v>
          </cell>
          <cell r="J991">
            <v>0</v>
          </cell>
          <cell r="K991">
            <v>0</v>
          </cell>
          <cell r="L991">
            <v>0</v>
          </cell>
          <cell r="M991">
            <v>0</v>
          </cell>
          <cell r="N991">
            <v>0</v>
          </cell>
          <cell r="O991">
            <v>0</v>
          </cell>
          <cell r="P991">
            <v>0</v>
          </cell>
          <cell r="Q991">
            <v>0</v>
          </cell>
          <cell r="R991">
            <v>0</v>
          </cell>
          <cell r="S991">
            <v>0</v>
          </cell>
          <cell r="T991">
            <v>0</v>
          </cell>
          <cell r="U991">
            <v>1.278103619184935E-2</v>
          </cell>
        </row>
        <row r="992">
          <cell r="B992" t="str">
            <v>New Tariff 11</v>
          </cell>
          <cell r="C992" t="str">
            <v/>
          </cell>
          <cell r="D992">
            <v>0</v>
          </cell>
          <cell r="E992">
            <v>0</v>
          </cell>
          <cell r="F992">
            <v>0</v>
          </cell>
          <cell r="G992">
            <v>0</v>
          </cell>
          <cell r="H992">
            <v>0</v>
          </cell>
          <cell r="I992">
            <v>0</v>
          </cell>
          <cell r="J992">
            <v>0</v>
          </cell>
          <cell r="K992">
            <v>0</v>
          </cell>
          <cell r="L992">
            <v>0</v>
          </cell>
          <cell r="M992">
            <v>0</v>
          </cell>
          <cell r="N992">
            <v>0</v>
          </cell>
          <cell r="O992">
            <v>0</v>
          </cell>
          <cell r="P992">
            <v>0</v>
          </cell>
          <cell r="Q992">
            <v>0</v>
          </cell>
          <cell r="R992">
            <v>0</v>
          </cell>
          <cell r="S992">
            <v>0</v>
          </cell>
          <cell r="T992">
            <v>0</v>
          </cell>
          <cell r="U992">
            <v>0</v>
          </cell>
        </row>
        <row r="993">
          <cell r="B993" t="str">
            <v>New Tariff 1</v>
          </cell>
          <cell r="C993" t="str">
            <v/>
          </cell>
          <cell r="D993">
            <v>0</v>
          </cell>
          <cell r="E993">
            <v>0</v>
          </cell>
          <cell r="F993">
            <v>0</v>
          </cell>
          <cell r="G993">
            <v>0</v>
          </cell>
          <cell r="H993">
            <v>0</v>
          </cell>
          <cell r="I993">
            <v>0</v>
          </cell>
          <cell r="J993">
            <v>0</v>
          </cell>
          <cell r="K993">
            <v>0</v>
          </cell>
          <cell r="L993">
            <v>0</v>
          </cell>
          <cell r="M993">
            <v>0</v>
          </cell>
          <cell r="N993">
            <v>0</v>
          </cell>
          <cell r="O993">
            <v>0</v>
          </cell>
          <cell r="P993">
            <v>0</v>
          </cell>
          <cell r="Q993">
            <v>0</v>
          </cell>
          <cell r="R993">
            <v>0</v>
          </cell>
          <cell r="S993">
            <v>0</v>
          </cell>
          <cell r="T993">
            <v>0</v>
          </cell>
          <cell r="U993">
            <v>0</v>
          </cell>
        </row>
        <row r="994">
          <cell r="B994" t="str">
            <v>New Tariff 2</v>
          </cell>
          <cell r="C994" t="str">
            <v/>
          </cell>
          <cell r="D994">
            <v>0</v>
          </cell>
          <cell r="E994">
            <v>0</v>
          </cell>
          <cell r="F994">
            <v>0</v>
          </cell>
          <cell r="G994">
            <v>0</v>
          </cell>
          <cell r="H994">
            <v>0</v>
          </cell>
          <cell r="I994">
            <v>0</v>
          </cell>
          <cell r="J994">
            <v>0</v>
          </cell>
          <cell r="K994">
            <v>0</v>
          </cell>
          <cell r="L994">
            <v>0</v>
          </cell>
          <cell r="M994">
            <v>0</v>
          </cell>
          <cell r="N994">
            <v>0</v>
          </cell>
          <cell r="O994">
            <v>0</v>
          </cell>
          <cell r="P994">
            <v>0</v>
          </cell>
          <cell r="Q994">
            <v>0</v>
          </cell>
          <cell r="R994">
            <v>0</v>
          </cell>
          <cell r="S994">
            <v>0</v>
          </cell>
          <cell r="T994">
            <v>0</v>
          </cell>
          <cell r="U994">
            <v>0</v>
          </cell>
        </row>
        <row r="995">
          <cell r="B995" t="str">
            <v>High Voltage Demand (kVa)</v>
          </cell>
          <cell r="C995" t="str">
            <v>DHk</v>
          </cell>
          <cell r="D995">
            <v>0</v>
          </cell>
          <cell r="E995">
            <v>0</v>
          </cell>
          <cell r="F995">
            <v>44.481414594099171</v>
          </cell>
          <cell r="G995">
            <v>1.1301619548397189E-2</v>
          </cell>
          <cell r="H995">
            <v>0</v>
          </cell>
          <cell r="I995">
            <v>0</v>
          </cell>
          <cell r="J995">
            <v>0</v>
          </cell>
          <cell r="K995">
            <v>3.0524672516797718E-3</v>
          </cell>
          <cell r="L995">
            <v>0</v>
          </cell>
          <cell r="M995">
            <v>0</v>
          </cell>
          <cell r="N995">
            <v>0</v>
          </cell>
          <cell r="O995">
            <v>0</v>
          </cell>
          <cell r="P995">
            <v>0</v>
          </cell>
          <cell r="Q995">
            <v>0</v>
          </cell>
          <cell r="R995">
            <v>0</v>
          </cell>
          <cell r="S995">
            <v>0</v>
          </cell>
          <cell r="T995">
            <v>0</v>
          </cell>
          <cell r="U995">
            <v>44.495768680899246</v>
          </cell>
        </row>
        <row r="996">
          <cell r="B996" t="str">
            <v>High Voltage Demand Docklands (kVa)</v>
          </cell>
          <cell r="C996" t="str">
            <v>DHDKk</v>
          </cell>
          <cell r="D996">
            <v>0</v>
          </cell>
          <cell r="E996">
            <v>0</v>
          </cell>
          <cell r="F996">
            <v>23.424422727018513</v>
          </cell>
          <cell r="G996">
            <v>8.155518331941964E-3</v>
          </cell>
          <cell r="H996">
            <v>0</v>
          </cell>
          <cell r="I996">
            <v>0</v>
          </cell>
          <cell r="J996">
            <v>0</v>
          </cell>
          <cell r="K996">
            <v>3.8296291593160319E-3</v>
          </cell>
          <cell r="L996">
            <v>0</v>
          </cell>
          <cell r="M996">
            <v>0</v>
          </cell>
          <cell r="N996">
            <v>0</v>
          </cell>
          <cell r="O996">
            <v>0</v>
          </cell>
          <cell r="P996">
            <v>0</v>
          </cell>
          <cell r="Q996">
            <v>0</v>
          </cell>
          <cell r="R996">
            <v>0</v>
          </cell>
          <cell r="S996">
            <v>0</v>
          </cell>
          <cell r="T996">
            <v>0</v>
          </cell>
          <cell r="U996">
            <v>23.436407874509772</v>
          </cell>
        </row>
        <row r="997">
          <cell r="B997" t="str">
            <v>New Tariff 5</v>
          </cell>
          <cell r="C997" t="str">
            <v/>
          </cell>
          <cell r="D997">
            <v>0</v>
          </cell>
          <cell r="E997">
            <v>0</v>
          </cell>
          <cell r="F997">
            <v>0</v>
          </cell>
          <cell r="G997">
            <v>0</v>
          </cell>
          <cell r="H997">
            <v>0</v>
          </cell>
          <cell r="I997">
            <v>0</v>
          </cell>
          <cell r="J997">
            <v>0</v>
          </cell>
          <cell r="K997">
            <v>0</v>
          </cell>
          <cell r="L997">
            <v>0</v>
          </cell>
          <cell r="M997">
            <v>0</v>
          </cell>
          <cell r="N997">
            <v>0</v>
          </cell>
          <cell r="O997">
            <v>0</v>
          </cell>
          <cell r="P997">
            <v>0</v>
          </cell>
          <cell r="Q997">
            <v>0</v>
          </cell>
          <cell r="R997">
            <v>0</v>
          </cell>
          <cell r="S997">
            <v>0</v>
          </cell>
          <cell r="T997">
            <v>0</v>
          </cell>
          <cell r="U997">
            <v>0</v>
          </cell>
        </row>
        <row r="998">
          <cell r="B998" t="str">
            <v>New Tariff 6</v>
          </cell>
          <cell r="C998" t="str">
            <v/>
          </cell>
          <cell r="D998">
            <v>0</v>
          </cell>
          <cell r="E998">
            <v>0</v>
          </cell>
          <cell r="F998">
            <v>0</v>
          </cell>
          <cell r="G998">
            <v>0</v>
          </cell>
          <cell r="H998">
            <v>0</v>
          </cell>
          <cell r="I998">
            <v>0</v>
          </cell>
          <cell r="J998">
            <v>0</v>
          </cell>
          <cell r="K998">
            <v>0</v>
          </cell>
          <cell r="L998">
            <v>0</v>
          </cell>
          <cell r="M998">
            <v>0</v>
          </cell>
          <cell r="N998">
            <v>0</v>
          </cell>
          <cell r="O998">
            <v>0</v>
          </cell>
          <cell r="P998">
            <v>0</v>
          </cell>
          <cell r="Q998">
            <v>0</v>
          </cell>
          <cell r="R998">
            <v>0</v>
          </cell>
          <cell r="S998">
            <v>0</v>
          </cell>
          <cell r="T998">
            <v>0</v>
          </cell>
          <cell r="U998">
            <v>0</v>
          </cell>
        </row>
        <row r="999">
          <cell r="B999" t="str">
            <v>New Tariff 7</v>
          </cell>
          <cell r="C999" t="str">
            <v/>
          </cell>
          <cell r="D999">
            <v>0</v>
          </cell>
          <cell r="E999">
            <v>0</v>
          </cell>
          <cell r="F999">
            <v>0</v>
          </cell>
          <cell r="G999">
            <v>0</v>
          </cell>
          <cell r="H999">
            <v>0</v>
          </cell>
          <cell r="I999">
            <v>0</v>
          </cell>
          <cell r="J999">
            <v>0</v>
          </cell>
          <cell r="K999">
            <v>0</v>
          </cell>
          <cell r="L999">
            <v>0</v>
          </cell>
          <cell r="M999">
            <v>0</v>
          </cell>
          <cell r="N999">
            <v>0</v>
          </cell>
          <cell r="O999">
            <v>0</v>
          </cell>
          <cell r="P999">
            <v>0</v>
          </cell>
          <cell r="Q999">
            <v>0</v>
          </cell>
          <cell r="R999">
            <v>0</v>
          </cell>
          <cell r="S999">
            <v>0</v>
          </cell>
          <cell r="T999">
            <v>0</v>
          </cell>
          <cell r="U999">
            <v>0</v>
          </cell>
        </row>
        <row r="1000">
          <cell r="B1000" t="str">
            <v>New Tariff 8</v>
          </cell>
          <cell r="C1000" t="str">
            <v/>
          </cell>
          <cell r="D1000">
            <v>0</v>
          </cell>
          <cell r="E1000">
            <v>0</v>
          </cell>
          <cell r="F1000">
            <v>0</v>
          </cell>
          <cell r="G1000">
            <v>0</v>
          </cell>
          <cell r="H1000">
            <v>0</v>
          </cell>
          <cell r="I1000">
            <v>0</v>
          </cell>
          <cell r="J1000">
            <v>0</v>
          </cell>
          <cell r="K1000">
            <v>0</v>
          </cell>
          <cell r="L1000">
            <v>0</v>
          </cell>
          <cell r="M1000">
            <v>0</v>
          </cell>
          <cell r="N1000">
            <v>0</v>
          </cell>
          <cell r="O1000">
            <v>0</v>
          </cell>
          <cell r="P1000">
            <v>0</v>
          </cell>
          <cell r="Q1000">
            <v>0</v>
          </cell>
          <cell r="R1000">
            <v>0</v>
          </cell>
          <cell r="S1000">
            <v>0</v>
          </cell>
          <cell r="T1000">
            <v>0</v>
          </cell>
          <cell r="U1000">
            <v>0</v>
          </cell>
        </row>
        <row r="1001">
          <cell r="B1001" t="str">
            <v>New Tariff 9</v>
          </cell>
          <cell r="C1001" t="str">
            <v/>
          </cell>
          <cell r="D1001">
            <v>0</v>
          </cell>
          <cell r="E1001">
            <v>0</v>
          </cell>
          <cell r="F1001">
            <v>0</v>
          </cell>
          <cell r="G1001">
            <v>0</v>
          </cell>
          <cell r="H1001">
            <v>0</v>
          </cell>
          <cell r="I1001">
            <v>0</v>
          </cell>
          <cell r="J1001">
            <v>0</v>
          </cell>
          <cell r="K1001">
            <v>0</v>
          </cell>
          <cell r="L1001">
            <v>0</v>
          </cell>
          <cell r="M1001">
            <v>0</v>
          </cell>
          <cell r="N1001">
            <v>0</v>
          </cell>
          <cell r="O1001">
            <v>0</v>
          </cell>
          <cell r="P1001">
            <v>0</v>
          </cell>
          <cell r="Q1001">
            <v>0</v>
          </cell>
          <cell r="R1001">
            <v>0</v>
          </cell>
          <cell r="S1001">
            <v>0</v>
          </cell>
          <cell r="T1001">
            <v>0</v>
          </cell>
          <cell r="U1001">
            <v>0</v>
          </cell>
        </row>
        <row r="1002">
          <cell r="B1002" t="str">
            <v>New Tariff 10</v>
          </cell>
          <cell r="C1002" t="str">
            <v/>
          </cell>
          <cell r="D1002">
            <v>0</v>
          </cell>
          <cell r="E1002">
            <v>0</v>
          </cell>
          <cell r="F1002">
            <v>0</v>
          </cell>
          <cell r="G1002">
            <v>0</v>
          </cell>
          <cell r="H1002">
            <v>0</v>
          </cell>
          <cell r="I1002">
            <v>0</v>
          </cell>
          <cell r="J1002">
            <v>0</v>
          </cell>
          <cell r="K1002">
            <v>0</v>
          </cell>
          <cell r="L1002">
            <v>0</v>
          </cell>
          <cell r="M1002">
            <v>0</v>
          </cell>
          <cell r="N1002">
            <v>0</v>
          </cell>
          <cell r="O1002">
            <v>0</v>
          </cell>
          <cell r="P1002">
            <v>0</v>
          </cell>
          <cell r="Q1002">
            <v>0</v>
          </cell>
          <cell r="R1002">
            <v>0</v>
          </cell>
          <cell r="S1002">
            <v>0</v>
          </cell>
          <cell r="T1002">
            <v>0</v>
          </cell>
          <cell r="U1002">
            <v>0</v>
          </cell>
        </row>
        <row r="1003">
          <cell r="B1003" t="str">
            <v>New Tariff 11</v>
          </cell>
          <cell r="C1003" t="str">
            <v/>
          </cell>
          <cell r="D1003">
            <v>0</v>
          </cell>
          <cell r="E1003">
            <v>0</v>
          </cell>
          <cell r="F1003">
            <v>0</v>
          </cell>
          <cell r="G1003">
            <v>0</v>
          </cell>
          <cell r="H1003">
            <v>0</v>
          </cell>
          <cell r="I1003">
            <v>0</v>
          </cell>
          <cell r="J1003">
            <v>0</v>
          </cell>
          <cell r="K1003">
            <v>0</v>
          </cell>
          <cell r="L1003">
            <v>0</v>
          </cell>
          <cell r="M1003">
            <v>0</v>
          </cell>
          <cell r="N1003">
            <v>0</v>
          </cell>
          <cell r="O1003">
            <v>0</v>
          </cell>
          <cell r="P1003">
            <v>0</v>
          </cell>
          <cell r="Q1003">
            <v>0</v>
          </cell>
          <cell r="R1003">
            <v>0</v>
          </cell>
          <cell r="S1003">
            <v>0</v>
          </cell>
          <cell r="T1003">
            <v>0</v>
          </cell>
          <cell r="U1003">
            <v>0</v>
          </cell>
        </row>
        <row r="1004">
          <cell r="B1004" t="str">
            <v>New Tariff 12</v>
          </cell>
          <cell r="C1004" t="str">
            <v/>
          </cell>
          <cell r="D1004">
            <v>0</v>
          </cell>
          <cell r="E1004">
            <v>0</v>
          </cell>
          <cell r="F1004">
            <v>0</v>
          </cell>
          <cell r="G1004">
            <v>0</v>
          </cell>
          <cell r="H1004">
            <v>0</v>
          </cell>
          <cell r="I1004">
            <v>0</v>
          </cell>
          <cell r="J1004">
            <v>0</v>
          </cell>
          <cell r="K1004">
            <v>0</v>
          </cell>
          <cell r="L1004">
            <v>0</v>
          </cell>
          <cell r="M1004">
            <v>0</v>
          </cell>
          <cell r="N1004">
            <v>0</v>
          </cell>
          <cell r="O1004">
            <v>0</v>
          </cell>
          <cell r="P1004">
            <v>0</v>
          </cell>
          <cell r="Q1004">
            <v>0</v>
          </cell>
          <cell r="R1004">
            <v>0</v>
          </cell>
          <cell r="S1004">
            <v>0</v>
          </cell>
          <cell r="T1004">
            <v>0</v>
          </cell>
          <cell r="U1004">
            <v>0</v>
          </cell>
        </row>
        <row r="1005">
          <cell r="B1005" t="str">
            <v>New Tariff 1</v>
          </cell>
          <cell r="C1005" t="str">
            <v/>
          </cell>
          <cell r="D1005">
            <v>0</v>
          </cell>
          <cell r="E1005">
            <v>0</v>
          </cell>
          <cell r="F1005">
            <v>0</v>
          </cell>
          <cell r="G1005">
            <v>0</v>
          </cell>
          <cell r="H1005">
            <v>0</v>
          </cell>
          <cell r="I1005">
            <v>0</v>
          </cell>
          <cell r="J1005">
            <v>0</v>
          </cell>
          <cell r="K1005">
            <v>0</v>
          </cell>
          <cell r="L1005">
            <v>0</v>
          </cell>
          <cell r="M1005">
            <v>0</v>
          </cell>
          <cell r="N1005">
            <v>0</v>
          </cell>
          <cell r="O1005">
            <v>0</v>
          </cell>
          <cell r="P1005">
            <v>0</v>
          </cell>
          <cell r="Q1005">
            <v>0</v>
          </cell>
          <cell r="R1005">
            <v>0</v>
          </cell>
          <cell r="S1005">
            <v>0</v>
          </cell>
          <cell r="T1005">
            <v>0</v>
          </cell>
          <cell r="U1005">
            <v>0</v>
          </cell>
        </row>
        <row r="1006">
          <cell r="B1006" t="str">
            <v>Subtransmission Demand A</v>
          </cell>
          <cell r="C1006" t="str">
            <v>DS.A</v>
          </cell>
          <cell r="D1006">
            <v>0</v>
          </cell>
          <cell r="E1006">
            <v>180310.98282174257</v>
          </cell>
          <cell r="F1006">
            <v>0</v>
          </cell>
          <cell r="G1006">
            <v>602579.29683021549</v>
          </cell>
          <cell r="H1006">
            <v>0</v>
          </cell>
          <cell r="I1006">
            <v>0</v>
          </cell>
          <cell r="J1006">
            <v>0</v>
          </cell>
          <cell r="K1006">
            <v>23171.803715902111</v>
          </cell>
          <cell r="L1006">
            <v>0</v>
          </cell>
          <cell r="M1006">
            <v>0</v>
          </cell>
          <cell r="N1006">
            <v>0</v>
          </cell>
          <cell r="O1006">
            <v>0</v>
          </cell>
          <cell r="P1006">
            <v>0</v>
          </cell>
          <cell r="Q1006">
            <v>0</v>
          </cell>
          <cell r="R1006">
            <v>0</v>
          </cell>
          <cell r="S1006">
            <v>0</v>
          </cell>
          <cell r="T1006">
            <v>0</v>
          </cell>
          <cell r="U1006">
            <v>806062.08336786018</v>
          </cell>
        </row>
        <row r="1007">
          <cell r="B1007" t="str">
            <v>Subtransmission Demand G</v>
          </cell>
          <cell r="C1007" t="str">
            <v>DS.G</v>
          </cell>
          <cell r="D1007">
            <v>0</v>
          </cell>
          <cell r="E1007">
            <v>314459.17951382912</v>
          </cell>
          <cell r="F1007">
            <v>0</v>
          </cell>
          <cell r="G1007">
            <v>1044534.1819407057</v>
          </cell>
          <cell r="H1007">
            <v>0</v>
          </cell>
          <cell r="I1007">
            <v>0</v>
          </cell>
          <cell r="J1007">
            <v>0</v>
          </cell>
          <cell r="K1007">
            <v>49894.383418636127</v>
          </cell>
          <cell r="L1007">
            <v>0</v>
          </cell>
          <cell r="M1007">
            <v>0</v>
          </cell>
          <cell r="N1007">
            <v>0</v>
          </cell>
          <cell r="O1007">
            <v>0</v>
          </cell>
          <cell r="P1007">
            <v>0</v>
          </cell>
          <cell r="Q1007">
            <v>0</v>
          </cell>
          <cell r="R1007">
            <v>0</v>
          </cell>
          <cell r="S1007">
            <v>0</v>
          </cell>
          <cell r="T1007">
            <v>0</v>
          </cell>
          <cell r="U1007">
            <v>1408887.744873171</v>
          </cell>
        </row>
        <row r="1008">
          <cell r="B1008" t="str">
            <v>Subtransmission Demand S</v>
          </cell>
          <cell r="C1008" t="str">
            <v>DS.S</v>
          </cell>
          <cell r="D1008">
            <v>0</v>
          </cell>
          <cell r="E1008">
            <v>384481.42029449547</v>
          </cell>
          <cell r="F1008">
            <v>0</v>
          </cell>
          <cell r="G1008">
            <v>955814.78919992573</v>
          </cell>
          <cell r="H1008">
            <v>0</v>
          </cell>
          <cell r="I1008">
            <v>0</v>
          </cell>
          <cell r="J1008">
            <v>0</v>
          </cell>
          <cell r="K1008">
            <v>53162.641800206402</v>
          </cell>
          <cell r="L1008">
            <v>0</v>
          </cell>
          <cell r="M1008">
            <v>0</v>
          </cell>
          <cell r="N1008">
            <v>0</v>
          </cell>
          <cell r="O1008">
            <v>0</v>
          </cell>
          <cell r="P1008">
            <v>0</v>
          </cell>
          <cell r="Q1008">
            <v>0</v>
          </cell>
          <cell r="R1008">
            <v>0</v>
          </cell>
          <cell r="S1008">
            <v>0</v>
          </cell>
          <cell r="T1008">
            <v>0</v>
          </cell>
          <cell r="U1008">
            <v>1393458.8512946276</v>
          </cell>
        </row>
        <row r="1009">
          <cell r="B1009" t="str">
            <v>Subtransmission Demand (kVa)</v>
          </cell>
          <cell r="C1009" t="str">
            <v>DSk</v>
          </cell>
          <cell r="D1009">
            <v>0</v>
          </cell>
          <cell r="E1009">
            <v>0</v>
          </cell>
          <cell r="F1009">
            <v>3.7516689095925719</v>
          </cell>
          <cell r="G1009">
            <v>5.1130156750836932E-3</v>
          </cell>
          <cell r="H1009">
            <v>0</v>
          </cell>
          <cell r="I1009">
            <v>0</v>
          </cell>
          <cell r="J1009">
            <v>0</v>
          </cell>
          <cell r="K1009">
            <v>2.3686494341442028E-4</v>
          </cell>
          <cell r="L1009">
            <v>0</v>
          </cell>
          <cell r="M1009">
            <v>0</v>
          </cell>
          <cell r="N1009">
            <v>0</v>
          </cell>
          <cell r="O1009">
            <v>0</v>
          </cell>
          <cell r="P1009">
            <v>0</v>
          </cell>
          <cell r="Q1009">
            <v>0</v>
          </cell>
          <cell r="R1009">
            <v>0</v>
          </cell>
          <cell r="S1009">
            <v>0</v>
          </cell>
          <cell r="T1009">
            <v>0</v>
          </cell>
          <cell r="U1009">
            <v>3.7570187902110699</v>
          </cell>
        </row>
        <row r="1010">
          <cell r="B1010" t="str">
            <v>New Tariff 5</v>
          </cell>
          <cell r="C1010" t="str">
            <v/>
          </cell>
          <cell r="D1010">
            <v>0</v>
          </cell>
          <cell r="E1010">
            <v>0</v>
          </cell>
          <cell r="F1010">
            <v>0</v>
          </cell>
          <cell r="G1010">
            <v>0</v>
          </cell>
          <cell r="H1010">
            <v>0</v>
          </cell>
          <cell r="I1010">
            <v>0</v>
          </cell>
          <cell r="J1010">
            <v>0</v>
          </cell>
          <cell r="K1010">
            <v>0</v>
          </cell>
          <cell r="L1010">
            <v>0</v>
          </cell>
          <cell r="M1010">
            <v>0</v>
          </cell>
          <cell r="N1010">
            <v>0</v>
          </cell>
          <cell r="O1010">
            <v>0</v>
          </cell>
          <cell r="P1010">
            <v>0</v>
          </cell>
          <cell r="Q1010">
            <v>0</v>
          </cell>
          <cell r="R1010">
            <v>0</v>
          </cell>
          <cell r="S1010">
            <v>0</v>
          </cell>
          <cell r="T1010">
            <v>0</v>
          </cell>
          <cell r="U1010">
            <v>0</v>
          </cell>
        </row>
        <row r="1011">
          <cell r="B1011" t="str">
            <v>New Tariff 6</v>
          </cell>
          <cell r="C1011" t="str">
            <v/>
          </cell>
          <cell r="D1011">
            <v>0</v>
          </cell>
          <cell r="E1011">
            <v>0</v>
          </cell>
          <cell r="F1011">
            <v>0</v>
          </cell>
          <cell r="G1011">
            <v>0</v>
          </cell>
          <cell r="H1011">
            <v>0</v>
          </cell>
          <cell r="I1011">
            <v>0</v>
          </cell>
          <cell r="J1011">
            <v>0</v>
          </cell>
          <cell r="K1011">
            <v>0</v>
          </cell>
          <cell r="L1011">
            <v>0</v>
          </cell>
          <cell r="M1011">
            <v>0</v>
          </cell>
          <cell r="N1011">
            <v>0</v>
          </cell>
          <cell r="O1011">
            <v>0</v>
          </cell>
          <cell r="P1011">
            <v>0</v>
          </cell>
          <cell r="Q1011">
            <v>0</v>
          </cell>
          <cell r="R1011">
            <v>0</v>
          </cell>
          <cell r="S1011">
            <v>0</v>
          </cell>
          <cell r="T1011">
            <v>0</v>
          </cell>
          <cell r="U1011">
            <v>0</v>
          </cell>
        </row>
        <row r="1012">
          <cell r="B1012" t="str">
            <v>New Tariff 7</v>
          </cell>
          <cell r="C1012" t="str">
            <v/>
          </cell>
          <cell r="D1012">
            <v>0</v>
          </cell>
          <cell r="E1012">
            <v>0</v>
          </cell>
          <cell r="F1012">
            <v>0</v>
          </cell>
          <cell r="G1012">
            <v>0</v>
          </cell>
          <cell r="H1012">
            <v>0</v>
          </cell>
          <cell r="I1012">
            <v>0</v>
          </cell>
          <cell r="J1012">
            <v>0</v>
          </cell>
          <cell r="K1012">
            <v>0</v>
          </cell>
          <cell r="L1012">
            <v>0</v>
          </cell>
          <cell r="M1012">
            <v>0</v>
          </cell>
          <cell r="N1012">
            <v>0</v>
          </cell>
          <cell r="O1012">
            <v>0</v>
          </cell>
          <cell r="P1012">
            <v>0</v>
          </cell>
          <cell r="Q1012">
            <v>0</v>
          </cell>
          <cell r="R1012">
            <v>0</v>
          </cell>
          <cell r="S1012">
            <v>0</v>
          </cell>
          <cell r="T1012">
            <v>0</v>
          </cell>
          <cell r="U1012">
            <v>0</v>
          </cell>
        </row>
        <row r="1013">
          <cell r="B1013" t="str">
            <v>New Tariff 8</v>
          </cell>
          <cell r="C1013" t="str">
            <v/>
          </cell>
          <cell r="D1013">
            <v>0</v>
          </cell>
          <cell r="E1013">
            <v>0</v>
          </cell>
          <cell r="F1013">
            <v>0</v>
          </cell>
          <cell r="G1013">
            <v>0</v>
          </cell>
          <cell r="H1013">
            <v>0</v>
          </cell>
          <cell r="I1013">
            <v>0</v>
          </cell>
          <cell r="J1013">
            <v>0</v>
          </cell>
          <cell r="K1013">
            <v>0</v>
          </cell>
          <cell r="L1013">
            <v>0</v>
          </cell>
          <cell r="M1013">
            <v>0</v>
          </cell>
          <cell r="N1013">
            <v>0</v>
          </cell>
          <cell r="O1013">
            <v>0</v>
          </cell>
          <cell r="P1013">
            <v>0</v>
          </cell>
          <cell r="Q1013">
            <v>0</v>
          </cell>
          <cell r="R1013">
            <v>0</v>
          </cell>
          <cell r="S1013">
            <v>0</v>
          </cell>
          <cell r="T1013">
            <v>0</v>
          </cell>
          <cell r="U1013">
            <v>0</v>
          </cell>
        </row>
        <row r="1014">
          <cell r="B1014" t="str">
            <v>New Tariff 9</v>
          </cell>
          <cell r="C1014" t="str">
            <v/>
          </cell>
          <cell r="D1014">
            <v>0</v>
          </cell>
          <cell r="E1014">
            <v>0</v>
          </cell>
          <cell r="F1014">
            <v>0</v>
          </cell>
          <cell r="G1014">
            <v>0</v>
          </cell>
          <cell r="H1014">
            <v>0</v>
          </cell>
          <cell r="I1014">
            <v>0</v>
          </cell>
          <cell r="J1014">
            <v>0</v>
          </cell>
          <cell r="K1014">
            <v>0</v>
          </cell>
          <cell r="L1014">
            <v>0</v>
          </cell>
          <cell r="M1014">
            <v>0</v>
          </cell>
          <cell r="N1014">
            <v>0</v>
          </cell>
          <cell r="O1014">
            <v>0</v>
          </cell>
          <cell r="P1014">
            <v>0</v>
          </cell>
          <cell r="Q1014">
            <v>0</v>
          </cell>
          <cell r="R1014">
            <v>0</v>
          </cell>
          <cell r="S1014">
            <v>0</v>
          </cell>
          <cell r="T1014">
            <v>0</v>
          </cell>
          <cell r="U1014">
            <v>0</v>
          </cell>
        </row>
        <row r="1015">
          <cell r="B1015" t="str">
            <v>New Tariff 10</v>
          </cell>
          <cell r="C1015" t="str">
            <v/>
          </cell>
          <cell r="D1015">
            <v>0</v>
          </cell>
          <cell r="E1015">
            <v>0</v>
          </cell>
          <cell r="F1015">
            <v>0</v>
          </cell>
          <cell r="G1015">
            <v>0</v>
          </cell>
          <cell r="H1015">
            <v>0</v>
          </cell>
          <cell r="I1015">
            <v>0</v>
          </cell>
          <cell r="J1015">
            <v>0</v>
          </cell>
          <cell r="K1015">
            <v>0</v>
          </cell>
          <cell r="L1015">
            <v>0</v>
          </cell>
          <cell r="M1015">
            <v>0</v>
          </cell>
          <cell r="N1015">
            <v>0</v>
          </cell>
          <cell r="O1015">
            <v>0</v>
          </cell>
          <cell r="P1015">
            <v>0</v>
          </cell>
          <cell r="Q1015">
            <v>0</v>
          </cell>
          <cell r="R1015">
            <v>0</v>
          </cell>
          <cell r="S1015">
            <v>0</v>
          </cell>
          <cell r="T1015">
            <v>0</v>
          </cell>
          <cell r="U1015">
            <v>0</v>
          </cell>
        </row>
        <row r="1016">
          <cell r="B1016" t="str">
            <v>New Tariff 11</v>
          </cell>
          <cell r="C1016" t="str">
            <v/>
          </cell>
          <cell r="D1016">
            <v>0</v>
          </cell>
          <cell r="E1016">
            <v>0</v>
          </cell>
          <cell r="F1016">
            <v>0</v>
          </cell>
          <cell r="G1016">
            <v>0</v>
          </cell>
          <cell r="H1016">
            <v>0</v>
          </cell>
          <cell r="I1016">
            <v>0</v>
          </cell>
          <cell r="J1016">
            <v>0</v>
          </cell>
          <cell r="K1016">
            <v>0</v>
          </cell>
          <cell r="L1016">
            <v>0</v>
          </cell>
          <cell r="M1016">
            <v>0</v>
          </cell>
          <cell r="N1016">
            <v>0</v>
          </cell>
          <cell r="O1016">
            <v>0</v>
          </cell>
          <cell r="P1016">
            <v>0</v>
          </cell>
          <cell r="Q1016">
            <v>0</v>
          </cell>
          <cell r="R1016">
            <v>0</v>
          </cell>
          <cell r="S1016">
            <v>0</v>
          </cell>
          <cell r="T1016">
            <v>0</v>
          </cell>
          <cell r="U1016">
            <v>0</v>
          </cell>
        </row>
        <row r="1017">
          <cell r="B1017" t="str">
            <v>Total Distribution Revenue</v>
          </cell>
          <cell r="D1017">
            <v>17221799.684564263</v>
          </cell>
          <cell r="E1017">
            <v>60893043.392222181</v>
          </cell>
          <cell r="F1017">
            <v>244.65290753998377</v>
          </cell>
          <cell r="G1017">
            <v>154409915.34710744</v>
          </cell>
          <cell r="H1017">
            <v>89367433.145889282</v>
          </cell>
          <cell r="I1017">
            <v>40254484.498324722</v>
          </cell>
          <cell r="J1017">
            <v>27595706.31169216</v>
          </cell>
          <cell r="K1017">
            <v>24974016.875524875</v>
          </cell>
          <cell r="L1017">
            <v>0</v>
          </cell>
          <cell r="M1017">
            <v>0</v>
          </cell>
          <cell r="N1017">
            <v>0</v>
          </cell>
          <cell r="O1017">
            <v>0</v>
          </cell>
          <cell r="P1017">
            <v>0</v>
          </cell>
          <cell r="Q1017">
            <v>0</v>
          </cell>
          <cell r="R1017">
            <v>0</v>
          </cell>
          <cell r="S1017">
            <v>0</v>
          </cell>
          <cell r="T1017">
            <v>0</v>
          </cell>
          <cell r="U1017">
            <v>414716643.90823257</v>
          </cell>
        </row>
        <row r="1025">
          <cell r="E1025" t="str">
            <v>Revenue from demand charges</v>
          </cell>
          <cell r="G1025" t="str">
            <v>Revenue from peak charges</v>
          </cell>
          <cell r="K1025" t="str">
            <v>Revenue from off peak charges</v>
          </cell>
          <cell r="M1025" t="str">
            <v>Summer Time of Use Tariffs</v>
          </cell>
          <cell r="Q1025" t="str">
            <v>Winter Time of use tariffs</v>
          </cell>
        </row>
        <row r="1026">
          <cell r="B1026" t="str">
            <v>Network Tariffs</v>
          </cell>
          <cell r="C1026" t="str">
            <v>Network Tariff Category</v>
          </cell>
          <cell r="D1026" t="str">
            <v>Standing revenue</v>
          </cell>
          <cell r="E1026" t="str">
            <v>kW</v>
          </cell>
          <cell r="F1026" t="str">
            <v>kVA</v>
          </cell>
          <cell r="G1026" t="str">
            <v>Block1</v>
          </cell>
          <cell r="H1026" t="str">
            <v>Block 2</v>
          </cell>
          <cell r="I1026" t="str">
            <v>Block 3</v>
          </cell>
          <cell r="J1026" t="str">
            <v>Block 4</v>
          </cell>
          <cell r="K1026" t="str">
            <v>Block 1</v>
          </cell>
          <cell r="L1026" t="str">
            <v>Block 2</v>
          </cell>
          <cell r="M1026" t="str">
            <v>Block 1</v>
          </cell>
          <cell r="N1026" t="str">
            <v>Block 2</v>
          </cell>
          <cell r="O1026" t="str">
            <v>Block 3</v>
          </cell>
          <cell r="P1026" t="str">
            <v>Block 4</v>
          </cell>
          <cell r="Q1026" t="str">
            <v>Block1</v>
          </cell>
          <cell r="R1026" t="str">
            <v>Block 2</v>
          </cell>
          <cell r="S1026" t="str">
            <v>Block 3</v>
          </cell>
          <cell r="T1026" t="str">
            <v>Block 4</v>
          </cell>
          <cell r="U1026" t="str">
            <v>Total Revenue</v>
          </cell>
        </row>
        <row r="1027">
          <cell r="D1027" t="str">
            <v>$ pa</v>
          </cell>
          <cell r="E1027" t="str">
            <v>$ pa</v>
          </cell>
          <cell r="F1027" t="str">
            <v>$ pa</v>
          </cell>
          <cell r="G1027" t="str">
            <v>$ pa</v>
          </cell>
          <cell r="H1027" t="str">
            <v>$ pa</v>
          </cell>
          <cell r="I1027" t="str">
            <v>$ pa</v>
          </cell>
          <cell r="J1027" t="str">
            <v>$ pa</v>
          </cell>
          <cell r="K1027" t="str">
            <v>$ pa</v>
          </cell>
          <cell r="L1027" t="str">
            <v>$ pa</v>
          </cell>
          <cell r="M1027" t="str">
            <v>c/kWh</v>
          </cell>
          <cell r="N1027" t="str">
            <v>c/kWh</v>
          </cell>
          <cell r="O1027" t="str">
            <v>c/kWh</v>
          </cell>
          <cell r="P1027" t="str">
            <v>c/kWh</v>
          </cell>
          <cell r="Q1027" t="str">
            <v>c/kWh</v>
          </cell>
          <cell r="R1027" t="str">
            <v>c/kWh</v>
          </cell>
          <cell r="S1027" t="str">
            <v>c/kWh</v>
          </cell>
          <cell r="T1027" t="str">
            <v>c/kWh</v>
          </cell>
          <cell r="U1027" t="str">
            <v>$ pa</v>
          </cell>
        </row>
        <row r="1028">
          <cell r="B1028" t="str">
            <v>Residential Single Rate</v>
          </cell>
          <cell r="C1028" t="str">
            <v>D1</v>
          </cell>
          <cell r="D1028">
            <v>12863756.216702249</v>
          </cell>
          <cell r="E1028">
            <v>0</v>
          </cell>
          <cell r="F1028">
            <v>0</v>
          </cell>
          <cell r="G1028">
            <v>85022374.610425055</v>
          </cell>
          <cell r="H1028">
            <v>50081572.79053621</v>
          </cell>
          <cell r="I1028">
            <v>1726387.4387740851</v>
          </cell>
          <cell r="J1028">
            <v>386982.54566559487</v>
          </cell>
          <cell r="K1028">
            <v>0</v>
          </cell>
          <cell r="L1028">
            <v>0</v>
          </cell>
          <cell r="M1028">
            <v>0</v>
          </cell>
          <cell r="N1028">
            <v>0</v>
          </cell>
          <cell r="O1028">
            <v>0</v>
          </cell>
          <cell r="P1028">
            <v>0</v>
          </cell>
          <cell r="Q1028">
            <v>0</v>
          </cell>
          <cell r="R1028">
            <v>0</v>
          </cell>
          <cell r="S1028">
            <v>0</v>
          </cell>
          <cell r="T1028">
            <v>0</v>
          </cell>
          <cell r="U1028">
            <v>150081073.60210317</v>
          </cell>
        </row>
        <row r="1029">
          <cell r="B1029" t="str">
            <v>ClimateSaver</v>
          </cell>
          <cell r="C1029" t="str">
            <v>D1.CS</v>
          </cell>
          <cell r="D1029">
            <v>0</v>
          </cell>
          <cell r="E1029">
            <v>0</v>
          </cell>
          <cell r="F1029">
            <v>0</v>
          </cell>
          <cell r="G1029">
            <v>713456.45875319885</v>
          </cell>
          <cell r="H1029">
            <v>199160.02305431414</v>
          </cell>
          <cell r="I1029">
            <v>4726.1187490500979</v>
          </cell>
          <cell r="J1029">
            <v>7.0311665166625383</v>
          </cell>
          <cell r="K1029">
            <v>546735.3387530488</v>
          </cell>
          <cell r="L1029">
            <v>0</v>
          </cell>
          <cell r="M1029">
            <v>0</v>
          </cell>
          <cell r="N1029">
            <v>0</v>
          </cell>
          <cell r="O1029">
            <v>0</v>
          </cell>
          <cell r="P1029">
            <v>0</v>
          </cell>
          <cell r="Q1029">
            <v>0</v>
          </cell>
          <cell r="R1029">
            <v>0</v>
          </cell>
          <cell r="S1029">
            <v>0</v>
          </cell>
          <cell r="T1029">
            <v>0</v>
          </cell>
          <cell r="U1029">
            <v>1464084.9704761286</v>
          </cell>
        </row>
        <row r="1030">
          <cell r="B1030" t="str">
            <v>ClimateSaver Interval</v>
          </cell>
          <cell r="C1030" t="str">
            <v>D3.CS</v>
          </cell>
          <cell r="D1030">
            <v>0</v>
          </cell>
          <cell r="E1030">
            <v>0</v>
          </cell>
          <cell r="F1030">
            <v>0</v>
          </cell>
          <cell r="G1030">
            <v>205780.83329385871</v>
          </cell>
          <cell r="H1030">
            <v>60017.589953667295</v>
          </cell>
          <cell r="I1030">
            <v>859.40428515670897</v>
          </cell>
          <cell r="J1030">
            <v>373.86883631637858</v>
          </cell>
          <cell r="K1030">
            <v>193856.24947574074</v>
          </cell>
          <cell r="L1030">
            <v>0</v>
          </cell>
          <cell r="M1030">
            <v>0</v>
          </cell>
          <cell r="N1030">
            <v>0</v>
          </cell>
          <cell r="O1030">
            <v>0</v>
          </cell>
          <cell r="P1030">
            <v>0</v>
          </cell>
          <cell r="Q1030">
            <v>0</v>
          </cell>
          <cell r="R1030">
            <v>0</v>
          </cell>
          <cell r="S1030">
            <v>0</v>
          </cell>
          <cell r="T1030">
            <v>0</v>
          </cell>
          <cell r="U1030">
            <v>460887.94584473979</v>
          </cell>
        </row>
        <row r="1031">
          <cell r="B1031" t="str">
            <v>New Tariff 3</v>
          </cell>
          <cell r="C1031" t="str">
            <v/>
          </cell>
          <cell r="D1031">
            <v>0</v>
          </cell>
          <cell r="E1031">
            <v>0</v>
          </cell>
          <cell r="F1031">
            <v>0</v>
          </cell>
          <cell r="G1031">
            <v>0</v>
          </cell>
          <cell r="H1031">
            <v>0</v>
          </cell>
          <cell r="I1031">
            <v>0</v>
          </cell>
          <cell r="J1031">
            <v>0</v>
          </cell>
          <cell r="K1031">
            <v>0</v>
          </cell>
          <cell r="L1031">
            <v>0</v>
          </cell>
          <cell r="M1031">
            <v>0</v>
          </cell>
          <cell r="N1031">
            <v>0</v>
          </cell>
          <cell r="O1031">
            <v>0</v>
          </cell>
          <cell r="P1031">
            <v>0</v>
          </cell>
          <cell r="Q1031">
            <v>0</v>
          </cell>
          <cell r="R1031">
            <v>0</v>
          </cell>
          <cell r="S1031">
            <v>0</v>
          </cell>
          <cell r="T1031">
            <v>0</v>
          </cell>
          <cell r="U1031">
            <v>0</v>
          </cell>
        </row>
        <row r="1032">
          <cell r="B1032" t="str">
            <v>New Tariff 4</v>
          </cell>
          <cell r="C1032" t="str">
            <v/>
          </cell>
          <cell r="D1032">
            <v>0</v>
          </cell>
          <cell r="E1032">
            <v>0</v>
          </cell>
          <cell r="F1032">
            <v>0</v>
          </cell>
          <cell r="G1032">
            <v>0</v>
          </cell>
          <cell r="H1032">
            <v>0</v>
          </cell>
          <cell r="I1032">
            <v>0</v>
          </cell>
          <cell r="J1032">
            <v>0</v>
          </cell>
          <cell r="K1032">
            <v>0</v>
          </cell>
          <cell r="L1032">
            <v>0</v>
          </cell>
          <cell r="M1032">
            <v>0</v>
          </cell>
          <cell r="N1032">
            <v>0</v>
          </cell>
          <cell r="O1032">
            <v>0</v>
          </cell>
          <cell r="P1032">
            <v>0</v>
          </cell>
          <cell r="Q1032">
            <v>0</v>
          </cell>
          <cell r="R1032">
            <v>0</v>
          </cell>
          <cell r="S1032">
            <v>0</v>
          </cell>
          <cell r="T1032">
            <v>0</v>
          </cell>
          <cell r="U1032">
            <v>0</v>
          </cell>
        </row>
        <row r="1033">
          <cell r="B1033" t="str">
            <v>New Tariff 5</v>
          </cell>
          <cell r="C1033" t="str">
            <v/>
          </cell>
          <cell r="D1033">
            <v>0</v>
          </cell>
          <cell r="E1033">
            <v>0</v>
          </cell>
          <cell r="F1033">
            <v>0</v>
          </cell>
          <cell r="G1033">
            <v>0</v>
          </cell>
          <cell r="H1033">
            <v>0</v>
          </cell>
          <cell r="I1033">
            <v>0</v>
          </cell>
          <cell r="J1033">
            <v>0</v>
          </cell>
          <cell r="K1033">
            <v>0</v>
          </cell>
          <cell r="L1033">
            <v>0</v>
          </cell>
          <cell r="M1033">
            <v>0</v>
          </cell>
          <cell r="N1033">
            <v>0</v>
          </cell>
          <cell r="O1033">
            <v>0</v>
          </cell>
          <cell r="P1033">
            <v>0</v>
          </cell>
          <cell r="Q1033">
            <v>0</v>
          </cell>
          <cell r="R1033">
            <v>0</v>
          </cell>
          <cell r="S1033">
            <v>0</v>
          </cell>
          <cell r="T1033">
            <v>0</v>
          </cell>
          <cell r="U1033">
            <v>0</v>
          </cell>
        </row>
        <row r="1034">
          <cell r="B1034" t="str">
            <v>New Tariff 6</v>
          </cell>
          <cell r="C1034" t="str">
            <v/>
          </cell>
          <cell r="D1034">
            <v>0</v>
          </cell>
          <cell r="E1034">
            <v>0</v>
          </cell>
          <cell r="F1034">
            <v>0</v>
          </cell>
          <cell r="G1034">
            <v>0</v>
          </cell>
          <cell r="H1034">
            <v>0</v>
          </cell>
          <cell r="I1034">
            <v>0</v>
          </cell>
          <cell r="J1034">
            <v>0</v>
          </cell>
          <cell r="K1034">
            <v>0</v>
          </cell>
          <cell r="L1034">
            <v>0</v>
          </cell>
          <cell r="M1034">
            <v>0</v>
          </cell>
          <cell r="N1034">
            <v>0</v>
          </cell>
          <cell r="O1034">
            <v>0</v>
          </cell>
          <cell r="P1034">
            <v>0</v>
          </cell>
          <cell r="Q1034">
            <v>0</v>
          </cell>
          <cell r="R1034">
            <v>0</v>
          </cell>
          <cell r="S1034">
            <v>0</v>
          </cell>
          <cell r="T1034">
            <v>0</v>
          </cell>
          <cell r="U1034">
            <v>0</v>
          </cell>
        </row>
        <row r="1035">
          <cell r="B1035" t="str">
            <v>New Tariff 7</v>
          </cell>
          <cell r="C1035" t="str">
            <v/>
          </cell>
          <cell r="D1035">
            <v>0</v>
          </cell>
          <cell r="E1035">
            <v>0</v>
          </cell>
          <cell r="F1035">
            <v>0</v>
          </cell>
          <cell r="G1035">
            <v>0</v>
          </cell>
          <cell r="H1035">
            <v>0</v>
          </cell>
          <cell r="I1035">
            <v>0</v>
          </cell>
          <cell r="J1035">
            <v>0</v>
          </cell>
          <cell r="K1035">
            <v>0</v>
          </cell>
          <cell r="L1035">
            <v>0</v>
          </cell>
          <cell r="M1035">
            <v>0</v>
          </cell>
          <cell r="N1035">
            <v>0</v>
          </cell>
          <cell r="O1035">
            <v>0</v>
          </cell>
          <cell r="P1035">
            <v>0</v>
          </cell>
          <cell r="Q1035">
            <v>0</v>
          </cell>
          <cell r="R1035">
            <v>0</v>
          </cell>
          <cell r="S1035">
            <v>0</v>
          </cell>
          <cell r="T1035">
            <v>0</v>
          </cell>
          <cell r="U1035">
            <v>0</v>
          </cell>
        </row>
        <row r="1036">
          <cell r="B1036" t="str">
            <v>New Tariff 8</v>
          </cell>
          <cell r="C1036" t="str">
            <v/>
          </cell>
          <cell r="D1036">
            <v>0</v>
          </cell>
          <cell r="E1036">
            <v>0</v>
          </cell>
          <cell r="F1036">
            <v>0</v>
          </cell>
          <cell r="G1036">
            <v>0</v>
          </cell>
          <cell r="H1036">
            <v>0</v>
          </cell>
          <cell r="I1036">
            <v>0</v>
          </cell>
          <cell r="J1036">
            <v>0</v>
          </cell>
          <cell r="K1036">
            <v>0</v>
          </cell>
          <cell r="L1036">
            <v>0</v>
          </cell>
          <cell r="M1036">
            <v>0</v>
          </cell>
          <cell r="N1036">
            <v>0</v>
          </cell>
          <cell r="O1036">
            <v>0</v>
          </cell>
          <cell r="P1036">
            <v>0</v>
          </cell>
          <cell r="Q1036">
            <v>0</v>
          </cell>
          <cell r="R1036">
            <v>0</v>
          </cell>
          <cell r="S1036">
            <v>0</v>
          </cell>
          <cell r="T1036">
            <v>0</v>
          </cell>
          <cell r="U1036">
            <v>0</v>
          </cell>
        </row>
        <row r="1037">
          <cell r="B1037" t="str">
            <v>New Tariff 9</v>
          </cell>
          <cell r="C1037" t="str">
            <v/>
          </cell>
          <cell r="D1037">
            <v>0</v>
          </cell>
          <cell r="E1037">
            <v>0</v>
          </cell>
          <cell r="F1037">
            <v>0</v>
          </cell>
          <cell r="G1037">
            <v>0</v>
          </cell>
          <cell r="H1037">
            <v>0</v>
          </cell>
          <cell r="I1037">
            <v>0</v>
          </cell>
          <cell r="J1037">
            <v>0</v>
          </cell>
          <cell r="K1037">
            <v>0</v>
          </cell>
          <cell r="L1037">
            <v>0</v>
          </cell>
          <cell r="M1037">
            <v>0</v>
          </cell>
          <cell r="N1037">
            <v>0</v>
          </cell>
          <cell r="O1037">
            <v>0</v>
          </cell>
          <cell r="P1037">
            <v>0</v>
          </cell>
          <cell r="Q1037">
            <v>0</v>
          </cell>
          <cell r="R1037">
            <v>0</v>
          </cell>
          <cell r="S1037">
            <v>0</v>
          </cell>
          <cell r="T1037">
            <v>0</v>
          </cell>
          <cell r="U1037">
            <v>0</v>
          </cell>
        </row>
        <row r="1038">
          <cell r="B1038" t="str">
            <v>New Tariff 10</v>
          </cell>
          <cell r="C1038" t="str">
            <v/>
          </cell>
          <cell r="D1038">
            <v>0</v>
          </cell>
          <cell r="E1038">
            <v>0</v>
          </cell>
          <cell r="F1038">
            <v>0</v>
          </cell>
          <cell r="G1038">
            <v>0</v>
          </cell>
          <cell r="H1038">
            <v>0</v>
          </cell>
          <cell r="I1038">
            <v>0</v>
          </cell>
          <cell r="J1038">
            <v>0</v>
          </cell>
          <cell r="K1038">
            <v>0</v>
          </cell>
          <cell r="L1038">
            <v>0</v>
          </cell>
          <cell r="M1038">
            <v>0</v>
          </cell>
          <cell r="N1038">
            <v>0</v>
          </cell>
          <cell r="O1038">
            <v>0</v>
          </cell>
          <cell r="P1038">
            <v>0</v>
          </cell>
          <cell r="Q1038">
            <v>0</v>
          </cell>
          <cell r="R1038">
            <v>0</v>
          </cell>
          <cell r="S1038">
            <v>0</v>
          </cell>
          <cell r="T1038">
            <v>0</v>
          </cell>
          <cell r="U1038">
            <v>0</v>
          </cell>
        </row>
        <row r="1039">
          <cell r="B1039" t="str">
            <v>New Tariff 11</v>
          </cell>
          <cell r="C1039" t="str">
            <v/>
          </cell>
          <cell r="D1039">
            <v>0</v>
          </cell>
          <cell r="E1039">
            <v>0</v>
          </cell>
          <cell r="F1039">
            <v>0</v>
          </cell>
          <cell r="G1039">
            <v>0</v>
          </cell>
          <cell r="H1039">
            <v>0</v>
          </cell>
          <cell r="I1039">
            <v>0</v>
          </cell>
          <cell r="J1039">
            <v>0</v>
          </cell>
          <cell r="K1039">
            <v>0</v>
          </cell>
          <cell r="L1039">
            <v>0</v>
          </cell>
          <cell r="M1039">
            <v>0</v>
          </cell>
          <cell r="N1039">
            <v>0</v>
          </cell>
          <cell r="O1039">
            <v>0</v>
          </cell>
          <cell r="P1039">
            <v>0</v>
          </cell>
          <cell r="Q1039">
            <v>0</v>
          </cell>
          <cell r="R1039">
            <v>0</v>
          </cell>
          <cell r="S1039">
            <v>0</v>
          </cell>
          <cell r="T1039">
            <v>0</v>
          </cell>
          <cell r="U1039">
            <v>0</v>
          </cell>
        </row>
        <row r="1040">
          <cell r="B1040" t="str">
            <v>Residential Two Rate 5d</v>
          </cell>
          <cell r="C1040" t="str">
            <v>D2</v>
          </cell>
          <cell r="D1040">
            <v>1372164.9466110084</v>
          </cell>
          <cell r="E1040">
            <v>0</v>
          </cell>
          <cell r="F1040">
            <v>0</v>
          </cell>
          <cell r="G1040">
            <v>7257267.3411065666</v>
          </cell>
          <cell r="H1040">
            <v>1918554.3554529813</v>
          </cell>
          <cell r="I1040">
            <v>63871.605869401727</v>
          </cell>
          <cell r="J1040">
            <v>21977.42506852515</v>
          </cell>
          <cell r="K1040">
            <v>1885546.2907099726</v>
          </cell>
          <cell r="L1040">
            <v>0</v>
          </cell>
          <cell r="M1040">
            <v>0</v>
          </cell>
          <cell r="N1040">
            <v>0</v>
          </cell>
          <cell r="O1040">
            <v>0</v>
          </cell>
          <cell r="P1040">
            <v>0</v>
          </cell>
          <cell r="Q1040">
            <v>0</v>
          </cell>
          <cell r="R1040">
            <v>0</v>
          </cell>
          <cell r="S1040">
            <v>0</v>
          </cell>
          <cell r="T1040">
            <v>0</v>
          </cell>
          <cell r="U1040">
            <v>12519381.964818455</v>
          </cell>
        </row>
        <row r="1041">
          <cell r="B1041" t="str">
            <v>Docklands Two Rate 5d</v>
          </cell>
          <cell r="C1041" t="str">
            <v>D2.DK</v>
          </cell>
          <cell r="D1041">
            <v>16839.948886258215</v>
          </cell>
          <cell r="E1041">
            <v>0</v>
          </cell>
          <cell r="F1041">
            <v>0</v>
          </cell>
          <cell r="G1041">
            <v>170439.63007272372</v>
          </cell>
          <cell r="H1041">
            <v>44950.94326033425</v>
          </cell>
          <cell r="I1041">
            <v>10695.260372778441</v>
          </cell>
          <cell r="J1041">
            <v>6651.9576487789245</v>
          </cell>
          <cell r="K1041">
            <v>21752.347196142731</v>
          </cell>
          <cell r="L1041">
            <v>0</v>
          </cell>
          <cell r="M1041">
            <v>0</v>
          </cell>
          <cell r="N1041">
            <v>0</v>
          </cell>
          <cell r="O1041">
            <v>0</v>
          </cell>
          <cell r="P1041">
            <v>0</v>
          </cell>
          <cell r="Q1041">
            <v>0</v>
          </cell>
          <cell r="R1041">
            <v>0</v>
          </cell>
          <cell r="S1041">
            <v>0</v>
          </cell>
          <cell r="T1041">
            <v>0</v>
          </cell>
          <cell r="U1041">
            <v>271330.08743701625</v>
          </cell>
        </row>
        <row r="1042">
          <cell r="B1042" t="str">
            <v>Residential Interval</v>
          </cell>
          <cell r="C1042" t="str">
            <v>D3</v>
          </cell>
          <cell r="D1042">
            <v>376200.90029580466</v>
          </cell>
          <cell r="E1042">
            <v>0</v>
          </cell>
          <cell r="F1042">
            <v>0</v>
          </cell>
          <cell r="G1042">
            <v>2908554.7628688836</v>
          </cell>
          <cell r="H1042">
            <v>1065179.6305679842</v>
          </cell>
          <cell r="I1042">
            <v>94290.6546532176</v>
          </cell>
          <cell r="J1042">
            <v>97190.894833031285</v>
          </cell>
          <cell r="K1042">
            <v>343851.56015474471</v>
          </cell>
          <cell r="L1042">
            <v>0</v>
          </cell>
          <cell r="M1042">
            <v>0</v>
          </cell>
          <cell r="N1042">
            <v>0</v>
          </cell>
          <cell r="O1042">
            <v>0</v>
          </cell>
          <cell r="P1042">
            <v>0</v>
          </cell>
          <cell r="Q1042">
            <v>0</v>
          </cell>
          <cell r="R1042">
            <v>0</v>
          </cell>
          <cell r="S1042">
            <v>0</v>
          </cell>
          <cell r="T1042">
            <v>0</v>
          </cell>
          <cell r="U1042">
            <v>4885268.4033736661</v>
          </cell>
        </row>
        <row r="1043">
          <cell r="B1043" t="str">
            <v>Residential AMI</v>
          </cell>
          <cell r="C1043" t="str">
            <v>D4</v>
          </cell>
          <cell r="D1043">
            <v>420160.86094344477</v>
          </cell>
          <cell r="E1043">
            <v>0</v>
          </cell>
          <cell r="F1043">
            <v>0</v>
          </cell>
          <cell r="G1043">
            <v>3830536.0123236673</v>
          </cell>
          <cell r="H1043">
            <v>0</v>
          </cell>
          <cell r="I1043">
            <v>0</v>
          </cell>
          <cell r="J1043">
            <v>0</v>
          </cell>
          <cell r="K1043">
            <v>0</v>
          </cell>
          <cell r="L1043">
            <v>0</v>
          </cell>
          <cell r="M1043">
            <v>0</v>
          </cell>
          <cell r="N1043">
            <v>0</v>
          </cell>
          <cell r="O1043">
            <v>0</v>
          </cell>
          <cell r="P1043">
            <v>0</v>
          </cell>
          <cell r="Q1043">
            <v>0</v>
          </cell>
          <cell r="R1043">
            <v>0</v>
          </cell>
          <cell r="S1043">
            <v>0</v>
          </cell>
          <cell r="T1043">
            <v>0</v>
          </cell>
          <cell r="U1043">
            <v>4250696.8732671123</v>
          </cell>
        </row>
        <row r="1044">
          <cell r="B1044" t="str">
            <v>Residential Docklands AMI</v>
          </cell>
          <cell r="C1044" t="str">
            <v>D4.DK</v>
          </cell>
          <cell r="D1044">
            <v>0</v>
          </cell>
          <cell r="E1044">
            <v>0</v>
          </cell>
          <cell r="F1044">
            <v>0</v>
          </cell>
          <cell r="G1044">
            <v>0</v>
          </cell>
          <cell r="H1044">
            <v>0</v>
          </cell>
          <cell r="I1044">
            <v>0</v>
          </cell>
          <cell r="J1044">
            <v>0</v>
          </cell>
          <cell r="K1044">
            <v>0</v>
          </cell>
          <cell r="L1044">
            <v>0</v>
          </cell>
          <cell r="M1044">
            <v>0</v>
          </cell>
          <cell r="N1044">
            <v>0</v>
          </cell>
          <cell r="O1044">
            <v>0</v>
          </cell>
          <cell r="P1044">
            <v>0</v>
          </cell>
          <cell r="Q1044">
            <v>0</v>
          </cell>
          <cell r="R1044">
            <v>0</v>
          </cell>
          <cell r="S1044">
            <v>0</v>
          </cell>
          <cell r="T1044">
            <v>0</v>
          </cell>
          <cell r="U1044">
            <v>0</v>
          </cell>
        </row>
        <row r="1045">
          <cell r="B1045" t="str">
            <v>New Tariff 5</v>
          </cell>
          <cell r="C1045" t="str">
            <v/>
          </cell>
          <cell r="D1045">
            <v>0</v>
          </cell>
          <cell r="E1045">
            <v>0</v>
          </cell>
          <cell r="F1045">
            <v>0</v>
          </cell>
          <cell r="G1045">
            <v>0</v>
          </cell>
          <cell r="H1045">
            <v>0</v>
          </cell>
          <cell r="I1045">
            <v>0</v>
          </cell>
          <cell r="J1045">
            <v>0</v>
          </cell>
          <cell r="K1045">
            <v>0</v>
          </cell>
          <cell r="L1045">
            <v>0</v>
          </cell>
          <cell r="M1045">
            <v>0</v>
          </cell>
          <cell r="N1045">
            <v>0</v>
          </cell>
          <cell r="O1045">
            <v>0</v>
          </cell>
          <cell r="P1045">
            <v>0</v>
          </cell>
          <cell r="Q1045">
            <v>0</v>
          </cell>
          <cell r="R1045">
            <v>0</v>
          </cell>
          <cell r="S1045">
            <v>0</v>
          </cell>
          <cell r="T1045">
            <v>0</v>
          </cell>
          <cell r="U1045">
            <v>0</v>
          </cell>
        </row>
        <row r="1046">
          <cell r="B1046" t="str">
            <v>New Tariff 6</v>
          </cell>
          <cell r="C1046" t="str">
            <v/>
          </cell>
          <cell r="D1046">
            <v>0</v>
          </cell>
          <cell r="E1046">
            <v>0</v>
          </cell>
          <cell r="F1046">
            <v>0</v>
          </cell>
          <cell r="G1046">
            <v>0</v>
          </cell>
          <cell r="H1046">
            <v>0</v>
          </cell>
          <cell r="I1046">
            <v>0</v>
          </cell>
          <cell r="J1046">
            <v>0</v>
          </cell>
          <cell r="K1046">
            <v>0</v>
          </cell>
          <cell r="L1046">
            <v>0</v>
          </cell>
          <cell r="M1046">
            <v>0</v>
          </cell>
          <cell r="N1046">
            <v>0</v>
          </cell>
          <cell r="O1046">
            <v>0</v>
          </cell>
          <cell r="P1046">
            <v>0</v>
          </cell>
          <cell r="Q1046">
            <v>0</v>
          </cell>
          <cell r="R1046">
            <v>0</v>
          </cell>
          <cell r="S1046">
            <v>0</v>
          </cell>
          <cell r="T1046">
            <v>0</v>
          </cell>
          <cell r="U1046">
            <v>0</v>
          </cell>
        </row>
        <row r="1047">
          <cell r="B1047" t="str">
            <v>New Tariff 7</v>
          </cell>
          <cell r="C1047" t="str">
            <v/>
          </cell>
          <cell r="D1047">
            <v>0</v>
          </cell>
          <cell r="E1047">
            <v>0</v>
          </cell>
          <cell r="F1047">
            <v>0</v>
          </cell>
          <cell r="G1047">
            <v>0</v>
          </cell>
          <cell r="H1047">
            <v>0</v>
          </cell>
          <cell r="I1047">
            <v>0</v>
          </cell>
          <cell r="J1047">
            <v>0</v>
          </cell>
          <cell r="K1047">
            <v>0</v>
          </cell>
          <cell r="L1047">
            <v>0</v>
          </cell>
          <cell r="M1047">
            <v>0</v>
          </cell>
          <cell r="N1047">
            <v>0</v>
          </cell>
          <cell r="O1047">
            <v>0</v>
          </cell>
          <cell r="P1047">
            <v>0</v>
          </cell>
          <cell r="Q1047">
            <v>0</v>
          </cell>
          <cell r="R1047">
            <v>0</v>
          </cell>
          <cell r="S1047">
            <v>0</v>
          </cell>
          <cell r="T1047">
            <v>0</v>
          </cell>
          <cell r="U1047">
            <v>0</v>
          </cell>
        </row>
        <row r="1048">
          <cell r="B1048" t="str">
            <v>New Tariff 8</v>
          </cell>
          <cell r="C1048" t="str">
            <v/>
          </cell>
          <cell r="D1048">
            <v>0</v>
          </cell>
          <cell r="E1048">
            <v>0</v>
          </cell>
          <cell r="F1048">
            <v>0</v>
          </cell>
          <cell r="G1048">
            <v>0</v>
          </cell>
          <cell r="H1048">
            <v>0</v>
          </cell>
          <cell r="I1048">
            <v>0</v>
          </cell>
          <cell r="J1048">
            <v>0</v>
          </cell>
          <cell r="K1048">
            <v>0</v>
          </cell>
          <cell r="L1048">
            <v>0</v>
          </cell>
          <cell r="M1048">
            <v>0</v>
          </cell>
          <cell r="N1048">
            <v>0</v>
          </cell>
          <cell r="O1048">
            <v>0</v>
          </cell>
          <cell r="P1048">
            <v>0</v>
          </cell>
          <cell r="Q1048">
            <v>0</v>
          </cell>
          <cell r="R1048">
            <v>0</v>
          </cell>
          <cell r="S1048">
            <v>0</v>
          </cell>
          <cell r="T1048">
            <v>0</v>
          </cell>
          <cell r="U1048">
            <v>0</v>
          </cell>
        </row>
        <row r="1049">
          <cell r="B1049" t="str">
            <v>New Tariff 9</v>
          </cell>
          <cell r="C1049" t="str">
            <v/>
          </cell>
          <cell r="D1049">
            <v>0</v>
          </cell>
          <cell r="E1049">
            <v>0</v>
          </cell>
          <cell r="F1049">
            <v>0</v>
          </cell>
          <cell r="G1049">
            <v>0</v>
          </cell>
          <cell r="H1049">
            <v>0</v>
          </cell>
          <cell r="I1049">
            <v>0</v>
          </cell>
          <cell r="J1049">
            <v>0</v>
          </cell>
          <cell r="K1049">
            <v>0</v>
          </cell>
          <cell r="L1049">
            <v>0</v>
          </cell>
          <cell r="M1049">
            <v>0</v>
          </cell>
          <cell r="N1049">
            <v>0</v>
          </cell>
          <cell r="O1049">
            <v>0</v>
          </cell>
          <cell r="P1049">
            <v>0</v>
          </cell>
          <cell r="Q1049">
            <v>0</v>
          </cell>
          <cell r="R1049">
            <v>0</v>
          </cell>
          <cell r="S1049">
            <v>0</v>
          </cell>
          <cell r="T1049">
            <v>0</v>
          </cell>
          <cell r="U1049">
            <v>0</v>
          </cell>
        </row>
        <row r="1050">
          <cell r="B1050" t="str">
            <v>New Tariff 10</v>
          </cell>
          <cell r="C1050" t="str">
            <v/>
          </cell>
          <cell r="D1050">
            <v>0</v>
          </cell>
          <cell r="E1050">
            <v>0</v>
          </cell>
          <cell r="F1050">
            <v>0</v>
          </cell>
          <cell r="G1050">
            <v>0</v>
          </cell>
          <cell r="H1050">
            <v>0</v>
          </cell>
          <cell r="I1050">
            <v>0</v>
          </cell>
          <cell r="J1050">
            <v>0</v>
          </cell>
          <cell r="K1050">
            <v>0</v>
          </cell>
          <cell r="L1050">
            <v>0</v>
          </cell>
          <cell r="M1050">
            <v>0</v>
          </cell>
          <cell r="N1050">
            <v>0</v>
          </cell>
          <cell r="O1050">
            <v>0</v>
          </cell>
          <cell r="P1050">
            <v>0</v>
          </cell>
          <cell r="Q1050">
            <v>0</v>
          </cell>
          <cell r="R1050">
            <v>0</v>
          </cell>
          <cell r="S1050">
            <v>0</v>
          </cell>
          <cell r="T1050">
            <v>0</v>
          </cell>
          <cell r="U1050">
            <v>0</v>
          </cell>
        </row>
        <row r="1051">
          <cell r="B1051" t="str">
            <v>New Tariff 11</v>
          </cell>
          <cell r="C1051" t="str">
            <v/>
          </cell>
          <cell r="D1051">
            <v>0</v>
          </cell>
          <cell r="E1051">
            <v>0</v>
          </cell>
          <cell r="F1051">
            <v>0</v>
          </cell>
          <cell r="G1051">
            <v>0</v>
          </cell>
          <cell r="H1051">
            <v>0</v>
          </cell>
          <cell r="I1051">
            <v>0</v>
          </cell>
          <cell r="J1051">
            <v>0</v>
          </cell>
          <cell r="K1051">
            <v>0</v>
          </cell>
          <cell r="L1051">
            <v>0</v>
          </cell>
          <cell r="M1051">
            <v>0</v>
          </cell>
          <cell r="N1051">
            <v>0</v>
          </cell>
          <cell r="O1051">
            <v>0</v>
          </cell>
          <cell r="P1051">
            <v>0</v>
          </cell>
          <cell r="Q1051">
            <v>0</v>
          </cell>
          <cell r="R1051">
            <v>0</v>
          </cell>
          <cell r="S1051">
            <v>0</v>
          </cell>
          <cell r="T1051">
            <v>0</v>
          </cell>
          <cell r="U1051">
            <v>0</v>
          </cell>
        </row>
        <row r="1052">
          <cell r="B1052" t="str">
            <v>Dedicated circuit</v>
          </cell>
          <cell r="C1052" t="str">
            <v>DD1</v>
          </cell>
          <cell r="D1052">
            <v>0</v>
          </cell>
          <cell r="E1052">
            <v>0</v>
          </cell>
          <cell r="F1052">
            <v>0</v>
          </cell>
          <cell r="G1052">
            <v>0</v>
          </cell>
          <cell r="H1052">
            <v>0</v>
          </cell>
          <cell r="I1052">
            <v>0</v>
          </cell>
          <cell r="J1052">
            <v>0</v>
          </cell>
          <cell r="K1052">
            <v>723733.40881231707</v>
          </cell>
          <cell r="L1052">
            <v>0</v>
          </cell>
          <cell r="M1052">
            <v>0</v>
          </cell>
          <cell r="N1052">
            <v>0</v>
          </cell>
          <cell r="O1052">
            <v>0</v>
          </cell>
          <cell r="P1052">
            <v>0</v>
          </cell>
          <cell r="Q1052">
            <v>0</v>
          </cell>
          <cell r="R1052">
            <v>0</v>
          </cell>
          <cell r="S1052">
            <v>0</v>
          </cell>
          <cell r="T1052">
            <v>0</v>
          </cell>
          <cell r="U1052">
            <v>723733.40881231707</v>
          </cell>
        </row>
        <row r="1053">
          <cell r="B1053" t="str">
            <v>Hot Water Interval</v>
          </cell>
          <cell r="C1053" t="str">
            <v>D3.HW</v>
          </cell>
          <cell r="D1053">
            <v>0</v>
          </cell>
          <cell r="E1053">
            <v>0</v>
          </cell>
          <cell r="F1053">
            <v>0</v>
          </cell>
          <cell r="G1053">
            <v>0</v>
          </cell>
          <cell r="H1053">
            <v>0</v>
          </cell>
          <cell r="I1053">
            <v>0</v>
          </cell>
          <cell r="J1053">
            <v>0</v>
          </cell>
          <cell r="K1053">
            <v>18294.298477418597</v>
          </cell>
          <cell r="L1053">
            <v>0</v>
          </cell>
          <cell r="M1053">
            <v>0</v>
          </cell>
          <cell r="N1053">
            <v>0</v>
          </cell>
          <cell r="O1053">
            <v>0</v>
          </cell>
          <cell r="P1053">
            <v>0</v>
          </cell>
          <cell r="Q1053">
            <v>0</v>
          </cell>
          <cell r="R1053">
            <v>0</v>
          </cell>
          <cell r="S1053">
            <v>0</v>
          </cell>
          <cell r="T1053">
            <v>0</v>
          </cell>
          <cell r="U1053">
            <v>18294.298477418597</v>
          </cell>
        </row>
        <row r="1054">
          <cell r="B1054" t="str">
            <v>Dedicated Circuit AMI - Slab Heat</v>
          </cell>
          <cell r="C1054" t="str">
            <v>DCSH</v>
          </cell>
          <cell r="D1054">
            <v>0</v>
          </cell>
          <cell r="E1054">
            <v>0</v>
          </cell>
          <cell r="F1054">
            <v>0</v>
          </cell>
          <cell r="G1054">
            <v>0</v>
          </cell>
          <cell r="H1054">
            <v>0</v>
          </cell>
          <cell r="I1054">
            <v>0</v>
          </cell>
          <cell r="J1054">
            <v>0</v>
          </cell>
          <cell r="K1054">
            <v>1.3696508022919105E-3</v>
          </cell>
          <cell r="L1054">
            <v>0</v>
          </cell>
          <cell r="M1054">
            <v>0</v>
          </cell>
          <cell r="N1054">
            <v>0</v>
          </cell>
          <cell r="O1054">
            <v>0</v>
          </cell>
          <cell r="P1054">
            <v>0</v>
          </cell>
          <cell r="Q1054">
            <v>0</v>
          </cell>
          <cell r="R1054">
            <v>0</v>
          </cell>
          <cell r="S1054">
            <v>0</v>
          </cell>
          <cell r="T1054">
            <v>0</v>
          </cell>
          <cell r="U1054">
            <v>1.3696508022919105E-3</v>
          </cell>
        </row>
        <row r="1055">
          <cell r="B1055" t="str">
            <v>Dedicated Circuit AMI - Hot Water</v>
          </cell>
          <cell r="C1055" t="str">
            <v>DCHW</v>
          </cell>
          <cell r="D1055">
            <v>0</v>
          </cell>
          <cell r="E1055">
            <v>0</v>
          </cell>
          <cell r="F1055">
            <v>0</v>
          </cell>
          <cell r="G1055">
            <v>0</v>
          </cell>
          <cell r="H1055">
            <v>0</v>
          </cell>
          <cell r="I1055">
            <v>0</v>
          </cell>
          <cell r="J1055">
            <v>0</v>
          </cell>
          <cell r="K1055">
            <v>1.3696508022919105E-3</v>
          </cell>
          <cell r="L1055">
            <v>0</v>
          </cell>
          <cell r="M1055">
            <v>0</v>
          </cell>
          <cell r="N1055">
            <v>0</v>
          </cell>
          <cell r="O1055">
            <v>0</v>
          </cell>
          <cell r="P1055">
            <v>0</v>
          </cell>
          <cell r="Q1055">
            <v>0</v>
          </cell>
          <cell r="R1055">
            <v>0</v>
          </cell>
          <cell r="S1055">
            <v>0</v>
          </cell>
          <cell r="T1055">
            <v>0</v>
          </cell>
          <cell r="U1055">
            <v>1.3696508022919105E-3</v>
          </cell>
        </row>
        <row r="1056">
          <cell r="B1056" t="str">
            <v>New Tariff 4</v>
          </cell>
          <cell r="C1056" t="str">
            <v/>
          </cell>
          <cell r="D1056">
            <v>0</v>
          </cell>
          <cell r="E1056">
            <v>0</v>
          </cell>
          <cell r="F1056">
            <v>0</v>
          </cell>
          <cell r="G1056">
            <v>0</v>
          </cell>
          <cell r="H1056">
            <v>0</v>
          </cell>
          <cell r="I1056">
            <v>0</v>
          </cell>
          <cell r="J1056">
            <v>0</v>
          </cell>
          <cell r="K1056">
            <v>0</v>
          </cell>
          <cell r="L1056">
            <v>0</v>
          </cell>
          <cell r="M1056">
            <v>0</v>
          </cell>
          <cell r="N1056">
            <v>0</v>
          </cell>
          <cell r="O1056">
            <v>0</v>
          </cell>
          <cell r="P1056">
            <v>0</v>
          </cell>
          <cell r="Q1056">
            <v>0</v>
          </cell>
          <cell r="R1056">
            <v>0</v>
          </cell>
          <cell r="S1056">
            <v>0</v>
          </cell>
          <cell r="T1056">
            <v>0</v>
          </cell>
          <cell r="U1056">
            <v>0</v>
          </cell>
        </row>
        <row r="1057">
          <cell r="B1057" t="str">
            <v>New Tariff 5</v>
          </cell>
          <cell r="C1057" t="str">
            <v/>
          </cell>
          <cell r="D1057">
            <v>0</v>
          </cell>
          <cell r="E1057">
            <v>0</v>
          </cell>
          <cell r="F1057">
            <v>0</v>
          </cell>
          <cell r="G1057">
            <v>0</v>
          </cell>
          <cell r="H1057">
            <v>0</v>
          </cell>
          <cell r="I1057">
            <v>0</v>
          </cell>
          <cell r="J1057">
            <v>0</v>
          </cell>
          <cell r="K1057">
            <v>0</v>
          </cell>
          <cell r="L1057">
            <v>0</v>
          </cell>
          <cell r="M1057">
            <v>0</v>
          </cell>
          <cell r="N1057">
            <v>0</v>
          </cell>
          <cell r="O1057">
            <v>0</v>
          </cell>
          <cell r="P1057">
            <v>0</v>
          </cell>
          <cell r="Q1057">
            <v>0</v>
          </cell>
          <cell r="R1057">
            <v>0</v>
          </cell>
          <cell r="S1057">
            <v>0</v>
          </cell>
          <cell r="T1057">
            <v>0</v>
          </cell>
          <cell r="U1057">
            <v>0</v>
          </cell>
        </row>
        <row r="1058">
          <cell r="B1058" t="str">
            <v>New Tariff 6</v>
          </cell>
          <cell r="C1058" t="str">
            <v/>
          </cell>
          <cell r="D1058">
            <v>0</v>
          </cell>
          <cell r="E1058">
            <v>0</v>
          </cell>
          <cell r="F1058">
            <v>0</v>
          </cell>
          <cell r="G1058">
            <v>0</v>
          </cell>
          <cell r="H1058">
            <v>0</v>
          </cell>
          <cell r="I1058">
            <v>0</v>
          </cell>
          <cell r="J1058">
            <v>0</v>
          </cell>
          <cell r="K1058">
            <v>0</v>
          </cell>
          <cell r="L1058">
            <v>0</v>
          </cell>
          <cell r="M1058">
            <v>0</v>
          </cell>
          <cell r="N1058">
            <v>0</v>
          </cell>
          <cell r="O1058">
            <v>0</v>
          </cell>
          <cell r="P1058">
            <v>0</v>
          </cell>
          <cell r="Q1058">
            <v>0</v>
          </cell>
          <cell r="R1058">
            <v>0</v>
          </cell>
          <cell r="S1058">
            <v>0</v>
          </cell>
          <cell r="T1058">
            <v>0</v>
          </cell>
          <cell r="U1058">
            <v>0</v>
          </cell>
        </row>
        <row r="1059">
          <cell r="B1059" t="str">
            <v>New Tariff 7</v>
          </cell>
          <cell r="C1059" t="str">
            <v/>
          </cell>
          <cell r="D1059">
            <v>0</v>
          </cell>
          <cell r="E1059">
            <v>0</v>
          </cell>
          <cell r="F1059">
            <v>0</v>
          </cell>
          <cell r="G1059">
            <v>0</v>
          </cell>
          <cell r="H1059">
            <v>0</v>
          </cell>
          <cell r="I1059">
            <v>0</v>
          </cell>
          <cell r="J1059">
            <v>0</v>
          </cell>
          <cell r="K1059">
            <v>0</v>
          </cell>
          <cell r="L1059">
            <v>0</v>
          </cell>
          <cell r="M1059">
            <v>0</v>
          </cell>
          <cell r="N1059">
            <v>0</v>
          </cell>
          <cell r="O1059">
            <v>0</v>
          </cell>
          <cell r="P1059">
            <v>0</v>
          </cell>
          <cell r="Q1059">
            <v>0</v>
          </cell>
          <cell r="R1059">
            <v>0</v>
          </cell>
          <cell r="S1059">
            <v>0</v>
          </cell>
          <cell r="T1059">
            <v>0</v>
          </cell>
          <cell r="U1059">
            <v>0</v>
          </cell>
        </row>
        <row r="1060">
          <cell r="B1060" t="str">
            <v>New Tariff 8</v>
          </cell>
          <cell r="C1060" t="str">
            <v/>
          </cell>
          <cell r="D1060">
            <v>0</v>
          </cell>
          <cell r="E1060">
            <v>0</v>
          </cell>
          <cell r="F1060">
            <v>0</v>
          </cell>
          <cell r="G1060">
            <v>0</v>
          </cell>
          <cell r="H1060">
            <v>0</v>
          </cell>
          <cell r="I1060">
            <v>0</v>
          </cell>
          <cell r="J1060">
            <v>0</v>
          </cell>
          <cell r="K1060">
            <v>0</v>
          </cell>
          <cell r="L1060">
            <v>0</v>
          </cell>
          <cell r="M1060">
            <v>0</v>
          </cell>
          <cell r="N1060">
            <v>0</v>
          </cell>
          <cell r="O1060">
            <v>0</v>
          </cell>
          <cell r="P1060">
            <v>0</v>
          </cell>
          <cell r="Q1060">
            <v>0</v>
          </cell>
          <cell r="R1060">
            <v>0</v>
          </cell>
          <cell r="S1060">
            <v>0</v>
          </cell>
          <cell r="T1060">
            <v>0</v>
          </cell>
          <cell r="U1060">
            <v>0</v>
          </cell>
        </row>
        <row r="1061">
          <cell r="B1061" t="str">
            <v>New Tariff 9</v>
          </cell>
          <cell r="C1061" t="str">
            <v/>
          </cell>
          <cell r="D1061">
            <v>0</v>
          </cell>
          <cell r="E1061">
            <v>0</v>
          </cell>
          <cell r="F1061">
            <v>0</v>
          </cell>
          <cell r="G1061">
            <v>0</v>
          </cell>
          <cell r="H1061">
            <v>0</v>
          </cell>
          <cell r="I1061">
            <v>0</v>
          </cell>
          <cell r="J1061">
            <v>0</v>
          </cell>
          <cell r="K1061">
            <v>0</v>
          </cell>
          <cell r="L1061">
            <v>0</v>
          </cell>
          <cell r="M1061">
            <v>0</v>
          </cell>
          <cell r="N1061">
            <v>0</v>
          </cell>
          <cell r="O1061">
            <v>0</v>
          </cell>
          <cell r="P1061">
            <v>0</v>
          </cell>
          <cell r="Q1061">
            <v>0</v>
          </cell>
          <cell r="R1061">
            <v>0</v>
          </cell>
          <cell r="S1061">
            <v>0</v>
          </cell>
          <cell r="T1061">
            <v>0</v>
          </cell>
          <cell r="U1061">
            <v>0</v>
          </cell>
        </row>
        <row r="1062">
          <cell r="B1062" t="str">
            <v>New Tariff 10</v>
          </cell>
          <cell r="C1062" t="str">
            <v/>
          </cell>
          <cell r="D1062">
            <v>0</v>
          </cell>
          <cell r="E1062">
            <v>0</v>
          </cell>
          <cell r="F1062">
            <v>0</v>
          </cell>
          <cell r="G1062">
            <v>0</v>
          </cell>
          <cell r="H1062">
            <v>0</v>
          </cell>
          <cell r="I1062">
            <v>0</v>
          </cell>
          <cell r="J1062">
            <v>0</v>
          </cell>
          <cell r="K1062">
            <v>0</v>
          </cell>
          <cell r="L1062">
            <v>0</v>
          </cell>
          <cell r="M1062">
            <v>0</v>
          </cell>
          <cell r="N1062">
            <v>0</v>
          </cell>
          <cell r="O1062">
            <v>0</v>
          </cell>
          <cell r="P1062">
            <v>0</v>
          </cell>
          <cell r="Q1062">
            <v>0</v>
          </cell>
          <cell r="R1062">
            <v>0</v>
          </cell>
          <cell r="S1062">
            <v>0</v>
          </cell>
          <cell r="T1062">
            <v>0</v>
          </cell>
          <cell r="U1062">
            <v>0</v>
          </cell>
        </row>
        <row r="1063">
          <cell r="B1063" t="str">
            <v>New Tariff 11</v>
          </cell>
          <cell r="C1063" t="str">
            <v/>
          </cell>
          <cell r="D1063">
            <v>0</v>
          </cell>
          <cell r="E1063">
            <v>0</v>
          </cell>
          <cell r="F1063">
            <v>0</v>
          </cell>
          <cell r="G1063">
            <v>0</v>
          </cell>
          <cell r="H1063">
            <v>0</v>
          </cell>
          <cell r="I1063">
            <v>0</v>
          </cell>
          <cell r="J1063">
            <v>0</v>
          </cell>
          <cell r="K1063">
            <v>0</v>
          </cell>
          <cell r="L1063">
            <v>0</v>
          </cell>
          <cell r="M1063">
            <v>0</v>
          </cell>
          <cell r="N1063">
            <v>0</v>
          </cell>
          <cell r="O1063">
            <v>0</v>
          </cell>
          <cell r="P1063">
            <v>0</v>
          </cell>
          <cell r="Q1063">
            <v>0</v>
          </cell>
          <cell r="R1063">
            <v>0</v>
          </cell>
          <cell r="S1063">
            <v>0</v>
          </cell>
          <cell r="T1063">
            <v>0</v>
          </cell>
          <cell r="U1063">
            <v>0</v>
          </cell>
        </row>
        <row r="1064">
          <cell r="B1064" t="str">
            <v>Non-Residential Single Rate</v>
          </cell>
          <cell r="C1064" t="str">
            <v>ND1</v>
          </cell>
          <cell r="D1064">
            <v>851420.73612261214</v>
          </cell>
          <cell r="E1064">
            <v>0</v>
          </cell>
          <cell r="F1064">
            <v>0</v>
          </cell>
          <cell r="G1064">
            <v>4400433.6007452393</v>
          </cell>
          <cell r="H1064">
            <v>6805101.9829983739</v>
          </cell>
          <cell r="I1064">
            <v>4260647.9046018049</v>
          </cell>
          <cell r="J1064">
            <v>1740588.2261075568</v>
          </cell>
          <cell r="K1064">
            <v>0</v>
          </cell>
          <cell r="L1064">
            <v>0</v>
          </cell>
          <cell r="M1064">
            <v>0</v>
          </cell>
          <cell r="N1064">
            <v>0</v>
          </cell>
          <cell r="O1064">
            <v>0</v>
          </cell>
          <cell r="P1064">
            <v>0</v>
          </cell>
          <cell r="Q1064">
            <v>0</v>
          </cell>
          <cell r="R1064">
            <v>0</v>
          </cell>
          <cell r="S1064">
            <v>0</v>
          </cell>
          <cell r="T1064">
            <v>0</v>
          </cell>
          <cell r="U1064">
            <v>18058192.450575586</v>
          </cell>
        </row>
        <row r="1065">
          <cell r="B1065" t="str">
            <v>Non-Residential Single Rate (R)</v>
          </cell>
          <cell r="C1065" t="str">
            <v>ND1.R</v>
          </cell>
          <cell r="D1065">
            <v>0</v>
          </cell>
          <cell r="E1065">
            <v>0</v>
          </cell>
          <cell r="F1065">
            <v>0</v>
          </cell>
          <cell r="G1065">
            <v>5.2881213084268165E-2</v>
          </cell>
          <cell r="H1065">
            <v>0</v>
          </cell>
          <cell r="I1065">
            <v>0</v>
          </cell>
          <cell r="J1065">
            <v>0</v>
          </cell>
          <cell r="K1065">
            <v>0</v>
          </cell>
          <cell r="L1065">
            <v>0</v>
          </cell>
          <cell r="M1065">
            <v>0</v>
          </cell>
          <cell r="N1065">
            <v>0</v>
          </cell>
          <cell r="O1065">
            <v>0</v>
          </cell>
          <cell r="P1065">
            <v>0</v>
          </cell>
          <cell r="Q1065">
            <v>0</v>
          </cell>
          <cell r="R1065">
            <v>0</v>
          </cell>
          <cell r="S1065">
            <v>0</v>
          </cell>
          <cell r="T1065">
            <v>0</v>
          </cell>
          <cell r="U1065">
            <v>5.2881213084268165E-2</v>
          </cell>
        </row>
        <row r="1066">
          <cell r="B1066" t="str">
            <v>New Tariff 2</v>
          </cell>
          <cell r="C1066" t="str">
            <v/>
          </cell>
          <cell r="D1066">
            <v>0</v>
          </cell>
          <cell r="E1066">
            <v>0</v>
          </cell>
          <cell r="F1066">
            <v>0</v>
          </cell>
          <cell r="G1066">
            <v>0</v>
          </cell>
          <cell r="H1066">
            <v>0</v>
          </cell>
          <cell r="I1066">
            <v>0</v>
          </cell>
          <cell r="J1066">
            <v>0</v>
          </cell>
          <cell r="K1066">
            <v>0</v>
          </cell>
          <cell r="L1066">
            <v>0</v>
          </cell>
          <cell r="M1066">
            <v>0</v>
          </cell>
          <cell r="N1066">
            <v>0</v>
          </cell>
          <cell r="O1066">
            <v>0</v>
          </cell>
          <cell r="P1066">
            <v>0</v>
          </cell>
          <cell r="Q1066">
            <v>0</v>
          </cell>
          <cell r="R1066">
            <v>0</v>
          </cell>
          <cell r="S1066">
            <v>0</v>
          </cell>
          <cell r="T1066">
            <v>0</v>
          </cell>
          <cell r="U1066">
            <v>0</v>
          </cell>
        </row>
        <row r="1067">
          <cell r="B1067" t="str">
            <v>New Tariff 3</v>
          </cell>
          <cell r="C1067" t="str">
            <v/>
          </cell>
          <cell r="D1067">
            <v>0</v>
          </cell>
          <cell r="E1067">
            <v>0</v>
          </cell>
          <cell r="F1067">
            <v>0</v>
          </cell>
          <cell r="G1067">
            <v>0</v>
          </cell>
          <cell r="H1067">
            <v>0</v>
          </cell>
          <cell r="I1067">
            <v>0</v>
          </cell>
          <cell r="J1067">
            <v>0</v>
          </cell>
          <cell r="K1067">
            <v>0</v>
          </cell>
          <cell r="L1067">
            <v>0</v>
          </cell>
          <cell r="M1067">
            <v>0</v>
          </cell>
          <cell r="N1067">
            <v>0</v>
          </cell>
          <cell r="O1067">
            <v>0</v>
          </cell>
          <cell r="P1067">
            <v>0</v>
          </cell>
          <cell r="Q1067">
            <v>0</v>
          </cell>
          <cell r="R1067">
            <v>0</v>
          </cell>
          <cell r="S1067">
            <v>0</v>
          </cell>
          <cell r="T1067">
            <v>0</v>
          </cell>
          <cell r="U1067">
            <v>0</v>
          </cell>
        </row>
        <row r="1068">
          <cell r="B1068" t="str">
            <v>New Tariff 4</v>
          </cell>
          <cell r="C1068" t="str">
            <v/>
          </cell>
          <cell r="D1068">
            <v>0</v>
          </cell>
          <cell r="E1068">
            <v>0</v>
          </cell>
          <cell r="F1068">
            <v>0</v>
          </cell>
          <cell r="G1068">
            <v>0</v>
          </cell>
          <cell r="H1068">
            <v>0</v>
          </cell>
          <cell r="I1068">
            <v>0</v>
          </cell>
          <cell r="J1068">
            <v>0</v>
          </cell>
          <cell r="K1068">
            <v>0</v>
          </cell>
          <cell r="L1068">
            <v>0</v>
          </cell>
          <cell r="M1068">
            <v>0</v>
          </cell>
          <cell r="N1068">
            <v>0</v>
          </cell>
          <cell r="O1068">
            <v>0</v>
          </cell>
          <cell r="P1068">
            <v>0</v>
          </cell>
          <cell r="Q1068">
            <v>0</v>
          </cell>
          <cell r="R1068">
            <v>0</v>
          </cell>
          <cell r="S1068">
            <v>0</v>
          </cell>
          <cell r="T1068">
            <v>0</v>
          </cell>
          <cell r="U1068">
            <v>0</v>
          </cell>
        </row>
        <row r="1069">
          <cell r="B1069" t="str">
            <v>New Tariff 5</v>
          </cell>
          <cell r="C1069" t="str">
            <v/>
          </cell>
          <cell r="D1069">
            <v>0</v>
          </cell>
          <cell r="E1069">
            <v>0</v>
          </cell>
          <cell r="F1069">
            <v>0</v>
          </cell>
          <cell r="G1069">
            <v>0</v>
          </cell>
          <cell r="H1069">
            <v>0</v>
          </cell>
          <cell r="I1069">
            <v>0</v>
          </cell>
          <cell r="J1069">
            <v>0</v>
          </cell>
          <cell r="K1069">
            <v>0</v>
          </cell>
          <cell r="L1069">
            <v>0</v>
          </cell>
          <cell r="M1069">
            <v>0</v>
          </cell>
          <cell r="N1069">
            <v>0</v>
          </cell>
          <cell r="O1069">
            <v>0</v>
          </cell>
          <cell r="P1069">
            <v>0</v>
          </cell>
          <cell r="Q1069">
            <v>0</v>
          </cell>
          <cell r="R1069">
            <v>0</v>
          </cell>
          <cell r="S1069">
            <v>0</v>
          </cell>
          <cell r="T1069">
            <v>0</v>
          </cell>
          <cell r="U1069">
            <v>0</v>
          </cell>
        </row>
        <row r="1070">
          <cell r="B1070" t="str">
            <v>New Tariff 6</v>
          </cell>
          <cell r="C1070" t="str">
            <v/>
          </cell>
          <cell r="D1070">
            <v>0</v>
          </cell>
          <cell r="E1070">
            <v>0</v>
          </cell>
          <cell r="F1070">
            <v>0</v>
          </cell>
          <cell r="G1070">
            <v>0</v>
          </cell>
          <cell r="H1070">
            <v>0</v>
          </cell>
          <cell r="I1070">
            <v>0</v>
          </cell>
          <cell r="J1070">
            <v>0</v>
          </cell>
          <cell r="K1070">
            <v>0</v>
          </cell>
          <cell r="L1070">
            <v>0</v>
          </cell>
          <cell r="M1070">
            <v>0</v>
          </cell>
          <cell r="N1070">
            <v>0</v>
          </cell>
          <cell r="O1070">
            <v>0</v>
          </cell>
          <cell r="P1070">
            <v>0</v>
          </cell>
          <cell r="Q1070">
            <v>0</v>
          </cell>
          <cell r="R1070">
            <v>0</v>
          </cell>
          <cell r="S1070">
            <v>0</v>
          </cell>
          <cell r="T1070">
            <v>0</v>
          </cell>
          <cell r="U1070">
            <v>0</v>
          </cell>
        </row>
        <row r="1071">
          <cell r="B1071" t="str">
            <v>New Tariff 7</v>
          </cell>
          <cell r="C1071" t="str">
            <v/>
          </cell>
          <cell r="D1071">
            <v>0</v>
          </cell>
          <cell r="E1071">
            <v>0</v>
          </cell>
          <cell r="F1071">
            <v>0</v>
          </cell>
          <cell r="G1071">
            <v>0</v>
          </cell>
          <cell r="H1071">
            <v>0</v>
          </cell>
          <cell r="I1071">
            <v>0</v>
          </cell>
          <cell r="J1071">
            <v>0</v>
          </cell>
          <cell r="K1071">
            <v>0</v>
          </cell>
          <cell r="L1071">
            <v>0</v>
          </cell>
          <cell r="M1071">
            <v>0</v>
          </cell>
          <cell r="N1071">
            <v>0</v>
          </cell>
          <cell r="O1071">
            <v>0</v>
          </cell>
          <cell r="P1071">
            <v>0</v>
          </cell>
          <cell r="Q1071">
            <v>0</v>
          </cell>
          <cell r="R1071">
            <v>0</v>
          </cell>
          <cell r="S1071">
            <v>0</v>
          </cell>
          <cell r="T1071">
            <v>0</v>
          </cell>
          <cell r="U1071">
            <v>0</v>
          </cell>
        </row>
        <row r="1072">
          <cell r="B1072" t="str">
            <v>New Tariff 8</v>
          </cell>
          <cell r="C1072" t="str">
            <v/>
          </cell>
          <cell r="D1072">
            <v>0</v>
          </cell>
          <cell r="E1072">
            <v>0</v>
          </cell>
          <cell r="F1072">
            <v>0</v>
          </cell>
          <cell r="G1072">
            <v>0</v>
          </cell>
          <cell r="H1072">
            <v>0</v>
          </cell>
          <cell r="I1072">
            <v>0</v>
          </cell>
          <cell r="J1072">
            <v>0</v>
          </cell>
          <cell r="K1072">
            <v>0</v>
          </cell>
          <cell r="L1072">
            <v>0</v>
          </cell>
          <cell r="M1072">
            <v>0</v>
          </cell>
          <cell r="N1072">
            <v>0</v>
          </cell>
          <cell r="O1072">
            <v>0</v>
          </cell>
          <cell r="P1072">
            <v>0</v>
          </cell>
          <cell r="Q1072">
            <v>0</v>
          </cell>
          <cell r="R1072">
            <v>0</v>
          </cell>
          <cell r="S1072">
            <v>0</v>
          </cell>
          <cell r="T1072">
            <v>0</v>
          </cell>
          <cell r="U1072">
            <v>0</v>
          </cell>
        </row>
        <row r="1073">
          <cell r="B1073" t="str">
            <v>New Tariff 9</v>
          </cell>
          <cell r="C1073" t="str">
            <v/>
          </cell>
          <cell r="D1073">
            <v>0</v>
          </cell>
          <cell r="E1073">
            <v>0</v>
          </cell>
          <cell r="F1073">
            <v>0</v>
          </cell>
          <cell r="G1073">
            <v>0</v>
          </cell>
          <cell r="H1073">
            <v>0</v>
          </cell>
          <cell r="I1073">
            <v>0</v>
          </cell>
          <cell r="J1073">
            <v>0</v>
          </cell>
          <cell r="K1073">
            <v>0</v>
          </cell>
          <cell r="L1073">
            <v>0</v>
          </cell>
          <cell r="M1073">
            <v>0</v>
          </cell>
          <cell r="N1073">
            <v>0</v>
          </cell>
          <cell r="O1073">
            <v>0</v>
          </cell>
          <cell r="P1073">
            <v>0</v>
          </cell>
          <cell r="Q1073">
            <v>0</v>
          </cell>
          <cell r="R1073">
            <v>0</v>
          </cell>
          <cell r="S1073">
            <v>0</v>
          </cell>
          <cell r="T1073">
            <v>0</v>
          </cell>
          <cell r="U1073">
            <v>0</v>
          </cell>
        </row>
        <row r="1074">
          <cell r="B1074" t="str">
            <v>New Tariff 10</v>
          </cell>
          <cell r="C1074" t="str">
            <v/>
          </cell>
          <cell r="D1074">
            <v>0</v>
          </cell>
          <cell r="E1074">
            <v>0</v>
          </cell>
          <cell r="F1074">
            <v>0</v>
          </cell>
          <cell r="G1074">
            <v>0</v>
          </cell>
          <cell r="H1074">
            <v>0</v>
          </cell>
          <cell r="I1074">
            <v>0</v>
          </cell>
          <cell r="J1074">
            <v>0</v>
          </cell>
          <cell r="K1074">
            <v>0</v>
          </cell>
          <cell r="L1074">
            <v>0</v>
          </cell>
          <cell r="M1074">
            <v>0</v>
          </cell>
          <cell r="N1074">
            <v>0</v>
          </cell>
          <cell r="O1074">
            <v>0</v>
          </cell>
          <cell r="P1074">
            <v>0</v>
          </cell>
          <cell r="Q1074">
            <v>0</v>
          </cell>
          <cell r="R1074">
            <v>0</v>
          </cell>
          <cell r="S1074">
            <v>0</v>
          </cell>
          <cell r="T1074">
            <v>0</v>
          </cell>
          <cell r="U1074">
            <v>0</v>
          </cell>
        </row>
        <row r="1075">
          <cell r="B1075" t="str">
            <v>New Tariff 11</v>
          </cell>
          <cell r="C1075" t="str">
            <v/>
          </cell>
          <cell r="D1075">
            <v>0</v>
          </cell>
          <cell r="E1075">
            <v>0</v>
          </cell>
          <cell r="F1075">
            <v>0</v>
          </cell>
          <cell r="G1075">
            <v>0</v>
          </cell>
          <cell r="H1075">
            <v>0</v>
          </cell>
          <cell r="I1075">
            <v>0</v>
          </cell>
          <cell r="J1075">
            <v>0</v>
          </cell>
          <cell r="K1075">
            <v>0</v>
          </cell>
          <cell r="L1075">
            <v>0</v>
          </cell>
          <cell r="M1075">
            <v>0</v>
          </cell>
          <cell r="N1075">
            <v>0</v>
          </cell>
          <cell r="O1075">
            <v>0</v>
          </cell>
          <cell r="P1075">
            <v>0</v>
          </cell>
          <cell r="Q1075">
            <v>0</v>
          </cell>
          <cell r="R1075">
            <v>0</v>
          </cell>
          <cell r="S1075">
            <v>0</v>
          </cell>
          <cell r="T1075">
            <v>0</v>
          </cell>
          <cell r="U1075">
            <v>0</v>
          </cell>
        </row>
        <row r="1076">
          <cell r="B1076" t="str">
            <v>Non-Residential Two Rate 5d</v>
          </cell>
          <cell r="C1076" t="str">
            <v>ND2</v>
          </cell>
          <cell r="D1076">
            <v>1213780.296654013</v>
          </cell>
          <cell r="E1076">
            <v>0</v>
          </cell>
          <cell r="F1076">
            <v>0</v>
          </cell>
          <cell r="G1076">
            <v>10284212.26330707</v>
          </cell>
          <cell r="H1076">
            <v>24941910.711334705</v>
          </cell>
          <cell r="I1076">
            <v>28638299.888101038</v>
          </cell>
          <cell r="J1076">
            <v>20469937.17506041</v>
          </cell>
          <cell r="K1076">
            <v>5951322.8997238092</v>
          </cell>
          <cell r="L1076">
            <v>0</v>
          </cell>
          <cell r="M1076">
            <v>0</v>
          </cell>
          <cell r="N1076">
            <v>0</v>
          </cell>
          <cell r="O1076">
            <v>0</v>
          </cell>
          <cell r="P1076">
            <v>0</v>
          </cell>
          <cell r="Q1076">
            <v>0</v>
          </cell>
          <cell r="R1076">
            <v>0</v>
          </cell>
          <cell r="S1076">
            <v>0</v>
          </cell>
          <cell r="T1076">
            <v>0</v>
          </cell>
          <cell r="U1076">
            <v>91499463.234181046</v>
          </cell>
        </row>
        <row r="1077">
          <cell r="B1077" t="str">
            <v>Business Sunraysia</v>
          </cell>
          <cell r="C1077">
            <v>0</v>
          </cell>
          <cell r="D1077">
            <v>0</v>
          </cell>
          <cell r="E1077">
            <v>0</v>
          </cell>
          <cell r="F1077">
            <v>0</v>
          </cell>
          <cell r="G1077">
            <v>7.1419567054509192E-2</v>
          </cell>
          <cell r="H1077">
            <v>0</v>
          </cell>
          <cell r="I1077">
            <v>0</v>
          </cell>
          <cell r="J1077">
            <v>0</v>
          </cell>
          <cell r="K1077">
            <v>0</v>
          </cell>
          <cell r="L1077">
            <v>0</v>
          </cell>
          <cell r="M1077">
            <v>0</v>
          </cell>
          <cell r="N1077">
            <v>0</v>
          </cell>
          <cell r="O1077">
            <v>0</v>
          </cell>
          <cell r="P1077">
            <v>0</v>
          </cell>
          <cell r="Q1077">
            <v>0</v>
          </cell>
          <cell r="R1077">
            <v>0</v>
          </cell>
          <cell r="S1077">
            <v>0</v>
          </cell>
          <cell r="T1077">
            <v>0</v>
          </cell>
          <cell r="U1077">
            <v>7.1419567054509192E-2</v>
          </cell>
        </row>
        <row r="1078">
          <cell r="B1078" t="str">
            <v>Non-Residential Interval</v>
          </cell>
          <cell r="C1078" t="str">
            <v>ND5</v>
          </cell>
          <cell r="D1078">
            <v>209050.38379531205</v>
          </cell>
          <cell r="E1078">
            <v>0</v>
          </cell>
          <cell r="F1078">
            <v>0</v>
          </cell>
          <cell r="G1078">
            <v>1614469.208803114</v>
          </cell>
          <cell r="H1078">
            <v>3677065.9866911396</v>
          </cell>
          <cell r="I1078">
            <v>4104387.3437222843</v>
          </cell>
          <cell r="J1078">
            <v>2581980.2042277851</v>
          </cell>
          <cell r="K1078">
            <v>836857.46543640434</v>
          </cell>
          <cell r="L1078">
            <v>0</v>
          </cell>
          <cell r="M1078">
            <v>0</v>
          </cell>
          <cell r="N1078">
            <v>0</v>
          </cell>
          <cell r="O1078">
            <v>0</v>
          </cell>
          <cell r="P1078">
            <v>0</v>
          </cell>
          <cell r="Q1078">
            <v>0</v>
          </cell>
          <cell r="R1078">
            <v>0</v>
          </cell>
          <cell r="S1078">
            <v>0</v>
          </cell>
          <cell r="T1078">
            <v>0</v>
          </cell>
          <cell r="U1078">
            <v>13023810.59267604</v>
          </cell>
        </row>
        <row r="1079">
          <cell r="B1079" t="str">
            <v>Non-Residential AMI</v>
          </cell>
          <cell r="C1079" t="str">
            <v>ND7</v>
          </cell>
          <cell r="D1079">
            <v>0</v>
          </cell>
          <cell r="E1079">
            <v>0</v>
          </cell>
          <cell r="F1079">
            <v>0</v>
          </cell>
          <cell r="G1079">
            <v>0</v>
          </cell>
          <cell r="H1079">
            <v>0</v>
          </cell>
          <cell r="I1079">
            <v>0</v>
          </cell>
          <cell r="J1079">
            <v>0</v>
          </cell>
          <cell r="K1079">
            <v>0</v>
          </cell>
          <cell r="L1079">
            <v>0</v>
          </cell>
          <cell r="M1079">
            <v>0</v>
          </cell>
          <cell r="N1079">
            <v>0</v>
          </cell>
          <cell r="O1079">
            <v>0</v>
          </cell>
          <cell r="P1079">
            <v>0</v>
          </cell>
          <cell r="Q1079">
            <v>0</v>
          </cell>
          <cell r="R1079">
            <v>0</v>
          </cell>
          <cell r="S1079">
            <v>0</v>
          </cell>
          <cell r="T1079">
            <v>0</v>
          </cell>
          <cell r="U1079">
            <v>0</v>
          </cell>
        </row>
        <row r="1080">
          <cell r="B1080" t="str">
            <v>New Tariff 4</v>
          </cell>
          <cell r="C1080" t="str">
            <v/>
          </cell>
          <cell r="D1080">
            <v>0</v>
          </cell>
          <cell r="E1080">
            <v>0</v>
          </cell>
          <cell r="F1080">
            <v>0</v>
          </cell>
          <cell r="G1080">
            <v>0</v>
          </cell>
          <cell r="H1080">
            <v>0</v>
          </cell>
          <cell r="I1080">
            <v>0</v>
          </cell>
          <cell r="J1080">
            <v>0</v>
          </cell>
          <cell r="K1080">
            <v>0</v>
          </cell>
          <cell r="L1080">
            <v>0</v>
          </cell>
          <cell r="M1080">
            <v>0</v>
          </cell>
          <cell r="N1080">
            <v>0</v>
          </cell>
          <cell r="O1080">
            <v>0</v>
          </cell>
          <cell r="P1080">
            <v>0</v>
          </cell>
          <cell r="Q1080">
            <v>0</v>
          </cell>
          <cell r="R1080">
            <v>0</v>
          </cell>
          <cell r="S1080">
            <v>0</v>
          </cell>
          <cell r="T1080">
            <v>0</v>
          </cell>
          <cell r="U1080">
            <v>0</v>
          </cell>
        </row>
        <row r="1081">
          <cell r="B1081" t="str">
            <v>New Tariff 5</v>
          </cell>
          <cell r="C1081" t="str">
            <v/>
          </cell>
          <cell r="D1081">
            <v>0</v>
          </cell>
          <cell r="E1081">
            <v>0</v>
          </cell>
          <cell r="F1081">
            <v>0</v>
          </cell>
          <cell r="G1081">
            <v>0</v>
          </cell>
          <cell r="H1081">
            <v>0</v>
          </cell>
          <cell r="I1081">
            <v>0</v>
          </cell>
          <cell r="J1081">
            <v>0</v>
          </cell>
          <cell r="K1081">
            <v>0</v>
          </cell>
          <cell r="L1081">
            <v>0</v>
          </cell>
          <cell r="M1081">
            <v>0</v>
          </cell>
          <cell r="N1081">
            <v>0</v>
          </cell>
          <cell r="O1081">
            <v>0</v>
          </cell>
          <cell r="P1081">
            <v>0</v>
          </cell>
          <cell r="Q1081">
            <v>0</v>
          </cell>
          <cell r="R1081">
            <v>0</v>
          </cell>
          <cell r="S1081">
            <v>0</v>
          </cell>
          <cell r="T1081">
            <v>0</v>
          </cell>
          <cell r="U1081">
            <v>0</v>
          </cell>
        </row>
        <row r="1082">
          <cell r="B1082" t="str">
            <v>New Tariff 6</v>
          </cell>
          <cell r="C1082" t="str">
            <v/>
          </cell>
          <cell r="D1082">
            <v>0</v>
          </cell>
          <cell r="E1082">
            <v>0</v>
          </cell>
          <cell r="F1082">
            <v>0</v>
          </cell>
          <cell r="G1082">
            <v>0</v>
          </cell>
          <cell r="H1082">
            <v>0</v>
          </cell>
          <cell r="I1082">
            <v>0</v>
          </cell>
          <cell r="J1082">
            <v>0</v>
          </cell>
          <cell r="K1082">
            <v>0</v>
          </cell>
          <cell r="L1082">
            <v>0</v>
          </cell>
          <cell r="M1082">
            <v>0</v>
          </cell>
          <cell r="N1082">
            <v>0</v>
          </cell>
          <cell r="O1082">
            <v>0</v>
          </cell>
          <cell r="P1082">
            <v>0</v>
          </cell>
          <cell r="Q1082">
            <v>0</v>
          </cell>
          <cell r="R1082">
            <v>0</v>
          </cell>
          <cell r="S1082">
            <v>0</v>
          </cell>
          <cell r="T1082">
            <v>0</v>
          </cell>
          <cell r="U1082">
            <v>0</v>
          </cell>
        </row>
        <row r="1083">
          <cell r="B1083" t="str">
            <v>New Tariff 7</v>
          </cell>
          <cell r="C1083" t="str">
            <v/>
          </cell>
          <cell r="D1083">
            <v>0</v>
          </cell>
          <cell r="E1083">
            <v>0</v>
          </cell>
          <cell r="F1083">
            <v>0</v>
          </cell>
          <cell r="G1083">
            <v>0</v>
          </cell>
          <cell r="H1083">
            <v>0</v>
          </cell>
          <cell r="I1083">
            <v>0</v>
          </cell>
          <cell r="J1083">
            <v>0</v>
          </cell>
          <cell r="K1083">
            <v>0</v>
          </cell>
          <cell r="L1083">
            <v>0</v>
          </cell>
          <cell r="M1083">
            <v>0</v>
          </cell>
          <cell r="N1083">
            <v>0</v>
          </cell>
          <cell r="O1083">
            <v>0</v>
          </cell>
          <cell r="P1083">
            <v>0</v>
          </cell>
          <cell r="Q1083">
            <v>0</v>
          </cell>
          <cell r="R1083">
            <v>0</v>
          </cell>
          <cell r="S1083">
            <v>0</v>
          </cell>
          <cell r="T1083">
            <v>0</v>
          </cell>
          <cell r="U1083">
            <v>0</v>
          </cell>
        </row>
        <row r="1084">
          <cell r="B1084" t="str">
            <v>New Tariff 8</v>
          </cell>
          <cell r="C1084" t="str">
            <v/>
          </cell>
          <cell r="D1084">
            <v>0</v>
          </cell>
          <cell r="E1084">
            <v>0</v>
          </cell>
          <cell r="F1084">
            <v>0</v>
          </cell>
          <cell r="G1084">
            <v>0</v>
          </cell>
          <cell r="H1084">
            <v>0</v>
          </cell>
          <cell r="I1084">
            <v>0</v>
          </cell>
          <cell r="J1084">
            <v>0</v>
          </cell>
          <cell r="K1084">
            <v>0</v>
          </cell>
          <cell r="L1084">
            <v>0</v>
          </cell>
          <cell r="M1084">
            <v>0</v>
          </cell>
          <cell r="N1084">
            <v>0</v>
          </cell>
          <cell r="O1084">
            <v>0</v>
          </cell>
          <cell r="P1084">
            <v>0</v>
          </cell>
          <cell r="Q1084">
            <v>0</v>
          </cell>
          <cell r="R1084">
            <v>0</v>
          </cell>
          <cell r="S1084">
            <v>0</v>
          </cell>
          <cell r="T1084">
            <v>0</v>
          </cell>
          <cell r="U1084">
            <v>0</v>
          </cell>
        </row>
        <row r="1085">
          <cell r="B1085" t="str">
            <v>New Tariff 9</v>
          </cell>
          <cell r="C1085" t="str">
            <v/>
          </cell>
          <cell r="D1085">
            <v>0</v>
          </cell>
          <cell r="E1085">
            <v>0</v>
          </cell>
          <cell r="F1085">
            <v>0</v>
          </cell>
          <cell r="G1085">
            <v>0</v>
          </cell>
          <cell r="H1085">
            <v>0</v>
          </cell>
          <cell r="I1085">
            <v>0</v>
          </cell>
          <cell r="J1085">
            <v>0</v>
          </cell>
          <cell r="K1085">
            <v>0</v>
          </cell>
          <cell r="L1085">
            <v>0</v>
          </cell>
          <cell r="M1085">
            <v>0</v>
          </cell>
          <cell r="N1085">
            <v>0</v>
          </cell>
          <cell r="O1085">
            <v>0</v>
          </cell>
          <cell r="P1085">
            <v>0</v>
          </cell>
          <cell r="Q1085">
            <v>0</v>
          </cell>
          <cell r="R1085">
            <v>0</v>
          </cell>
          <cell r="S1085">
            <v>0</v>
          </cell>
          <cell r="T1085">
            <v>0</v>
          </cell>
          <cell r="U1085">
            <v>0</v>
          </cell>
        </row>
        <row r="1086">
          <cell r="B1086" t="str">
            <v>New Tariff 10</v>
          </cell>
          <cell r="C1086" t="str">
            <v/>
          </cell>
          <cell r="D1086">
            <v>0</v>
          </cell>
          <cell r="E1086">
            <v>0</v>
          </cell>
          <cell r="F1086">
            <v>0</v>
          </cell>
          <cell r="G1086">
            <v>0</v>
          </cell>
          <cell r="H1086">
            <v>0</v>
          </cell>
          <cell r="I1086">
            <v>0</v>
          </cell>
          <cell r="J1086">
            <v>0</v>
          </cell>
          <cell r="K1086">
            <v>0</v>
          </cell>
          <cell r="L1086">
            <v>0</v>
          </cell>
          <cell r="M1086">
            <v>0</v>
          </cell>
          <cell r="N1086">
            <v>0</v>
          </cell>
          <cell r="O1086">
            <v>0</v>
          </cell>
          <cell r="P1086">
            <v>0</v>
          </cell>
          <cell r="Q1086">
            <v>0</v>
          </cell>
          <cell r="R1086">
            <v>0</v>
          </cell>
          <cell r="S1086">
            <v>0</v>
          </cell>
          <cell r="T1086">
            <v>0</v>
          </cell>
          <cell r="U1086">
            <v>0</v>
          </cell>
        </row>
        <row r="1087">
          <cell r="B1087" t="str">
            <v>New Tariff 11</v>
          </cell>
          <cell r="C1087" t="str">
            <v/>
          </cell>
          <cell r="D1087">
            <v>0</v>
          </cell>
          <cell r="E1087">
            <v>0</v>
          </cell>
          <cell r="F1087">
            <v>0</v>
          </cell>
          <cell r="G1087">
            <v>0</v>
          </cell>
          <cell r="H1087">
            <v>0</v>
          </cell>
          <cell r="I1087">
            <v>0</v>
          </cell>
          <cell r="J1087">
            <v>0</v>
          </cell>
          <cell r="K1087">
            <v>0</v>
          </cell>
          <cell r="L1087">
            <v>0</v>
          </cell>
          <cell r="M1087">
            <v>0</v>
          </cell>
          <cell r="N1087">
            <v>0</v>
          </cell>
          <cell r="O1087">
            <v>0</v>
          </cell>
          <cell r="P1087">
            <v>0</v>
          </cell>
          <cell r="Q1087">
            <v>0</v>
          </cell>
          <cell r="R1087">
            <v>0</v>
          </cell>
          <cell r="S1087">
            <v>0</v>
          </cell>
          <cell r="T1087">
            <v>0</v>
          </cell>
          <cell r="U1087">
            <v>0</v>
          </cell>
        </row>
        <row r="1088">
          <cell r="B1088" t="str">
            <v>Non-Residential Two Rate 7d</v>
          </cell>
          <cell r="C1088" t="str">
            <v>ND3</v>
          </cell>
          <cell r="D1088">
            <v>238439.81621129301</v>
          </cell>
          <cell r="E1088">
            <v>0</v>
          </cell>
          <cell r="F1088">
            <v>0</v>
          </cell>
          <cell r="G1088">
            <v>1089305.0260651833</v>
          </cell>
          <cell r="H1088">
            <v>2291559.6446538949</v>
          </cell>
          <cell r="I1088">
            <v>2322963.3309139875</v>
          </cell>
          <cell r="J1088">
            <v>2921729.5220695608</v>
          </cell>
          <cell r="K1088">
            <v>347319.32236265758</v>
          </cell>
          <cell r="L1088">
            <v>0</v>
          </cell>
          <cell r="M1088">
            <v>0</v>
          </cell>
          <cell r="N1088">
            <v>0</v>
          </cell>
          <cell r="O1088">
            <v>0</v>
          </cell>
          <cell r="P1088">
            <v>0</v>
          </cell>
          <cell r="Q1088">
            <v>0</v>
          </cell>
          <cell r="R1088">
            <v>0</v>
          </cell>
          <cell r="S1088">
            <v>0</v>
          </cell>
          <cell r="T1088">
            <v>0</v>
          </cell>
          <cell r="U1088">
            <v>9211316.6622765772</v>
          </cell>
        </row>
        <row r="1089">
          <cell r="B1089" t="str">
            <v>New Tariff  1</v>
          </cell>
          <cell r="C1089" t="str">
            <v/>
          </cell>
          <cell r="D1089">
            <v>0</v>
          </cell>
          <cell r="E1089">
            <v>0</v>
          </cell>
          <cell r="F1089">
            <v>0</v>
          </cell>
          <cell r="G1089">
            <v>0</v>
          </cell>
          <cell r="H1089">
            <v>0</v>
          </cell>
          <cell r="I1089">
            <v>0</v>
          </cell>
          <cell r="J1089">
            <v>0</v>
          </cell>
          <cell r="K1089">
            <v>0</v>
          </cell>
          <cell r="L1089">
            <v>0</v>
          </cell>
          <cell r="M1089">
            <v>0</v>
          </cell>
          <cell r="N1089">
            <v>0</v>
          </cell>
          <cell r="O1089">
            <v>0</v>
          </cell>
          <cell r="P1089">
            <v>0</v>
          </cell>
          <cell r="Q1089">
            <v>0</v>
          </cell>
          <cell r="R1089">
            <v>0</v>
          </cell>
          <cell r="S1089">
            <v>0</v>
          </cell>
          <cell r="T1089">
            <v>0</v>
          </cell>
          <cell r="U1089">
            <v>0</v>
          </cell>
        </row>
        <row r="1090">
          <cell r="B1090" t="str">
            <v>New Tariff  2</v>
          </cell>
          <cell r="C1090" t="str">
            <v/>
          </cell>
          <cell r="D1090">
            <v>0</v>
          </cell>
          <cell r="E1090">
            <v>0</v>
          </cell>
          <cell r="F1090">
            <v>0</v>
          </cell>
          <cell r="G1090">
            <v>0</v>
          </cell>
          <cell r="H1090">
            <v>0</v>
          </cell>
          <cell r="I1090">
            <v>0</v>
          </cell>
          <cell r="J1090">
            <v>0</v>
          </cell>
          <cell r="K1090">
            <v>0</v>
          </cell>
          <cell r="L1090">
            <v>0</v>
          </cell>
          <cell r="M1090">
            <v>0</v>
          </cell>
          <cell r="N1090">
            <v>0</v>
          </cell>
          <cell r="O1090">
            <v>0</v>
          </cell>
          <cell r="P1090">
            <v>0</v>
          </cell>
          <cell r="Q1090">
            <v>0</v>
          </cell>
          <cell r="R1090">
            <v>0</v>
          </cell>
          <cell r="S1090">
            <v>0</v>
          </cell>
          <cell r="T1090">
            <v>0</v>
          </cell>
          <cell r="U1090">
            <v>0</v>
          </cell>
        </row>
        <row r="1091">
          <cell r="B1091" t="str">
            <v>New Tariff  3</v>
          </cell>
          <cell r="C1091" t="str">
            <v/>
          </cell>
          <cell r="D1091">
            <v>0</v>
          </cell>
          <cell r="E1091">
            <v>0</v>
          </cell>
          <cell r="F1091">
            <v>0</v>
          </cell>
          <cell r="G1091">
            <v>0</v>
          </cell>
          <cell r="H1091">
            <v>0</v>
          </cell>
          <cell r="I1091">
            <v>0</v>
          </cell>
          <cell r="J1091">
            <v>0</v>
          </cell>
          <cell r="K1091">
            <v>0</v>
          </cell>
          <cell r="L1091">
            <v>0</v>
          </cell>
          <cell r="M1091">
            <v>0</v>
          </cell>
          <cell r="N1091">
            <v>0</v>
          </cell>
          <cell r="O1091">
            <v>0</v>
          </cell>
          <cell r="P1091">
            <v>0</v>
          </cell>
          <cell r="Q1091">
            <v>0</v>
          </cell>
          <cell r="R1091">
            <v>0</v>
          </cell>
          <cell r="S1091">
            <v>0</v>
          </cell>
          <cell r="T1091">
            <v>0</v>
          </cell>
          <cell r="U1091">
            <v>0</v>
          </cell>
        </row>
        <row r="1092">
          <cell r="B1092" t="str">
            <v>New Tariff  4</v>
          </cell>
          <cell r="C1092" t="str">
            <v/>
          </cell>
          <cell r="D1092">
            <v>0</v>
          </cell>
          <cell r="E1092">
            <v>0</v>
          </cell>
          <cell r="F1092">
            <v>0</v>
          </cell>
          <cell r="G1092">
            <v>0</v>
          </cell>
          <cell r="H1092">
            <v>0</v>
          </cell>
          <cell r="I1092">
            <v>0</v>
          </cell>
          <cell r="J1092">
            <v>0</v>
          </cell>
          <cell r="K1092">
            <v>0</v>
          </cell>
          <cell r="L1092">
            <v>0</v>
          </cell>
          <cell r="M1092">
            <v>0</v>
          </cell>
          <cell r="N1092">
            <v>0</v>
          </cell>
          <cell r="O1092">
            <v>0</v>
          </cell>
          <cell r="P1092">
            <v>0</v>
          </cell>
          <cell r="Q1092">
            <v>0</v>
          </cell>
          <cell r="R1092">
            <v>0</v>
          </cell>
          <cell r="S1092">
            <v>0</v>
          </cell>
          <cell r="T1092">
            <v>0</v>
          </cell>
          <cell r="U1092">
            <v>0</v>
          </cell>
        </row>
        <row r="1093">
          <cell r="B1093" t="str">
            <v>New Tariff  5</v>
          </cell>
          <cell r="C1093" t="str">
            <v/>
          </cell>
          <cell r="D1093">
            <v>0</v>
          </cell>
          <cell r="E1093">
            <v>0</v>
          </cell>
          <cell r="F1093">
            <v>0</v>
          </cell>
          <cell r="G1093">
            <v>0</v>
          </cell>
          <cell r="H1093">
            <v>0</v>
          </cell>
          <cell r="I1093">
            <v>0</v>
          </cell>
          <cell r="J1093">
            <v>0</v>
          </cell>
          <cell r="K1093">
            <v>0</v>
          </cell>
          <cell r="L1093">
            <v>0</v>
          </cell>
          <cell r="M1093">
            <v>0</v>
          </cell>
          <cell r="N1093">
            <v>0</v>
          </cell>
          <cell r="O1093">
            <v>0</v>
          </cell>
          <cell r="P1093">
            <v>0</v>
          </cell>
          <cell r="Q1093">
            <v>0</v>
          </cell>
          <cell r="R1093">
            <v>0</v>
          </cell>
          <cell r="S1093">
            <v>0</v>
          </cell>
          <cell r="T1093">
            <v>0</v>
          </cell>
          <cell r="U1093">
            <v>0</v>
          </cell>
        </row>
        <row r="1094">
          <cell r="B1094" t="str">
            <v>New Tariff  6</v>
          </cell>
          <cell r="C1094" t="str">
            <v/>
          </cell>
          <cell r="D1094">
            <v>0</v>
          </cell>
          <cell r="E1094">
            <v>0</v>
          </cell>
          <cell r="F1094">
            <v>0</v>
          </cell>
          <cell r="G1094">
            <v>0</v>
          </cell>
          <cell r="H1094">
            <v>0</v>
          </cell>
          <cell r="I1094">
            <v>0</v>
          </cell>
          <cell r="J1094">
            <v>0</v>
          </cell>
          <cell r="K1094">
            <v>0</v>
          </cell>
          <cell r="L1094">
            <v>0</v>
          </cell>
          <cell r="M1094">
            <v>0</v>
          </cell>
          <cell r="N1094">
            <v>0</v>
          </cell>
          <cell r="O1094">
            <v>0</v>
          </cell>
          <cell r="P1094">
            <v>0</v>
          </cell>
          <cell r="Q1094">
            <v>0</v>
          </cell>
          <cell r="R1094">
            <v>0</v>
          </cell>
          <cell r="S1094">
            <v>0</v>
          </cell>
          <cell r="T1094">
            <v>0</v>
          </cell>
          <cell r="U1094">
            <v>0</v>
          </cell>
        </row>
        <row r="1095">
          <cell r="B1095" t="str">
            <v>New Tariff  7</v>
          </cell>
          <cell r="C1095" t="str">
            <v/>
          </cell>
          <cell r="D1095">
            <v>0</v>
          </cell>
          <cell r="E1095">
            <v>0</v>
          </cell>
          <cell r="F1095">
            <v>0</v>
          </cell>
          <cell r="G1095">
            <v>0</v>
          </cell>
          <cell r="H1095">
            <v>0</v>
          </cell>
          <cell r="I1095">
            <v>0</v>
          </cell>
          <cell r="J1095">
            <v>0</v>
          </cell>
          <cell r="K1095">
            <v>0</v>
          </cell>
          <cell r="L1095">
            <v>0</v>
          </cell>
          <cell r="M1095">
            <v>0</v>
          </cell>
          <cell r="N1095">
            <v>0</v>
          </cell>
          <cell r="O1095">
            <v>0</v>
          </cell>
          <cell r="P1095">
            <v>0</v>
          </cell>
          <cell r="Q1095">
            <v>0</v>
          </cell>
          <cell r="R1095">
            <v>0</v>
          </cell>
          <cell r="S1095">
            <v>0</v>
          </cell>
          <cell r="T1095">
            <v>0</v>
          </cell>
          <cell r="U1095">
            <v>0</v>
          </cell>
        </row>
        <row r="1096">
          <cell r="B1096" t="str">
            <v>New Tariff  8</v>
          </cell>
          <cell r="C1096" t="str">
            <v/>
          </cell>
          <cell r="D1096">
            <v>0</v>
          </cell>
          <cell r="E1096">
            <v>0</v>
          </cell>
          <cell r="F1096">
            <v>0</v>
          </cell>
          <cell r="G1096">
            <v>0</v>
          </cell>
          <cell r="H1096">
            <v>0</v>
          </cell>
          <cell r="I1096">
            <v>0</v>
          </cell>
          <cell r="J1096">
            <v>0</v>
          </cell>
          <cell r="K1096">
            <v>0</v>
          </cell>
          <cell r="L1096">
            <v>0</v>
          </cell>
          <cell r="M1096">
            <v>0</v>
          </cell>
          <cell r="N1096">
            <v>0</v>
          </cell>
          <cell r="O1096">
            <v>0</v>
          </cell>
          <cell r="P1096">
            <v>0</v>
          </cell>
          <cell r="Q1096">
            <v>0</v>
          </cell>
          <cell r="R1096">
            <v>0</v>
          </cell>
          <cell r="S1096">
            <v>0</v>
          </cell>
          <cell r="T1096">
            <v>0</v>
          </cell>
          <cell r="U1096">
            <v>0</v>
          </cell>
        </row>
        <row r="1097">
          <cell r="B1097" t="str">
            <v>New Tariff  9</v>
          </cell>
          <cell r="C1097" t="str">
            <v/>
          </cell>
          <cell r="D1097">
            <v>0</v>
          </cell>
          <cell r="E1097">
            <v>0</v>
          </cell>
          <cell r="F1097">
            <v>0</v>
          </cell>
          <cell r="G1097">
            <v>0</v>
          </cell>
          <cell r="H1097">
            <v>0</v>
          </cell>
          <cell r="I1097">
            <v>0</v>
          </cell>
          <cell r="J1097">
            <v>0</v>
          </cell>
          <cell r="K1097">
            <v>0</v>
          </cell>
          <cell r="L1097">
            <v>0</v>
          </cell>
          <cell r="M1097">
            <v>0</v>
          </cell>
          <cell r="N1097">
            <v>0</v>
          </cell>
          <cell r="O1097">
            <v>0</v>
          </cell>
          <cell r="P1097">
            <v>0</v>
          </cell>
          <cell r="Q1097">
            <v>0</v>
          </cell>
          <cell r="R1097">
            <v>0</v>
          </cell>
          <cell r="S1097">
            <v>0</v>
          </cell>
          <cell r="T1097">
            <v>0</v>
          </cell>
          <cell r="U1097">
            <v>0</v>
          </cell>
        </row>
        <row r="1098">
          <cell r="B1098" t="str">
            <v>New Tariff  10</v>
          </cell>
          <cell r="C1098" t="str">
            <v/>
          </cell>
          <cell r="D1098">
            <v>0</v>
          </cell>
          <cell r="E1098">
            <v>0</v>
          </cell>
          <cell r="F1098">
            <v>0</v>
          </cell>
          <cell r="G1098">
            <v>0</v>
          </cell>
          <cell r="H1098">
            <v>0</v>
          </cell>
          <cell r="I1098">
            <v>0</v>
          </cell>
          <cell r="J1098">
            <v>0</v>
          </cell>
          <cell r="K1098">
            <v>0</v>
          </cell>
          <cell r="L1098">
            <v>0</v>
          </cell>
          <cell r="M1098">
            <v>0</v>
          </cell>
          <cell r="N1098">
            <v>0</v>
          </cell>
          <cell r="O1098">
            <v>0</v>
          </cell>
          <cell r="P1098">
            <v>0</v>
          </cell>
          <cell r="Q1098">
            <v>0</v>
          </cell>
          <cell r="R1098">
            <v>0</v>
          </cell>
          <cell r="S1098">
            <v>0</v>
          </cell>
          <cell r="T1098">
            <v>0</v>
          </cell>
          <cell r="U1098">
            <v>0</v>
          </cell>
        </row>
        <row r="1099">
          <cell r="B1099" t="str">
            <v>New Tariff  11</v>
          </cell>
          <cell r="C1099" t="str">
            <v/>
          </cell>
          <cell r="D1099">
            <v>0</v>
          </cell>
          <cell r="E1099">
            <v>0</v>
          </cell>
          <cell r="F1099">
            <v>0</v>
          </cell>
          <cell r="G1099">
            <v>0</v>
          </cell>
          <cell r="H1099">
            <v>0</v>
          </cell>
          <cell r="I1099">
            <v>0</v>
          </cell>
          <cell r="J1099">
            <v>0</v>
          </cell>
          <cell r="K1099">
            <v>0</v>
          </cell>
          <cell r="L1099">
            <v>0</v>
          </cell>
          <cell r="M1099">
            <v>0</v>
          </cell>
          <cell r="N1099">
            <v>0</v>
          </cell>
          <cell r="O1099">
            <v>0</v>
          </cell>
          <cell r="P1099">
            <v>0</v>
          </cell>
          <cell r="Q1099">
            <v>0</v>
          </cell>
          <cell r="R1099">
            <v>0</v>
          </cell>
          <cell r="S1099">
            <v>0</v>
          </cell>
          <cell r="T1099">
            <v>0</v>
          </cell>
          <cell r="U1099">
            <v>0</v>
          </cell>
        </row>
        <row r="1100">
          <cell r="B1100" t="str">
            <v>Unmetered supplies</v>
          </cell>
          <cell r="C1100" t="str">
            <v>PL2</v>
          </cell>
          <cell r="D1100">
            <v>0</v>
          </cell>
          <cell r="E1100">
            <v>0</v>
          </cell>
          <cell r="F1100">
            <v>0</v>
          </cell>
          <cell r="G1100">
            <v>2925084.5360594555</v>
          </cell>
          <cell r="H1100">
            <v>0</v>
          </cell>
          <cell r="I1100">
            <v>0</v>
          </cell>
          <cell r="J1100">
            <v>0</v>
          </cell>
          <cell r="K1100">
            <v>1625828.3503887411</v>
          </cell>
          <cell r="L1100">
            <v>0</v>
          </cell>
          <cell r="M1100">
            <v>0</v>
          </cell>
          <cell r="N1100">
            <v>0</v>
          </cell>
          <cell r="O1100">
            <v>0</v>
          </cell>
          <cell r="P1100">
            <v>0</v>
          </cell>
          <cell r="Q1100">
            <v>0</v>
          </cell>
          <cell r="R1100">
            <v>0</v>
          </cell>
          <cell r="S1100">
            <v>0</v>
          </cell>
          <cell r="T1100">
            <v>0</v>
          </cell>
          <cell r="U1100">
            <v>4550912.8864481971</v>
          </cell>
        </row>
        <row r="1101">
          <cell r="B1101" t="str">
            <v>New Tariff 1</v>
          </cell>
          <cell r="C1101">
            <v>0</v>
          </cell>
          <cell r="D1101">
            <v>0</v>
          </cell>
          <cell r="E1101">
            <v>0</v>
          </cell>
          <cell r="F1101">
            <v>0</v>
          </cell>
          <cell r="G1101">
            <v>0</v>
          </cell>
          <cell r="H1101">
            <v>0</v>
          </cell>
          <cell r="I1101">
            <v>0</v>
          </cell>
          <cell r="J1101">
            <v>0</v>
          </cell>
          <cell r="K1101">
            <v>0</v>
          </cell>
          <cell r="L1101">
            <v>0</v>
          </cell>
          <cell r="M1101">
            <v>0</v>
          </cell>
          <cell r="N1101">
            <v>0</v>
          </cell>
          <cell r="O1101">
            <v>0</v>
          </cell>
          <cell r="P1101">
            <v>0</v>
          </cell>
          <cell r="Q1101">
            <v>0</v>
          </cell>
          <cell r="R1101">
            <v>0</v>
          </cell>
          <cell r="S1101">
            <v>0</v>
          </cell>
          <cell r="T1101">
            <v>0</v>
          </cell>
          <cell r="U1101">
            <v>0</v>
          </cell>
        </row>
        <row r="1102">
          <cell r="B1102" t="str">
            <v>New Tariff 2</v>
          </cell>
          <cell r="C1102" t="str">
            <v/>
          </cell>
          <cell r="D1102">
            <v>0</v>
          </cell>
          <cell r="E1102">
            <v>0</v>
          </cell>
          <cell r="F1102">
            <v>0</v>
          </cell>
          <cell r="G1102">
            <v>0</v>
          </cell>
          <cell r="H1102">
            <v>0</v>
          </cell>
          <cell r="I1102">
            <v>0</v>
          </cell>
          <cell r="J1102">
            <v>0</v>
          </cell>
          <cell r="K1102">
            <v>0</v>
          </cell>
          <cell r="L1102">
            <v>0</v>
          </cell>
          <cell r="M1102">
            <v>0</v>
          </cell>
          <cell r="N1102">
            <v>0</v>
          </cell>
          <cell r="O1102">
            <v>0</v>
          </cell>
          <cell r="P1102">
            <v>0</v>
          </cell>
          <cell r="Q1102">
            <v>0</v>
          </cell>
          <cell r="R1102">
            <v>0</v>
          </cell>
          <cell r="S1102">
            <v>0</v>
          </cell>
          <cell r="T1102">
            <v>0</v>
          </cell>
          <cell r="U1102">
            <v>0</v>
          </cell>
        </row>
        <row r="1103">
          <cell r="B1103" t="str">
            <v>Large Low Voltage Demand (kVa)</v>
          </cell>
          <cell r="C1103" t="str">
            <v>DLk</v>
          </cell>
          <cell r="D1103">
            <v>0</v>
          </cell>
          <cell r="E1103">
            <v>0</v>
          </cell>
          <cell r="F1103">
            <v>59.144768111023801</v>
          </cell>
          <cell r="G1103">
            <v>2.0029333423539079E-2</v>
          </cell>
          <cell r="H1103">
            <v>0</v>
          </cell>
          <cell r="I1103">
            <v>0</v>
          </cell>
          <cell r="J1103">
            <v>0</v>
          </cell>
          <cell r="K1103">
            <v>1.2215057562441506E-2</v>
          </cell>
          <cell r="L1103">
            <v>0</v>
          </cell>
          <cell r="M1103">
            <v>0</v>
          </cell>
          <cell r="N1103">
            <v>0</v>
          </cell>
          <cell r="O1103">
            <v>0</v>
          </cell>
          <cell r="P1103">
            <v>0</v>
          </cell>
          <cell r="Q1103">
            <v>0</v>
          </cell>
          <cell r="R1103">
            <v>0</v>
          </cell>
          <cell r="S1103">
            <v>0</v>
          </cell>
          <cell r="T1103">
            <v>0</v>
          </cell>
          <cell r="U1103">
            <v>59.177012502009781</v>
          </cell>
        </row>
        <row r="1104">
          <cell r="B1104" t="str">
            <v>Large Low Voltage Demand Docklands (kVa)</v>
          </cell>
          <cell r="C1104" t="str">
            <v>DLDKk</v>
          </cell>
          <cell r="D1104">
            <v>0</v>
          </cell>
          <cell r="E1104">
            <v>0</v>
          </cell>
          <cell r="F1104">
            <v>50.657268977715589</v>
          </cell>
          <cell r="G1104">
            <v>1.3590958285296054E-2</v>
          </cell>
          <cell r="H1104">
            <v>0</v>
          </cell>
          <cell r="I1104">
            <v>0</v>
          </cell>
          <cell r="J1104">
            <v>0</v>
          </cell>
          <cell r="K1104">
            <v>1.1721413791646363E-2</v>
          </cell>
          <cell r="L1104">
            <v>0</v>
          </cell>
          <cell r="M1104">
            <v>0</v>
          </cell>
          <cell r="N1104">
            <v>0</v>
          </cell>
          <cell r="O1104">
            <v>0</v>
          </cell>
          <cell r="P1104">
            <v>0</v>
          </cell>
          <cell r="Q1104">
            <v>0</v>
          </cell>
          <cell r="R1104">
            <v>0</v>
          </cell>
          <cell r="S1104">
            <v>0</v>
          </cell>
          <cell r="T1104">
            <v>0</v>
          </cell>
          <cell r="U1104">
            <v>50.682581349792535</v>
          </cell>
        </row>
        <row r="1105">
          <cell r="B1105" t="str">
            <v>Large Low Voltage Demand CXX (kVa)</v>
          </cell>
          <cell r="C1105" t="str">
            <v>DLCXXk</v>
          </cell>
          <cell r="D1105">
            <v>0</v>
          </cell>
          <cell r="E1105">
            <v>0</v>
          </cell>
          <cell r="F1105">
            <v>67.783847305393124</v>
          </cell>
          <cell r="G1105">
            <v>2.3652888762354489E-2</v>
          </cell>
          <cell r="H1105">
            <v>0</v>
          </cell>
          <cell r="I1105">
            <v>0</v>
          </cell>
          <cell r="J1105">
            <v>0</v>
          </cell>
          <cell r="K1105">
            <v>1.4137117350856628E-2</v>
          </cell>
          <cell r="L1105">
            <v>0</v>
          </cell>
          <cell r="M1105">
            <v>0</v>
          </cell>
          <cell r="N1105">
            <v>0</v>
          </cell>
          <cell r="O1105">
            <v>0</v>
          </cell>
          <cell r="P1105">
            <v>0</v>
          </cell>
          <cell r="Q1105">
            <v>0</v>
          </cell>
          <cell r="R1105">
            <v>0</v>
          </cell>
          <cell r="S1105">
            <v>0</v>
          </cell>
          <cell r="T1105">
            <v>0</v>
          </cell>
          <cell r="U1105">
            <v>67.821637311506336</v>
          </cell>
        </row>
        <row r="1106">
          <cell r="B1106" t="str">
            <v>New Tariff 6</v>
          </cell>
          <cell r="C1106" t="str">
            <v/>
          </cell>
          <cell r="D1106">
            <v>0</v>
          </cell>
          <cell r="E1106">
            <v>0</v>
          </cell>
          <cell r="F1106">
            <v>0</v>
          </cell>
          <cell r="G1106">
            <v>0</v>
          </cell>
          <cell r="H1106">
            <v>0</v>
          </cell>
          <cell r="I1106">
            <v>0</v>
          </cell>
          <cell r="J1106">
            <v>0</v>
          </cell>
          <cell r="K1106">
            <v>0</v>
          </cell>
          <cell r="L1106">
            <v>0</v>
          </cell>
          <cell r="M1106">
            <v>0</v>
          </cell>
          <cell r="N1106">
            <v>0</v>
          </cell>
          <cell r="O1106">
            <v>0</v>
          </cell>
          <cell r="P1106">
            <v>0</v>
          </cell>
          <cell r="Q1106">
            <v>0</v>
          </cell>
          <cell r="R1106">
            <v>0</v>
          </cell>
          <cell r="S1106">
            <v>0</v>
          </cell>
          <cell r="T1106">
            <v>0</v>
          </cell>
          <cell r="U1106">
            <v>0</v>
          </cell>
        </row>
        <row r="1107">
          <cell r="B1107" t="str">
            <v>New Tariff 7</v>
          </cell>
          <cell r="C1107" t="str">
            <v/>
          </cell>
          <cell r="D1107">
            <v>0</v>
          </cell>
          <cell r="E1107">
            <v>0</v>
          </cell>
          <cell r="F1107">
            <v>0</v>
          </cell>
          <cell r="G1107">
            <v>0</v>
          </cell>
          <cell r="H1107">
            <v>0</v>
          </cell>
          <cell r="I1107">
            <v>0</v>
          </cell>
          <cell r="J1107">
            <v>0</v>
          </cell>
          <cell r="K1107">
            <v>0</v>
          </cell>
          <cell r="L1107">
            <v>0</v>
          </cell>
          <cell r="M1107">
            <v>0</v>
          </cell>
          <cell r="N1107">
            <v>0</v>
          </cell>
          <cell r="O1107">
            <v>0</v>
          </cell>
          <cell r="P1107">
            <v>0</v>
          </cell>
          <cell r="Q1107">
            <v>0</v>
          </cell>
          <cell r="R1107">
            <v>0</v>
          </cell>
          <cell r="S1107">
            <v>0</v>
          </cell>
          <cell r="T1107">
            <v>0</v>
          </cell>
          <cell r="U1107">
            <v>0</v>
          </cell>
        </row>
        <row r="1108">
          <cell r="B1108" t="str">
            <v>New Tariff 8</v>
          </cell>
          <cell r="C1108" t="str">
            <v/>
          </cell>
          <cell r="D1108">
            <v>0</v>
          </cell>
          <cell r="E1108">
            <v>0</v>
          </cell>
          <cell r="F1108">
            <v>0</v>
          </cell>
          <cell r="G1108">
            <v>0</v>
          </cell>
          <cell r="H1108">
            <v>0</v>
          </cell>
          <cell r="I1108">
            <v>0</v>
          </cell>
          <cell r="J1108">
            <v>0</v>
          </cell>
          <cell r="K1108">
            <v>0</v>
          </cell>
          <cell r="L1108">
            <v>0</v>
          </cell>
          <cell r="M1108">
            <v>0</v>
          </cell>
          <cell r="N1108">
            <v>0</v>
          </cell>
          <cell r="O1108">
            <v>0</v>
          </cell>
          <cell r="P1108">
            <v>0</v>
          </cell>
          <cell r="Q1108">
            <v>0</v>
          </cell>
          <cell r="R1108">
            <v>0</v>
          </cell>
          <cell r="S1108">
            <v>0</v>
          </cell>
          <cell r="T1108">
            <v>0</v>
          </cell>
          <cell r="U1108">
            <v>0</v>
          </cell>
        </row>
        <row r="1109">
          <cell r="B1109" t="str">
            <v>New Tariff 9</v>
          </cell>
          <cell r="C1109" t="str">
            <v/>
          </cell>
          <cell r="D1109">
            <v>0</v>
          </cell>
          <cell r="E1109">
            <v>0</v>
          </cell>
          <cell r="F1109">
            <v>0</v>
          </cell>
          <cell r="G1109">
            <v>0</v>
          </cell>
          <cell r="H1109">
            <v>0</v>
          </cell>
          <cell r="I1109">
            <v>0</v>
          </cell>
          <cell r="J1109">
            <v>0</v>
          </cell>
          <cell r="K1109">
            <v>0</v>
          </cell>
          <cell r="L1109">
            <v>0</v>
          </cell>
          <cell r="M1109">
            <v>0</v>
          </cell>
          <cell r="N1109">
            <v>0</v>
          </cell>
          <cell r="O1109">
            <v>0</v>
          </cell>
          <cell r="P1109">
            <v>0</v>
          </cell>
          <cell r="Q1109">
            <v>0</v>
          </cell>
          <cell r="R1109">
            <v>0</v>
          </cell>
          <cell r="S1109">
            <v>0</v>
          </cell>
          <cell r="T1109">
            <v>0</v>
          </cell>
          <cell r="U1109">
            <v>0</v>
          </cell>
        </row>
        <row r="1110">
          <cell r="B1110" t="str">
            <v>New Tariff 10</v>
          </cell>
          <cell r="C1110" t="str">
            <v/>
          </cell>
          <cell r="D1110">
            <v>0</v>
          </cell>
          <cell r="E1110">
            <v>0</v>
          </cell>
          <cell r="F1110">
            <v>0</v>
          </cell>
          <cell r="G1110">
            <v>0</v>
          </cell>
          <cell r="H1110">
            <v>0</v>
          </cell>
          <cell r="I1110">
            <v>0</v>
          </cell>
          <cell r="J1110">
            <v>0</v>
          </cell>
          <cell r="K1110">
            <v>0</v>
          </cell>
          <cell r="L1110">
            <v>0</v>
          </cell>
          <cell r="M1110">
            <v>0</v>
          </cell>
          <cell r="N1110">
            <v>0</v>
          </cell>
          <cell r="O1110">
            <v>0</v>
          </cell>
          <cell r="P1110">
            <v>0</v>
          </cell>
          <cell r="Q1110">
            <v>0</v>
          </cell>
          <cell r="R1110">
            <v>0</v>
          </cell>
          <cell r="S1110">
            <v>0</v>
          </cell>
          <cell r="T1110">
            <v>0</v>
          </cell>
          <cell r="U1110">
            <v>0</v>
          </cell>
        </row>
        <row r="1111">
          <cell r="B1111" t="str">
            <v>New Tariff 11</v>
          </cell>
          <cell r="C1111" t="str">
            <v/>
          </cell>
          <cell r="D1111">
            <v>0</v>
          </cell>
          <cell r="E1111">
            <v>0</v>
          </cell>
          <cell r="F1111">
            <v>0</v>
          </cell>
          <cell r="G1111">
            <v>0</v>
          </cell>
          <cell r="H1111">
            <v>0</v>
          </cell>
          <cell r="I1111">
            <v>0</v>
          </cell>
          <cell r="J1111">
            <v>0</v>
          </cell>
          <cell r="K1111">
            <v>0</v>
          </cell>
          <cell r="L1111">
            <v>0</v>
          </cell>
          <cell r="M1111">
            <v>0</v>
          </cell>
          <cell r="N1111">
            <v>0</v>
          </cell>
          <cell r="O1111">
            <v>0</v>
          </cell>
          <cell r="P1111">
            <v>0</v>
          </cell>
          <cell r="Q1111">
            <v>0</v>
          </cell>
          <cell r="R1111">
            <v>0</v>
          </cell>
          <cell r="S1111">
            <v>0</v>
          </cell>
          <cell r="T1111">
            <v>0</v>
          </cell>
          <cell r="U1111">
            <v>0</v>
          </cell>
        </row>
        <row r="1112">
          <cell r="B1112" t="str">
            <v>Large Low Voltage Demand</v>
          </cell>
          <cell r="C1112" t="str">
            <v>DL</v>
          </cell>
          <cell r="D1112">
            <v>0</v>
          </cell>
          <cell r="E1112">
            <v>19967860.93109455</v>
          </cell>
          <cell r="F1112">
            <v>0</v>
          </cell>
          <cell r="G1112">
            <v>11226913.69231494</v>
          </cell>
          <cell r="H1112">
            <v>0</v>
          </cell>
          <cell r="I1112">
            <v>0</v>
          </cell>
          <cell r="J1112">
            <v>0</v>
          </cell>
          <cell r="K1112">
            <v>4982918.5243001832</v>
          </cell>
          <cell r="L1112">
            <v>0</v>
          </cell>
          <cell r="M1112">
            <v>0</v>
          </cell>
          <cell r="N1112">
            <v>0</v>
          </cell>
          <cell r="O1112">
            <v>0</v>
          </cell>
          <cell r="P1112">
            <v>0</v>
          </cell>
          <cell r="Q1112">
            <v>0</v>
          </cell>
          <cell r="R1112">
            <v>0</v>
          </cell>
          <cell r="S1112">
            <v>0</v>
          </cell>
          <cell r="T1112">
            <v>0</v>
          </cell>
          <cell r="U1112">
            <v>36177693.147709668</v>
          </cell>
        </row>
        <row r="1113">
          <cell r="B1113" t="str">
            <v>Large Low Voltage Demand A</v>
          </cell>
          <cell r="C1113" t="str">
            <v>DL.A</v>
          </cell>
          <cell r="D1113">
            <v>0</v>
          </cell>
          <cell r="E1113">
            <v>75300.629187203085</v>
          </cell>
          <cell r="F1113">
            <v>0</v>
          </cell>
          <cell r="G1113">
            <v>58198.661458896779</v>
          </cell>
          <cell r="H1113">
            <v>0</v>
          </cell>
          <cell r="I1113">
            <v>0</v>
          </cell>
          <cell r="J1113">
            <v>0</v>
          </cell>
          <cell r="K1113">
            <v>31847.552567046587</v>
          </cell>
          <cell r="L1113">
            <v>0</v>
          </cell>
          <cell r="M1113">
            <v>0</v>
          </cell>
          <cell r="N1113">
            <v>0</v>
          </cell>
          <cell r="O1113">
            <v>0</v>
          </cell>
          <cell r="P1113">
            <v>0</v>
          </cell>
          <cell r="Q1113">
            <v>0</v>
          </cell>
          <cell r="R1113">
            <v>0</v>
          </cell>
          <cell r="S1113">
            <v>0</v>
          </cell>
          <cell r="T1113">
            <v>0</v>
          </cell>
          <cell r="U1113">
            <v>165346.84321314644</v>
          </cell>
        </row>
        <row r="1114">
          <cell r="B1114" t="str">
            <v>Large Low Voltage Demand C</v>
          </cell>
          <cell r="C1114" t="str">
            <v>DL.C</v>
          </cell>
          <cell r="D1114">
            <v>0</v>
          </cell>
          <cell r="E1114">
            <v>12892528.737091204</v>
          </cell>
          <cell r="F1114">
            <v>0</v>
          </cell>
          <cell r="G1114">
            <v>8476707.617970923</v>
          </cell>
          <cell r="H1114">
            <v>0</v>
          </cell>
          <cell r="I1114">
            <v>0</v>
          </cell>
          <cell r="J1114">
            <v>0</v>
          </cell>
          <cell r="K1114">
            <v>3322663.8493240182</v>
          </cell>
          <cell r="L1114">
            <v>0</v>
          </cell>
          <cell r="M1114">
            <v>0</v>
          </cell>
          <cell r="N1114">
            <v>0</v>
          </cell>
          <cell r="O1114">
            <v>0</v>
          </cell>
          <cell r="P1114">
            <v>0</v>
          </cell>
          <cell r="Q1114">
            <v>0</v>
          </cell>
          <cell r="R1114">
            <v>0</v>
          </cell>
          <cell r="S1114">
            <v>0</v>
          </cell>
          <cell r="T1114">
            <v>0</v>
          </cell>
          <cell r="U1114">
            <v>24691900.204386145</v>
          </cell>
        </row>
        <row r="1115">
          <cell r="B1115" t="str">
            <v>Large Low Voltage Demand S</v>
          </cell>
          <cell r="C1115" t="str">
            <v>DL.S</v>
          </cell>
          <cell r="D1115">
            <v>0</v>
          </cell>
          <cell r="E1115">
            <v>1121334.2489133049</v>
          </cell>
          <cell r="F1115">
            <v>0</v>
          </cell>
          <cell r="G1115">
            <v>454111.85899154149</v>
          </cell>
          <cell r="H1115">
            <v>0</v>
          </cell>
          <cell r="I1115">
            <v>0</v>
          </cell>
          <cell r="J1115">
            <v>0</v>
          </cell>
          <cell r="K1115">
            <v>169515.91015913145</v>
          </cell>
          <cell r="L1115">
            <v>0</v>
          </cell>
          <cell r="M1115">
            <v>0</v>
          </cell>
          <cell r="N1115">
            <v>0</v>
          </cell>
          <cell r="O1115">
            <v>0</v>
          </cell>
          <cell r="P1115">
            <v>0</v>
          </cell>
          <cell r="Q1115">
            <v>0</v>
          </cell>
          <cell r="R1115">
            <v>0</v>
          </cell>
          <cell r="S1115">
            <v>0</v>
          </cell>
          <cell r="T1115">
            <v>0</v>
          </cell>
          <cell r="U1115">
            <v>1744962.0180639778</v>
          </cell>
        </row>
        <row r="1116">
          <cell r="B1116" t="str">
            <v>Large Low Voltage Demand Docklands</v>
          </cell>
          <cell r="C1116" t="str">
            <v>DL.DK</v>
          </cell>
          <cell r="D1116">
            <v>0</v>
          </cell>
          <cell r="E1116">
            <v>108745.64761239424</v>
          </cell>
          <cell r="F1116">
            <v>0</v>
          </cell>
          <cell r="G1116">
            <v>58751.680341100786</v>
          </cell>
          <cell r="H1116">
            <v>0</v>
          </cell>
          <cell r="I1116">
            <v>0</v>
          </cell>
          <cell r="J1116">
            <v>0</v>
          </cell>
          <cell r="K1116">
            <v>51489.073724163733</v>
          </cell>
          <cell r="L1116">
            <v>0</v>
          </cell>
          <cell r="M1116">
            <v>0</v>
          </cell>
          <cell r="N1116">
            <v>0</v>
          </cell>
          <cell r="O1116">
            <v>0</v>
          </cell>
          <cell r="P1116">
            <v>0</v>
          </cell>
          <cell r="Q1116">
            <v>0</v>
          </cell>
          <cell r="R1116">
            <v>0</v>
          </cell>
          <cell r="S1116">
            <v>0</v>
          </cell>
          <cell r="T1116">
            <v>0</v>
          </cell>
          <cell r="U1116">
            <v>218986.40167765875</v>
          </cell>
        </row>
        <row r="1117">
          <cell r="B1117" t="str">
            <v>Large Low Voltage Demand CXX</v>
          </cell>
          <cell r="C1117" t="str">
            <v>DL.CXX</v>
          </cell>
          <cell r="D1117">
            <v>0</v>
          </cell>
          <cell r="E1117">
            <v>7160258.9778461689</v>
          </cell>
          <cell r="F1117">
            <v>0</v>
          </cell>
          <cell r="G1117">
            <v>4229578.7972047245</v>
          </cell>
          <cell r="H1117">
            <v>0</v>
          </cell>
          <cell r="I1117">
            <v>0</v>
          </cell>
          <cell r="J1117">
            <v>0</v>
          </cell>
          <cell r="K1117">
            <v>1769764.0076170366</v>
          </cell>
          <cell r="L1117">
            <v>0</v>
          </cell>
          <cell r="M1117">
            <v>0</v>
          </cell>
          <cell r="N1117">
            <v>0</v>
          </cell>
          <cell r="O1117">
            <v>0</v>
          </cell>
          <cell r="P1117">
            <v>0</v>
          </cell>
          <cell r="Q1117">
            <v>0</v>
          </cell>
          <cell r="R1117">
            <v>0</v>
          </cell>
          <cell r="S1117">
            <v>0</v>
          </cell>
          <cell r="T1117">
            <v>0</v>
          </cell>
          <cell r="U1117">
            <v>13159601.782667929</v>
          </cell>
        </row>
        <row r="1118">
          <cell r="B1118" t="str">
            <v>Large Low Voltage Demand EN.R</v>
          </cell>
          <cell r="C1118" t="str">
            <v>DL.R</v>
          </cell>
          <cell r="D1118">
            <v>0</v>
          </cell>
          <cell r="E1118">
            <v>17.365078854170196</v>
          </cell>
          <cell r="F1118">
            <v>0</v>
          </cell>
          <cell r="G1118">
            <v>2.2392521687983915E-2</v>
          </cell>
          <cell r="H1118">
            <v>0</v>
          </cell>
          <cell r="I1118">
            <v>0</v>
          </cell>
          <cell r="J1118">
            <v>0</v>
          </cell>
          <cell r="K1118">
            <v>3.2620022904657651E-3</v>
          </cell>
          <cell r="L1118">
            <v>0</v>
          </cell>
          <cell r="M1118">
            <v>0</v>
          </cell>
          <cell r="N1118">
            <v>0</v>
          </cell>
          <cell r="O1118">
            <v>0</v>
          </cell>
          <cell r="P1118">
            <v>0</v>
          </cell>
          <cell r="Q1118">
            <v>0</v>
          </cell>
          <cell r="R1118">
            <v>0</v>
          </cell>
          <cell r="S1118">
            <v>0</v>
          </cell>
          <cell r="T1118">
            <v>0</v>
          </cell>
          <cell r="U1118">
            <v>17.390733378148646</v>
          </cell>
        </row>
        <row r="1119">
          <cell r="B1119" t="str">
            <v>Large Low Voltage Demand EN.NR</v>
          </cell>
          <cell r="C1119" t="str">
            <v>DL.NR</v>
          </cell>
          <cell r="D1119">
            <v>0</v>
          </cell>
          <cell r="E1119">
            <v>166785.31119117339</v>
          </cell>
          <cell r="F1119">
            <v>0</v>
          </cell>
          <cell r="G1119">
            <v>218868.28063092017</v>
          </cell>
          <cell r="H1119">
            <v>0</v>
          </cell>
          <cell r="I1119">
            <v>0</v>
          </cell>
          <cell r="J1119">
            <v>0</v>
          </cell>
          <cell r="K1119">
            <v>83939.407879282735</v>
          </cell>
          <cell r="L1119">
            <v>0</v>
          </cell>
          <cell r="M1119">
            <v>0</v>
          </cell>
          <cell r="N1119">
            <v>0</v>
          </cell>
          <cell r="O1119">
            <v>0</v>
          </cell>
          <cell r="P1119">
            <v>0</v>
          </cell>
          <cell r="Q1119">
            <v>0</v>
          </cell>
          <cell r="R1119">
            <v>0</v>
          </cell>
          <cell r="S1119">
            <v>0</v>
          </cell>
          <cell r="T1119">
            <v>0</v>
          </cell>
          <cell r="U1119">
            <v>469592.99970137631</v>
          </cell>
        </row>
        <row r="1120">
          <cell r="B1120" t="str">
            <v>Large Low Voltage Demand EN.R CXX</v>
          </cell>
          <cell r="C1120" t="str">
            <v>DL.CXXR</v>
          </cell>
          <cell r="D1120">
            <v>0</v>
          </cell>
          <cell r="E1120">
            <v>5024.9746916390459</v>
          </cell>
          <cell r="F1120">
            <v>0</v>
          </cell>
          <cell r="G1120">
            <v>37.082015915301348</v>
          </cell>
          <cell r="H1120">
            <v>0</v>
          </cell>
          <cell r="I1120">
            <v>0</v>
          </cell>
          <cell r="J1120">
            <v>0</v>
          </cell>
          <cell r="K1120">
            <v>23.940283283361428</v>
          </cell>
          <cell r="L1120">
            <v>0</v>
          </cell>
          <cell r="M1120">
            <v>0</v>
          </cell>
          <cell r="N1120">
            <v>0</v>
          </cell>
          <cell r="O1120">
            <v>0</v>
          </cell>
          <cell r="P1120">
            <v>0</v>
          </cell>
          <cell r="Q1120">
            <v>0</v>
          </cell>
          <cell r="R1120">
            <v>0</v>
          </cell>
          <cell r="S1120">
            <v>0</v>
          </cell>
          <cell r="T1120">
            <v>0</v>
          </cell>
          <cell r="U1120">
            <v>5085.9969908377088</v>
          </cell>
        </row>
        <row r="1121">
          <cell r="B1121" t="str">
            <v>Large Low Voltage Demand EN.NR CXX</v>
          </cell>
          <cell r="C1121" t="str">
            <v>DL.CXXNR</v>
          </cell>
          <cell r="D1121">
            <v>0</v>
          </cell>
          <cell r="E1121">
            <v>18.224357987417566</v>
          </cell>
          <cell r="F1121">
            <v>0</v>
          </cell>
          <cell r="G1121">
            <v>2.2392521687983905E-2</v>
          </cell>
          <cell r="H1121">
            <v>0</v>
          </cell>
          <cell r="I1121">
            <v>0</v>
          </cell>
          <cell r="J1121">
            <v>0</v>
          </cell>
          <cell r="K1121">
            <v>5.6814737672141787E-3</v>
          </cell>
          <cell r="L1121">
            <v>0</v>
          </cell>
          <cell r="M1121">
            <v>0</v>
          </cell>
          <cell r="N1121">
            <v>0</v>
          </cell>
          <cell r="O1121">
            <v>0</v>
          </cell>
          <cell r="P1121">
            <v>0</v>
          </cell>
          <cell r="Q1121">
            <v>0</v>
          </cell>
          <cell r="R1121">
            <v>0</v>
          </cell>
          <cell r="S1121">
            <v>0</v>
          </cell>
          <cell r="T1121">
            <v>0</v>
          </cell>
          <cell r="U1121">
            <v>18.252431982872764</v>
          </cell>
        </row>
        <row r="1122">
          <cell r="B1122" t="str">
            <v>New Tariff 10</v>
          </cell>
          <cell r="C1122">
            <v>0</v>
          </cell>
          <cell r="D1122">
            <v>0</v>
          </cell>
          <cell r="E1122">
            <v>0</v>
          </cell>
          <cell r="F1122">
            <v>0</v>
          </cell>
          <cell r="G1122">
            <v>0</v>
          </cell>
          <cell r="H1122">
            <v>0</v>
          </cell>
          <cell r="I1122">
            <v>0</v>
          </cell>
          <cell r="J1122">
            <v>0</v>
          </cell>
          <cell r="K1122">
            <v>0</v>
          </cell>
          <cell r="L1122">
            <v>0</v>
          </cell>
          <cell r="M1122">
            <v>0</v>
          </cell>
          <cell r="N1122">
            <v>0</v>
          </cell>
          <cell r="O1122">
            <v>0</v>
          </cell>
          <cell r="P1122">
            <v>0</v>
          </cell>
          <cell r="Q1122">
            <v>0</v>
          </cell>
          <cell r="R1122">
            <v>0</v>
          </cell>
          <cell r="S1122">
            <v>0</v>
          </cell>
          <cell r="T1122">
            <v>0</v>
          </cell>
          <cell r="U1122">
            <v>0</v>
          </cell>
        </row>
        <row r="1123">
          <cell r="B1123" t="str">
            <v>New Tariff 11</v>
          </cell>
          <cell r="C1123" t="str">
            <v/>
          </cell>
          <cell r="D1123">
            <v>0</v>
          </cell>
          <cell r="E1123">
            <v>0</v>
          </cell>
          <cell r="F1123">
            <v>0</v>
          </cell>
          <cell r="G1123">
            <v>0</v>
          </cell>
          <cell r="H1123">
            <v>0</v>
          </cell>
          <cell r="I1123">
            <v>0</v>
          </cell>
          <cell r="J1123">
            <v>0</v>
          </cell>
          <cell r="K1123">
            <v>0</v>
          </cell>
          <cell r="L1123">
            <v>0</v>
          </cell>
          <cell r="M1123">
            <v>0</v>
          </cell>
          <cell r="N1123">
            <v>0</v>
          </cell>
          <cell r="O1123">
            <v>0</v>
          </cell>
          <cell r="P1123">
            <v>0</v>
          </cell>
          <cell r="Q1123">
            <v>0</v>
          </cell>
          <cell r="R1123">
            <v>0</v>
          </cell>
          <cell r="S1123">
            <v>0</v>
          </cell>
          <cell r="T1123">
            <v>0</v>
          </cell>
          <cell r="U1123">
            <v>0</v>
          </cell>
        </row>
        <row r="1124">
          <cell r="B1124" t="str">
            <v>High Voltage Demand</v>
          </cell>
          <cell r="C1124" t="str">
            <v>DH</v>
          </cell>
          <cell r="D1124">
            <v>0</v>
          </cell>
          <cell r="E1124">
            <v>11689375.366772786</v>
          </cell>
          <cell r="F1124">
            <v>0</v>
          </cell>
          <cell r="G1124">
            <v>5866634.4065883411</v>
          </cell>
          <cell r="H1124">
            <v>0</v>
          </cell>
          <cell r="I1124">
            <v>0</v>
          </cell>
          <cell r="J1124">
            <v>0</v>
          </cell>
          <cell r="K1124">
            <v>1423556.3082049952</v>
          </cell>
          <cell r="L1124">
            <v>0</v>
          </cell>
          <cell r="M1124">
            <v>0</v>
          </cell>
          <cell r="N1124">
            <v>0</v>
          </cell>
          <cell r="O1124">
            <v>0</v>
          </cell>
          <cell r="P1124">
            <v>0</v>
          </cell>
          <cell r="Q1124">
            <v>0</v>
          </cell>
          <cell r="R1124">
            <v>0</v>
          </cell>
          <cell r="S1124">
            <v>0</v>
          </cell>
          <cell r="T1124">
            <v>0</v>
          </cell>
          <cell r="U1124">
            <v>18979566.081566121</v>
          </cell>
        </row>
        <row r="1125">
          <cell r="B1125" t="str">
            <v>High Voltage Demand A</v>
          </cell>
          <cell r="C1125" t="str">
            <v>DH.A</v>
          </cell>
          <cell r="D1125">
            <v>0</v>
          </cell>
          <cell r="E1125">
            <v>120713.02277391589</v>
          </cell>
          <cell r="F1125">
            <v>0</v>
          </cell>
          <cell r="G1125">
            <v>41874.290386901092</v>
          </cell>
          <cell r="H1125">
            <v>0</v>
          </cell>
          <cell r="I1125">
            <v>0</v>
          </cell>
          <cell r="J1125">
            <v>0</v>
          </cell>
          <cell r="K1125">
            <v>12134.638167462104</v>
          </cell>
          <cell r="L1125">
            <v>0</v>
          </cell>
          <cell r="M1125">
            <v>0</v>
          </cell>
          <cell r="N1125">
            <v>0</v>
          </cell>
          <cell r="O1125">
            <v>0</v>
          </cell>
          <cell r="P1125">
            <v>0</v>
          </cell>
          <cell r="Q1125">
            <v>0</v>
          </cell>
          <cell r="R1125">
            <v>0</v>
          </cell>
          <cell r="S1125">
            <v>0</v>
          </cell>
          <cell r="T1125">
            <v>0</v>
          </cell>
          <cell r="U1125">
            <v>174721.95132827907</v>
          </cell>
        </row>
        <row r="1126">
          <cell r="B1126" t="str">
            <v>High Voltage Demand C</v>
          </cell>
          <cell r="C1126" t="str">
            <v>DH.C</v>
          </cell>
          <cell r="D1126">
            <v>0</v>
          </cell>
          <cell r="E1126">
            <v>5796618.0341315614</v>
          </cell>
          <cell r="F1126">
            <v>0</v>
          </cell>
          <cell r="G1126">
            <v>3267596.051745085</v>
          </cell>
          <cell r="H1126">
            <v>0</v>
          </cell>
          <cell r="I1126">
            <v>0</v>
          </cell>
          <cell r="J1126">
            <v>0</v>
          </cell>
          <cell r="K1126">
            <v>800790.8872866357</v>
          </cell>
          <cell r="L1126">
            <v>0</v>
          </cell>
          <cell r="M1126">
            <v>0</v>
          </cell>
          <cell r="N1126">
            <v>0</v>
          </cell>
          <cell r="O1126">
            <v>0</v>
          </cell>
          <cell r="P1126">
            <v>0</v>
          </cell>
          <cell r="Q1126">
            <v>0</v>
          </cell>
          <cell r="R1126">
            <v>0</v>
          </cell>
          <cell r="S1126">
            <v>0</v>
          </cell>
          <cell r="T1126">
            <v>0</v>
          </cell>
          <cell r="U1126">
            <v>9865004.9731632825</v>
          </cell>
        </row>
        <row r="1127">
          <cell r="B1127" t="str">
            <v>High Voltage Demand D1</v>
          </cell>
          <cell r="C1127" t="str">
            <v>DH.D1</v>
          </cell>
          <cell r="D1127">
            <v>0</v>
          </cell>
          <cell r="E1127">
            <v>670193.12669168506</v>
          </cell>
          <cell r="F1127">
            <v>0</v>
          </cell>
          <cell r="G1127">
            <v>245698.63720767738</v>
          </cell>
          <cell r="H1127">
            <v>0</v>
          </cell>
          <cell r="I1127">
            <v>0</v>
          </cell>
          <cell r="J1127">
            <v>0</v>
          </cell>
          <cell r="K1127">
            <v>82471.334446558525</v>
          </cell>
          <cell r="L1127">
            <v>0</v>
          </cell>
          <cell r="M1127">
            <v>0</v>
          </cell>
          <cell r="N1127">
            <v>0</v>
          </cell>
          <cell r="O1127">
            <v>0</v>
          </cell>
          <cell r="P1127">
            <v>0</v>
          </cell>
          <cell r="Q1127">
            <v>0</v>
          </cell>
          <cell r="R1127">
            <v>0</v>
          </cell>
          <cell r="S1127">
            <v>0</v>
          </cell>
          <cell r="T1127">
            <v>0</v>
          </cell>
          <cell r="U1127">
            <v>998363.09834592091</v>
          </cell>
        </row>
        <row r="1128">
          <cell r="B1128" t="str">
            <v>High Voltage Demand D2</v>
          </cell>
          <cell r="C1128" t="str">
            <v>DH.D2</v>
          </cell>
          <cell r="D1128">
            <v>0</v>
          </cell>
          <cell r="E1128">
            <v>430360.17070805788</v>
          </cell>
          <cell r="F1128">
            <v>0</v>
          </cell>
          <cell r="G1128">
            <v>66883.796511804423</v>
          </cell>
          <cell r="H1128">
            <v>0</v>
          </cell>
          <cell r="I1128">
            <v>0</v>
          </cell>
          <cell r="J1128">
            <v>0</v>
          </cell>
          <cell r="K1128">
            <v>72837.962899899678</v>
          </cell>
          <cell r="L1128">
            <v>0</v>
          </cell>
          <cell r="M1128">
            <v>0</v>
          </cell>
          <cell r="N1128">
            <v>0</v>
          </cell>
          <cell r="O1128">
            <v>0</v>
          </cell>
          <cell r="P1128">
            <v>0</v>
          </cell>
          <cell r="Q1128">
            <v>0</v>
          </cell>
          <cell r="R1128">
            <v>0</v>
          </cell>
          <cell r="S1128">
            <v>0</v>
          </cell>
          <cell r="T1128">
            <v>0</v>
          </cell>
          <cell r="U1128">
            <v>570081.93011976196</v>
          </cell>
        </row>
        <row r="1129">
          <cell r="B1129" t="str">
            <v>High Voltage Demand Docklands</v>
          </cell>
          <cell r="C1129" t="str">
            <v>DH.DK</v>
          </cell>
          <cell r="D1129">
            <v>0</v>
          </cell>
          <cell r="E1129">
            <v>25313.233881948621</v>
          </cell>
          <cell r="F1129">
            <v>0</v>
          </cell>
          <cell r="G1129">
            <v>10229.713646776463</v>
          </cell>
          <cell r="H1129">
            <v>0</v>
          </cell>
          <cell r="I1129">
            <v>0</v>
          </cell>
          <cell r="J1129">
            <v>0</v>
          </cell>
          <cell r="K1129">
            <v>1933.3245742385325</v>
          </cell>
          <cell r="L1129">
            <v>0</v>
          </cell>
          <cell r="M1129">
            <v>0</v>
          </cell>
          <cell r="N1129">
            <v>0</v>
          </cell>
          <cell r="O1129">
            <v>0</v>
          </cell>
          <cell r="P1129">
            <v>0</v>
          </cell>
          <cell r="Q1129">
            <v>0</v>
          </cell>
          <cell r="R1129">
            <v>0</v>
          </cell>
          <cell r="S1129">
            <v>0</v>
          </cell>
          <cell r="T1129">
            <v>0</v>
          </cell>
          <cell r="U1129">
            <v>37476.272102963616</v>
          </cell>
        </row>
        <row r="1130">
          <cell r="B1130" t="str">
            <v>High Voltage Demand D3</v>
          </cell>
          <cell r="C1130" t="str">
            <v>DH.D3</v>
          </cell>
          <cell r="D1130">
            <v>0</v>
          </cell>
          <cell r="E1130">
            <v>492958.81615591486</v>
          </cell>
          <cell r="F1130">
            <v>0</v>
          </cell>
          <cell r="G1130">
            <v>154641.77037137648</v>
          </cell>
          <cell r="H1130">
            <v>0</v>
          </cell>
          <cell r="I1130">
            <v>0</v>
          </cell>
          <cell r="J1130">
            <v>0</v>
          </cell>
          <cell r="K1130">
            <v>20635.239246154026</v>
          </cell>
          <cell r="L1130">
            <v>0</v>
          </cell>
          <cell r="M1130">
            <v>0</v>
          </cell>
          <cell r="N1130">
            <v>0</v>
          </cell>
          <cell r="O1130">
            <v>0</v>
          </cell>
          <cell r="P1130">
            <v>0</v>
          </cell>
          <cell r="Q1130">
            <v>0</v>
          </cell>
          <cell r="R1130">
            <v>0</v>
          </cell>
          <cell r="S1130">
            <v>0</v>
          </cell>
          <cell r="T1130">
            <v>0</v>
          </cell>
          <cell r="U1130">
            <v>668235.82577344531</v>
          </cell>
        </row>
        <row r="1131">
          <cell r="B1131" t="str">
            <v>High Voltage Demand D4</v>
          </cell>
          <cell r="C1131" t="str">
            <v>DH.D4</v>
          </cell>
          <cell r="D1131">
            <v>0</v>
          </cell>
          <cell r="E1131">
            <v>287261.2809549747</v>
          </cell>
          <cell r="F1131">
            <v>0</v>
          </cell>
          <cell r="G1131">
            <v>168094.22177245657</v>
          </cell>
          <cell r="H1131">
            <v>0</v>
          </cell>
          <cell r="I1131">
            <v>0</v>
          </cell>
          <cell r="J1131">
            <v>0</v>
          </cell>
          <cell r="K1131">
            <v>55156.743371996658</v>
          </cell>
          <cell r="L1131">
            <v>0</v>
          </cell>
          <cell r="M1131">
            <v>0</v>
          </cell>
          <cell r="N1131">
            <v>0</v>
          </cell>
          <cell r="O1131">
            <v>0</v>
          </cell>
          <cell r="P1131">
            <v>0</v>
          </cell>
          <cell r="Q1131">
            <v>0</v>
          </cell>
          <cell r="R1131">
            <v>0</v>
          </cell>
          <cell r="S1131">
            <v>0</v>
          </cell>
          <cell r="T1131">
            <v>0</v>
          </cell>
          <cell r="U1131">
            <v>510512.24609942792</v>
          </cell>
        </row>
        <row r="1132">
          <cell r="B1132" t="str">
            <v>High Voltage Demand D5</v>
          </cell>
          <cell r="C1132">
            <v>0</v>
          </cell>
          <cell r="D1132">
            <v>0</v>
          </cell>
          <cell r="E1132">
            <v>0</v>
          </cell>
          <cell r="F1132">
            <v>0</v>
          </cell>
          <cell r="G1132">
            <v>6.1355739331849781E-3</v>
          </cell>
          <cell r="H1132">
            <v>0</v>
          </cell>
          <cell r="I1132">
            <v>0</v>
          </cell>
          <cell r="J1132">
            <v>0</v>
          </cell>
          <cell r="K1132">
            <v>0</v>
          </cell>
          <cell r="L1132">
            <v>0</v>
          </cell>
          <cell r="M1132">
            <v>0</v>
          </cell>
          <cell r="N1132">
            <v>0</v>
          </cell>
          <cell r="O1132">
            <v>0</v>
          </cell>
          <cell r="P1132">
            <v>0</v>
          </cell>
          <cell r="Q1132">
            <v>0</v>
          </cell>
          <cell r="R1132">
            <v>0</v>
          </cell>
          <cell r="S1132">
            <v>0</v>
          </cell>
          <cell r="T1132">
            <v>0</v>
          </cell>
          <cell r="U1132">
            <v>6.1355739331849781E-3</v>
          </cell>
        </row>
        <row r="1133">
          <cell r="B1133" t="str">
            <v>High Voltage Demand EN.R</v>
          </cell>
          <cell r="C1133">
            <v>0</v>
          </cell>
          <cell r="D1133">
            <v>0</v>
          </cell>
          <cell r="E1133">
            <v>0</v>
          </cell>
          <cell r="F1133">
            <v>0</v>
          </cell>
          <cell r="G1133">
            <v>1.2912274964281663E-2</v>
          </cell>
          <cell r="H1133">
            <v>0</v>
          </cell>
          <cell r="I1133">
            <v>0</v>
          </cell>
          <cell r="J1133">
            <v>0</v>
          </cell>
          <cell r="K1133">
            <v>0</v>
          </cell>
          <cell r="L1133">
            <v>0</v>
          </cell>
          <cell r="M1133">
            <v>0</v>
          </cell>
          <cell r="N1133">
            <v>0</v>
          </cell>
          <cell r="O1133">
            <v>0</v>
          </cell>
          <cell r="P1133">
            <v>0</v>
          </cell>
          <cell r="Q1133">
            <v>0</v>
          </cell>
          <cell r="R1133">
            <v>0</v>
          </cell>
          <cell r="S1133">
            <v>0</v>
          </cell>
          <cell r="T1133">
            <v>0</v>
          </cell>
          <cell r="U1133">
            <v>1.2912274964281663E-2</v>
          </cell>
        </row>
        <row r="1134">
          <cell r="B1134" t="str">
            <v>High Voltage Demand EN.NR</v>
          </cell>
          <cell r="C1134">
            <v>0</v>
          </cell>
          <cell r="D1134">
            <v>0</v>
          </cell>
          <cell r="E1134">
            <v>0</v>
          </cell>
          <cell r="F1134">
            <v>0</v>
          </cell>
          <cell r="G1134">
            <v>1.2912274964281663E-2</v>
          </cell>
          <cell r="H1134">
            <v>0</v>
          </cell>
          <cell r="I1134">
            <v>0</v>
          </cell>
          <cell r="J1134">
            <v>0</v>
          </cell>
          <cell r="K1134">
            <v>0</v>
          </cell>
          <cell r="L1134">
            <v>0</v>
          </cell>
          <cell r="M1134">
            <v>0</v>
          </cell>
          <cell r="N1134">
            <v>0</v>
          </cell>
          <cell r="O1134">
            <v>0</v>
          </cell>
          <cell r="P1134">
            <v>0</v>
          </cell>
          <cell r="Q1134">
            <v>0</v>
          </cell>
          <cell r="R1134">
            <v>0</v>
          </cell>
          <cell r="S1134">
            <v>0</v>
          </cell>
          <cell r="T1134">
            <v>0</v>
          </cell>
          <cell r="U1134">
            <v>1.2912274964281663E-2</v>
          </cell>
        </row>
        <row r="1135">
          <cell r="B1135" t="str">
            <v>New Tariff 11</v>
          </cell>
          <cell r="C1135" t="str">
            <v/>
          </cell>
          <cell r="D1135">
            <v>0</v>
          </cell>
          <cell r="E1135">
            <v>0</v>
          </cell>
          <cell r="F1135">
            <v>0</v>
          </cell>
          <cell r="G1135">
            <v>0</v>
          </cell>
          <cell r="H1135">
            <v>0</v>
          </cell>
          <cell r="I1135">
            <v>0</v>
          </cell>
          <cell r="J1135">
            <v>0</v>
          </cell>
          <cell r="K1135">
            <v>0</v>
          </cell>
          <cell r="L1135">
            <v>0</v>
          </cell>
          <cell r="M1135">
            <v>0</v>
          </cell>
          <cell r="N1135">
            <v>0</v>
          </cell>
          <cell r="O1135">
            <v>0</v>
          </cell>
          <cell r="P1135">
            <v>0</v>
          </cell>
          <cell r="Q1135">
            <v>0</v>
          </cell>
          <cell r="R1135">
            <v>0</v>
          </cell>
          <cell r="S1135">
            <v>0</v>
          </cell>
          <cell r="T1135">
            <v>0</v>
          </cell>
          <cell r="U1135">
            <v>0</v>
          </cell>
        </row>
        <row r="1136">
          <cell r="B1136" t="str">
            <v>New Tariff 1</v>
          </cell>
          <cell r="C1136" t="str">
            <v/>
          </cell>
          <cell r="D1136">
            <v>0</v>
          </cell>
          <cell r="E1136">
            <v>0</v>
          </cell>
          <cell r="F1136">
            <v>0</v>
          </cell>
          <cell r="G1136">
            <v>0</v>
          </cell>
          <cell r="H1136">
            <v>0</v>
          </cell>
          <cell r="I1136">
            <v>0</v>
          </cell>
          <cell r="J1136">
            <v>0</v>
          </cell>
          <cell r="K1136">
            <v>0</v>
          </cell>
          <cell r="L1136">
            <v>0</v>
          </cell>
          <cell r="M1136">
            <v>0</v>
          </cell>
          <cell r="N1136">
            <v>0</v>
          </cell>
          <cell r="O1136">
            <v>0</v>
          </cell>
          <cell r="P1136">
            <v>0</v>
          </cell>
          <cell r="Q1136">
            <v>0</v>
          </cell>
          <cell r="R1136">
            <v>0</v>
          </cell>
          <cell r="S1136">
            <v>0</v>
          </cell>
          <cell r="T1136">
            <v>0</v>
          </cell>
          <cell r="U1136">
            <v>0</v>
          </cell>
        </row>
        <row r="1137">
          <cell r="B1137" t="str">
            <v>New Tariff 2</v>
          </cell>
          <cell r="C1137" t="str">
            <v/>
          </cell>
          <cell r="D1137">
            <v>0</v>
          </cell>
          <cell r="E1137">
            <v>0</v>
          </cell>
          <cell r="F1137">
            <v>0</v>
          </cell>
          <cell r="G1137">
            <v>0</v>
          </cell>
          <cell r="H1137">
            <v>0</v>
          </cell>
          <cell r="I1137">
            <v>0</v>
          </cell>
          <cell r="J1137">
            <v>0</v>
          </cell>
          <cell r="K1137">
            <v>0</v>
          </cell>
          <cell r="L1137">
            <v>0</v>
          </cell>
          <cell r="M1137">
            <v>0</v>
          </cell>
          <cell r="N1137">
            <v>0</v>
          </cell>
          <cell r="O1137">
            <v>0</v>
          </cell>
          <cell r="P1137">
            <v>0</v>
          </cell>
          <cell r="Q1137">
            <v>0</v>
          </cell>
          <cell r="R1137">
            <v>0</v>
          </cell>
          <cell r="S1137">
            <v>0</v>
          </cell>
          <cell r="T1137">
            <v>0</v>
          </cell>
          <cell r="U1137">
            <v>0</v>
          </cell>
        </row>
        <row r="1138">
          <cell r="B1138" t="str">
            <v>High Voltage Demand (kVa)</v>
          </cell>
          <cell r="C1138" t="str">
            <v>DHk</v>
          </cell>
          <cell r="D1138">
            <v>0</v>
          </cell>
          <cell r="E1138">
            <v>0</v>
          </cell>
          <cell r="F1138">
            <v>44.867435538439601</v>
          </cell>
          <cell r="G1138">
            <v>1.1417667312738437E-2</v>
          </cell>
          <cell r="H1138">
            <v>0</v>
          </cell>
          <cell r="I1138">
            <v>0</v>
          </cell>
          <cell r="J1138">
            <v>0</v>
          </cell>
          <cell r="K1138">
            <v>3.0838107240701998E-3</v>
          </cell>
          <cell r="L1138">
            <v>0</v>
          </cell>
          <cell r="M1138">
            <v>0</v>
          </cell>
          <cell r="N1138">
            <v>0</v>
          </cell>
          <cell r="O1138">
            <v>0</v>
          </cell>
          <cell r="P1138">
            <v>0</v>
          </cell>
          <cell r="Q1138">
            <v>0</v>
          </cell>
          <cell r="R1138">
            <v>0</v>
          </cell>
          <cell r="S1138">
            <v>0</v>
          </cell>
          <cell r="T1138">
            <v>0</v>
          </cell>
          <cell r="U1138">
            <v>44.881937016476414</v>
          </cell>
        </row>
        <row r="1139">
          <cell r="B1139" t="str">
            <v>High Voltage Demand Docklands (kVa)</v>
          </cell>
          <cell r="C1139" t="str">
            <v>DHDKk</v>
          </cell>
          <cell r="D1139">
            <v>0</v>
          </cell>
          <cell r="E1139">
            <v>0</v>
          </cell>
          <cell r="F1139">
            <v>23.627705780496598</v>
          </cell>
          <cell r="G1139">
            <v>8.2392611676844855E-3</v>
          </cell>
          <cell r="H1139">
            <v>0</v>
          </cell>
          <cell r="I1139">
            <v>0</v>
          </cell>
          <cell r="J1139">
            <v>0</v>
          </cell>
          <cell r="K1139">
            <v>3.8689527182353117E-3</v>
          </cell>
          <cell r="L1139">
            <v>0</v>
          </cell>
          <cell r="M1139">
            <v>0</v>
          </cell>
          <cell r="N1139">
            <v>0</v>
          </cell>
          <cell r="O1139">
            <v>0</v>
          </cell>
          <cell r="P1139">
            <v>0</v>
          </cell>
          <cell r="Q1139">
            <v>0</v>
          </cell>
          <cell r="R1139">
            <v>0</v>
          </cell>
          <cell r="S1139">
            <v>0</v>
          </cell>
          <cell r="T1139">
            <v>0</v>
          </cell>
          <cell r="U1139">
            <v>23.639813994382518</v>
          </cell>
        </row>
        <row r="1140">
          <cell r="B1140" t="str">
            <v>New Tariff 5</v>
          </cell>
          <cell r="C1140" t="str">
            <v/>
          </cell>
          <cell r="D1140">
            <v>0</v>
          </cell>
          <cell r="E1140">
            <v>0</v>
          </cell>
          <cell r="F1140">
            <v>0</v>
          </cell>
          <cell r="G1140">
            <v>0</v>
          </cell>
          <cell r="H1140">
            <v>0</v>
          </cell>
          <cell r="I1140">
            <v>0</v>
          </cell>
          <cell r="J1140">
            <v>0</v>
          </cell>
          <cell r="K1140">
            <v>0</v>
          </cell>
          <cell r="L1140">
            <v>0</v>
          </cell>
          <cell r="M1140">
            <v>0</v>
          </cell>
          <cell r="N1140">
            <v>0</v>
          </cell>
          <cell r="O1140">
            <v>0</v>
          </cell>
          <cell r="P1140">
            <v>0</v>
          </cell>
          <cell r="Q1140">
            <v>0</v>
          </cell>
          <cell r="R1140">
            <v>0</v>
          </cell>
          <cell r="S1140">
            <v>0</v>
          </cell>
          <cell r="T1140">
            <v>0</v>
          </cell>
          <cell r="U1140">
            <v>0</v>
          </cell>
        </row>
        <row r="1141">
          <cell r="B1141" t="str">
            <v>New Tariff 6</v>
          </cell>
          <cell r="C1141" t="str">
            <v/>
          </cell>
          <cell r="D1141">
            <v>0</v>
          </cell>
          <cell r="E1141">
            <v>0</v>
          </cell>
          <cell r="F1141">
            <v>0</v>
          </cell>
          <cell r="G1141">
            <v>0</v>
          </cell>
          <cell r="H1141">
            <v>0</v>
          </cell>
          <cell r="I1141">
            <v>0</v>
          </cell>
          <cell r="J1141">
            <v>0</v>
          </cell>
          <cell r="K1141">
            <v>0</v>
          </cell>
          <cell r="L1141">
            <v>0</v>
          </cell>
          <cell r="M1141">
            <v>0</v>
          </cell>
          <cell r="N1141">
            <v>0</v>
          </cell>
          <cell r="O1141">
            <v>0</v>
          </cell>
          <cell r="P1141">
            <v>0</v>
          </cell>
          <cell r="Q1141">
            <v>0</v>
          </cell>
          <cell r="R1141">
            <v>0</v>
          </cell>
          <cell r="S1141">
            <v>0</v>
          </cell>
          <cell r="T1141">
            <v>0</v>
          </cell>
          <cell r="U1141">
            <v>0</v>
          </cell>
        </row>
        <row r="1142">
          <cell r="B1142" t="str">
            <v>New Tariff 7</v>
          </cell>
          <cell r="C1142" t="str">
            <v/>
          </cell>
          <cell r="D1142">
            <v>0</v>
          </cell>
          <cell r="E1142">
            <v>0</v>
          </cell>
          <cell r="F1142">
            <v>0</v>
          </cell>
          <cell r="G1142">
            <v>0</v>
          </cell>
          <cell r="H1142">
            <v>0</v>
          </cell>
          <cell r="I1142">
            <v>0</v>
          </cell>
          <cell r="J1142">
            <v>0</v>
          </cell>
          <cell r="K1142">
            <v>0</v>
          </cell>
          <cell r="L1142">
            <v>0</v>
          </cell>
          <cell r="M1142">
            <v>0</v>
          </cell>
          <cell r="N1142">
            <v>0</v>
          </cell>
          <cell r="O1142">
            <v>0</v>
          </cell>
          <cell r="P1142">
            <v>0</v>
          </cell>
          <cell r="Q1142">
            <v>0</v>
          </cell>
          <cell r="R1142">
            <v>0</v>
          </cell>
          <cell r="S1142">
            <v>0</v>
          </cell>
          <cell r="T1142">
            <v>0</v>
          </cell>
          <cell r="U1142">
            <v>0</v>
          </cell>
        </row>
        <row r="1143">
          <cell r="B1143" t="str">
            <v>New Tariff 8</v>
          </cell>
          <cell r="C1143" t="str">
            <v/>
          </cell>
          <cell r="D1143">
            <v>0</v>
          </cell>
          <cell r="E1143">
            <v>0</v>
          </cell>
          <cell r="F1143">
            <v>0</v>
          </cell>
          <cell r="G1143">
            <v>0</v>
          </cell>
          <cell r="H1143">
            <v>0</v>
          </cell>
          <cell r="I1143">
            <v>0</v>
          </cell>
          <cell r="J1143">
            <v>0</v>
          </cell>
          <cell r="K1143">
            <v>0</v>
          </cell>
          <cell r="L1143">
            <v>0</v>
          </cell>
          <cell r="M1143">
            <v>0</v>
          </cell>
          <cell r="N1143">
            <v>0</v>
          </cell>
          <cell r="O1143">
            <v>0</v>
          </cell>
          <cell r="P1143">
            <v>0</v>
          </cell>
          <cell r="Q1143">
            <v>0</v>
          </cell>
          <cell r="R1143">
            <v>0</v>
          </cell>
          <cell r="S1143">
            <v>0</v>
          </cell>
          <cell r="T1143">
            <v>0</v>
          </cell>
          <cell r="U1143">
            <v>0</v>
          </cell>
        </row>
        <row r="1144">
          <cell r="B1144" t="str">
            <v>New Tariff 9</v>
          </cell>
          <cell r="C1144" t="str">
            <v/>
          </cell>
          <cell r="D1144">
            <v>0</v>
          </cell>
          <cell r="E1144">
            <v>0</v>
          </cell>
          <cell r="F1144">
            <v>0</v>
          </cell>
          <cell r="G1144">
            <v>0</v>
          </cell>
          <cell r="H1144">
            <v>0</v>
          </cell>
          <cell r="I1144">
            <v>0</v>
          </cell>
          <cell r="J1144">
            <v>0</v>
          </cell>
          <cell r="K1144">
            <v>0</v>
          </cell>
          <cell r="L1144">
            <v>0</v>
          </cell>
          <cell r="M1144">
            <v>0</v>
          </cell>
          <cell r="N1144">
            <v>0</v>
          </cell>
          <cell r="O1144">
            <v>0</v>
          </cell>
          <cell r="P1144">
            <v>0</v>
          </cell>
          <cell r="Q1144">
            <v>0</v>
          </cell>
          <cell r="R1144">
            <v>0</v>
          </cell>
          <cell r="S1144">
            <v>0</v>
          </cell>
          <cell r="T1144">
            <v>0</v>
          </cell>
          <cell r="U1144">
            <v>0</v>
          </cell>
        </row>
        <row r="1145">
          <cell r="B1145" t="str">
            <v>New Tariff 10</v>
          </cell>
          <cell r="C1145" t="str">
            <v/>
          </cell>
          <cell r="D1145">
            <v>0</v>
          </cell>
          <cell r="E1145">
            <v>0</v>
          </cell>
          <cell r="F1145">
            <v>0</v>
          </cell>
          <cell r="G1145">
            <v>0</v>
          </cell>
          <cell r="H1145">
            <v>0</v>
          </cell>
          <cell r="I1145">
            <v>0</v>
          </cell>
          <cell r="J1145">
            <v>0</v>
          </cell>
          <cell r="K1145">
            <v>0</v>
          </cell>
          <cell r="L1145">
            <v>0</v>
          </cell>
          <cell r="M1145">
            <v>0</v>
          </cell>
          <cell r="N1145">
            <v>0</v>
          </cell>
          <cell r="O1145">
            <v>0</v>
          </cell>
          <cell r="P1145">
            <v>0</v>
          </cell>
          <cell r="Q1145">
            <v>0</v>
          </cell>
          <cell r="R1145">
            <v>0</v>
          </cell>
          <cell r="S1145">
            <v>0</v>
          </cell>
          <cell r="T1145">
            <v>0</v>
          </cell>
          <cell r="U1145">
            <v>0</v>
          </cell>
        </row>
        <row r="1146">
          <cell r="B1146" t="str">
            <v>New Tariff 11</v>
          </cell>
          <cell r="C1146" t="str">
            <v/>
          </cell>
          <cell r="D1146">
            <v>0</v>
          </cell>
          <cell r="E1146">
            <v>0</v>
          </cell>
          <cell r="F1146">
            <v>0</v>
          </cell>
          <cell r="G1146">
            <v>0</v>
          </cell>
          <cell r="H1146">
            <v>0</v>
          </cell>
          <cell r="I1146">
            <v>0</v>
          </cell>
          <cell r="J1146">
            <v>0</v>
          </cell>
          <cell r="K1146">
            <v>0</v>
          </cell>
          <cell r="L1146">
            <v>0</v>
          </cell>
          <cell r="M1146">
            <v>0</v>
          </cell>
          <cell r="N1146">
            <v>0</v>
          </cell>
          <cell r="O1146">
            <v>0</v>
          </cell>
          <cell r="P1146">
            <v>0</v>
          </cell>
          <cell r="Q1146">
            <v>0</v>
          </cell>
          <cell r="R1146">
            <v>0</v>
          </cell>
          <cell r="S1146">
            <v>0</v>
          </cell>
          <cell r="T1146">
            <v>0</v>
          </cell>
          <cell r="U1146">
            <v>0</v>
          </cell>
        </row>
        <row r="1147">
          <cell r="B1147" t="str">
            <v>New Tariff 12</v>
          </cell>
          <cell r="C1147" t="str">
            <v/>
          </cell>
          <cell r="D1147">
            <v>0</v>
          </cell>
          <cell r="E1147">
            <v>0</v>
          </cell>
          <cell r="F1147">
            <v>0</v>
          </cell>
          <cell r="G1147">
            <v>0</v>
          </cell>
          <cell r="H1147">
            <v>0</v>
          </cell>
          <cell r="I1147">
            <v>0</v>
          </cell>
          <cell r="J1147">
            <v>0</v>
          </cell>
          <cell r="K1147">
            <v>0</v>
          </cell>
          <cell r="L1147">
            <v>0</v>
          </cell>
          <cell r="M1147">
            <v>0</v>
          </cell>
          <cell r="N1147">
            <v>0</v>
          </cell>
          <cell r="O1147">
            <v>0</v>
          </cell>
          <cell r="P1147">
            <v>0</v>
          </cell>
          <cell r="Q1147">
            <v>0</v>
          </cell>
          <cell r="R1147">
            <v>0</v>
          </cell>
          <cell r="S1147">
            <v>0</v>
          </cell>
          <cell r="T1147">
            <v>0</v>
          </cell>
          <cell r="U1147">
            <v>0</v>
          </cell>
        </row>
        <row r="1148">
          <cell r="B1148" t="str">
            <v>New Tariff 1</v>
          </cell>
          <cell r="C1148" t="str">
            <v/>
          </cell>
          <cell r="D1148">
            <v>0</v>
          </cell>
          <cell r="E1148">
            <v>0</v>
          </cell>
          <cell r="F1148">
            <v>0</v>
          </cell>
          <cell r="G1148">
            <v>0</v>
          </cell>
          <cell r="H1148">
            <v>0</v>
          </cell>
          <cell r="I1148">
            <v>0</v>
          </cell>
          <cell r="J1148">
            <v>0</v>
          </cell>
          <cell r="K1148">
            <v>0</v>
          </cell>
          <cell r="L1148">
            <v>0</v>
          </cell>
          <cell r="M1148">
            <v>0</v>
          </cell>
          <cell r="N1148">
            <v>0</v>
          </cell>
          <cell r="O1148">
            <v>0</v>
          </cell>
          <cell r="P1148">
            <v>0</v>
          </cell>
          <cell r="Q1148">
            <v>0</v>
          </cell>
          <cell r="R1148">
            <v>0</v>
          </cell>
          <cell r="S1148">
            <v>0</v>
          </cell>
          <cell r="T1148">
            <v>0</v>
          </cell>
          <cell r="U1148">
            <v>0</v>
          </cell>
        </row>
        <row r="1149">
          <cell r="B1149" t="str">
            <v>Subtransmission Demand A</v>
          </cell>
          <cell r="C1149" t="str">
            <v>DS.A</v>
          </cell>
          <cell r="D1149">
            <v>0</v>
          </cell>
          <cell r="E1149">
            <v>179288.06651529533</v>
          </cell>
          <cell r="F1149">
            <v>0</v>
          </cell>
          <cell r="G1149">
            <v>596404.1683963968</v>
          </cell>
          <cell r="H1149">
            <v>0</v>
          </cell>
          <cell r="I1149">
            <v>0</v>
          </cell>
          <cell r="J1149">
            <v>0</v>
          </cell>
          <cell r="K1149">
            <v>22934.343078370035</v>
          </cell>
          <cell r="L1149">
            <v>0</v>
          </cell>
          <cell r="M1149">
            <v>0</v>
          </cell>
          <cell r="N1149">
            <v>0</v>
          </cell>
          <cell r="O1149">
            <v>0</v>
          </cell>
          <cell r="P1149">
            <v>0</v>
          </cell>
          <cell r="Q1149">
            <v>0</v>
          </cell>
          <cell r="R1149">
            <v>0</v>
          </cell>
          <cell r="S1149">
            <v>0</v>
          </cell>
          <cell r="T1149">
            <v>0</v>
          </cell>
          <cell r="U1149">
            <v>798626.57799006219</v>
          </cell>
        </row>
        <row r="1150">
          <cell r="B1150" t="str">
            <v>Subtransmission Demand G</v>
          </cell>
          <cell r="C1150" t="str">
            <v>DS.G</v>
          </cell>
          <cell r="D1150">
            <v>0</v>
          </cell>
          <cell r="E1150">
            <v>312675.23148469155</v>
          </cell>
          <cell r="F1150">
            <v>0</v>
          </cell>
          <cell r="G1150">
            <v>1033829.976268643</v>
          </cell>
          <cell r="H1150">
            <v>0</v>
          </cell>
          <cell r="I1150">
            <v>0</v>
          </cell>
          <cell r="J1150">
            <v>0</v>
          </cell>
          <cell r="K1150">
            <v>49383.074405271393</v>
          </cell>
          <cell r="L1150">
            <v>0</v>
          </cell>
          <cell r="M1150">
            <v>0</v>
          </cell>
          <cell r="N1150">
            <v>0</v>
          </cell>
          <cell r="O1150">
            <v>0</v>
          </cell>
          <cell r="P1150">
            <v>0</v>
          </cell>
          <cell r="Q1150">
            <v>0</v>
          </cell>
          <cell r="R1150">
            <v>0</v>
          </cell>
          <cell r="S1150">
            <v>0</v>
          </cell>
          <cell r="T1150">
            <v>0</v>
          </cell>
          <cell r="U1150">
            <v>1395888.282158606</v>
          </cell>
        </row>
        <row r="1151">
          <cell r="B1151" t="str">
            <v>Subtransmission Demand S</v>
          </cell>
          <cell r="C1151" t="str">
            <v>DS.S</v>
          </cell>
          <cell r="D1151">
            <v>0</v>
          </cell>
          <cell r="E1151">
            <v>382300.23139412748</v>
          </cell>
          <cell r="F1151">
            <v>0</v>
          </cell>
          <cell r="G1151">
            <v>946019.76452300616</v>
          </cell>
          <cell r="H1151">
            <v>0</v>
          </cell>
          <cell r="I1151">
            <v>0</v>
          </cell>
          <cell r="J1151">
            <v>0</v>
          </cell>
          <cell r="K1151">
            <v>52617.840240105892</v>
          </cell>
          <cell r="L1151">
            <v>0</v>
          </cell>
          <cell r="M1151">
            <v>0</v>
          </cell>
          <cell r="N1151">
            <v>0</v>
          </cell>
          <cell r="O1151">
            <v>0</v>
          </cell>
          <cell r="P1151">
            <v>0</v>
          </cell>
          <cell r="Q1151">
            <v>0</v>
          </cell>
          <cell r="R1151">
            <v>0</v>
          </cell>
          <cell r="S1151">
            <v>0</v>
          </cell>
          <cell r="T1151">
            <v>0</v>
          </cell>
          <cell r="U1151">
            <v>1380937.8361572395</v>
          </cell>
        </row>
        <row r="1152">
          <cell r="B1152" t="str">
            <v>Subtransmission Demand (kVa)</v>
          </cell>
          <cell r="C1152" t="str">
            <v>DSk</v>
          </cell>
          <cell r="D1152">
            <v>0</v>
          </cell>
          <cell r="E1152">
            <v>0</v>
          </cell>
          <cell r="F1152">
            <v>3.7250863353210306</v>
          </cell>
          <cell r="G1152">
            <v>5.0606183746058006E-3</v>
          </cell>
          <cell r="H1152">
            <v>0</v>
          </cell>
          <cell r="I1152">
            <v>0</v>
          </cell>
          <cell r="J1152">
            <v>0</v>
          </cell>
          <cell r="K1152">
            <v>2.3443759243381502E-4</v>
          </cell>
          <cell r="L1152">
            <v>0</v>
          </cell>
          <cell r="M1152">
            <v>0</v>
          </cell>
          <cell r="N1152">
            <v>0</v>
          </cell>
          <cell r="O1152">
            <v>0</v>
          </cell>
          <cell r="P1152">
            <v>0</v>
          </cell>
          <cell r="Q1152">
            <v>0</v>
          </cell>
          <cell r="R1152">
            <v>0</v>
          </cell>
          <cell r="S1152">
            <v>0</v>
          </cell>
          <cell r="T1152">
            <v>0</v>
          </cell>
          <cell r="U1152">
            <v>3.7303813912880699</v>
          </cell>
        </row>
        <row r="1153">
          <cell r="B1153" t="str">
            <v>New Tariff 5</v>
          </cell>
          <cell r="C1153" t="str">
            <v/>
          </cell>
          <cell r="D1153">
            <v>0</v>
          </cell>
          <cell r="E1153">
            <v>0</v>
          </cell>
          <cell r="F1153">
            <v>0</v>
          </cell>
          <cell r="G1153">
            <v>0</v>
          </cell>
          <cell r="H1153">
            <v>0</v>
          </cell>
          <cell r="I1153">
            <v>0</v>
          </cell>
          <cell r="J1153">
            <v>0</v>
          </cell>
          <cell r="K1153">
            <v>0</v>
          </cell>
          <cell r="L1153">
            <v>0</v>
          </cell>
          <cell r="M1153">
            <v>0</v>
          </cell>
          <cell r="N1153">
            <v>0</v>
          </cell>
          <cell r="O1153">
            <v>0</v>
          </cell>
          <cell r="P1153">
            <v>0</v>
          </cell>
          <cell r="Q1153">
            <v>0</v>
          </cell>
          <cell r="R1153">
            <v>0</v>
          </cell>
          <cell r="S1153">
            <v>0</v>
          </cell>
          <cell r="T1153">
            <v>0</v>
          </cell>
          <cell r="U1153">
            <v>0</v>
          </cell>
        </row>
        <row r="1154">
          <cell r="B1154" t="str">
            <v>New Tariff 6</v>
          </cell>
          <cell r="C1154" t="str">
            <v/>
          </cell>
          <cell r="D1154">
            <v>0</v>
          </cell>
          <cell r="E1154">
            <v>0</v>
          </cell>
          <cell r="F1154">
            <v>0</v>
          </cell>
          <cell r="G1154">
            <v>0</v>
          </cell>
          <cell r="H1154">
            <v>0</v>
          </cell>
          <cell r="I1154">
            <v>0</v>
          </cell>
          <cell r="J1154">
            <v>0</v>
          </cell>
          <cell r="K1154">
            <v>0</v>
          </cell>
          <cell r="L1154">
            <v>0</v>
          </cell>
          <cell r="M1154">
            <v>0</v>
          </cell>
          <cell r="N1154">
            <v>0</v>
          </cell>
          <cell r="O1154">
            <v>0</v>
          </cell>
          <cell r="P1154">
            <v>0</v>
          </cell>
          <cell r="Q1154">
            <v>0</v>
          </cell>
          <cell r="R1154">
            <v>0</v>
          </cell>
          <cell r="S1154">
            <v>0</v>
          </cell>
          <cell r="T1154">
            <v>0</v>
          </cell>
          <cell r="U1154">
            <v>0</v>
          </cell>
        </row>
        <row r="1155">
          <cell r="B1155" t="str">
            <v>New Tariff 7</v>
          </cell>
          <cell r="C1155" t="str">
            <v/>
          </cell>
          <cell r="D1155">
            <v>0</v>
          </cell>
          <cell r="E1155">
            <v>0</v>
          </cell>
          <cell r="F1155">
            <v>0</v>
          </cell>
          <cell r="G1155">
            <v>0</v>
          </cell>
          <cell r="H1155">
            <v>0</v>
          </cell>
          <cell r="I1155">
            <v>0</v>
          </cell>
          <cell r="J1155">
            <v>0</v>
          </cell>
          <cell r="K1155">
            <v>0</v>
          </cell>
          <cell r="L1155">
            <v>0</v>
          </cell>
          <cell r="M1155">
            <v>0</v>
          </cell>
          <cell r="N1155">
            <v>0</v>
          </cell>
          <cell r="O1155">
            <v>0</v>
          </cell>
          <cell r="P1155">
            <v>0</v>
          </cell>
          <cell r="Q1155">
            <v>0</v>
          </cell>
          <cell r="R1155">
            <v>0</v>
          </cell>
          <cell r="S1155">
            <v>0</v>
          </cell>
          <cell r="T1155">
            <v>0</v>
          </cell>
          <cell r="U1155">
            <v>0</v>
          </cell>
        </row>
        <row r="1156">
          <cell r="B1156" t="str">
            <v>New Tariff 8</v>
          </cell>
          <cell r="C1156" t="str">
            <v/>
          </cell>
          <cell r="D1156">
            <v>0</v>
          </cell>
          <cell r="E1156">
            <v>0</v>
          </cell>
          <cell r="F1156">
            <v>0</v>
          </cell>
          <cell r="G1156">
            <v>0</v>
          </cell>
          <cell r="H1156">
            <v>0</v>
          </cell>
          <cell r="I1156">
            <v>0</v>
          </cell>
          <cell r="J1156">
            <v>0</v>
          </cell>
          <cell r="K1156">
            <v>0</v>
          </cell>
          <cell r="L1156">
            <v>0</v>
          </cell>
          <cell r="M1156">
            <v>0</v>
          </cell>
          <cell r="N1156">
            <v>0</v>
          </cell>
          <cell r="O1156">
            <v>0</v>
          </cell>
          <cell r="P1156">
            <v>0</v>
          </cell>
          <cell r="Q1156">
            <v>0</v>
          </cell>
          <cell r="R1156">
            <v>0</v>
          </cell>
          <cell r="S1156">
            <v>0</v>
          </cell>
          <cell r="T1156">
            <v>0</v>
          </cell>
          <cell r="U1156">
            <v>0</v>
          </cell>
        </row>
        <row r="1157">
          <cell r="B1157" t="str">
            <v>New Tariff 9</v>
          </cell>
          <cell r="C1157" t="str">
            <v/>
          </cell>
          <cell r="D1157">
            <v>0</v>
          </cell>
          <cell r="E1157">
            <v>0</v>
          </cell>
          <cell r="F1157">
            <v>0</v>
          </cell>
          <cell r="G1157">
            <v>0</v>
          </cell>
          <cell r="H1157">
            <v>0</v>
          </cell>
          <cell r="I1157">
            <v>0</v>
          </cell>
          <cell r="J1157">
            <v>0</v>
          </cell>
          <cell r="K1157">
            <v>0</v>
          </cell>
          <cell r="L1157">
            <v>0</v>
          </cell>
          <cell r="M1157">
            <v>0</v>
          </cell>
          <cell r="N1157">
            <v>0</v>
          </cell>
          <cell r="O1157">
            <v>0</v>
          </cell>
          <cell r="P1157">
            <v>0</v>
          </cell>
          <cell r="Q1157">
            <v>0</v>
          </cell>
          <cell r="R1157">
            <v>0</v>
          </cell>
          <cell r="S1157">
            <v>0</v>
          </cell>
          <cell r="T1157">
            <v>0</v>
          </cell>
          <cell r="U1157">
            <v>0</v>
          </cell>
        </row>
        <row r="1158">
          <cell r="B1158" t="str">
            <v>New Tariff 10</v>
          </cell>
          <cell r="C1158" t="str">
            <v/>
          </cell>
          <cell r="D1158">
            <v>0</v>
          </cell>
          <cell r="E1158">
            <v>0</v>
          </cell>
          <cell r="F1158">
            <v>0</v>
          </cell>
          <cell r="G1158">
            <v>0</v>
          </cell>
          <cell r="H1158">
            <v>0</v>
          </cell>
          <cell r="I1158">
            <v>0</v>
          </cell>
          <cell r="J1158">
            <v>0</v>
          </cell>
          <cell r="K1158">
            <v>0</v>
          </cell>
          <cell r="L1158">
            <v>0</v>
          </cell>
          <cell r="M1158">
            <v>0</v>
          </cell>
          <cell r="N1158">
            <v>0</v>
          </cell>
          <cell r="O1158">
            <v>0</v>
          </cell>
          <cell r="P1158">
            <v>0</v>
          </cell>
          <cell r="Q1158">
            <v>0</v>
          </cell>
          <cell r="R1158">
            <v>0</v>
          </cell>
          <cell r="S1158">
            <v>0</v>
          </cell>
          <cell r="T1158">
            <v>0</v>
          </cell>
          <cell r="U1158">
            <v>0</v>
          </cell>
        </row>
        <row r="1159">
          <cell r="B1159" t="str">
            <v>New Tariff 11</v>
          </cell>
          <cell r="C1159" t="str">
            <v/>
          </cell>
          <cell r="D1159">
            <v>0</v>
          </cell>
          <cell r="E1159">
            <v>0</v>
          </cell>
          <cell r="F1159">
            <v>0</v>
          </cell>
          <cell r="G1159">
            <v>0</v>
          </cell>
          <cell r="H1159">
            <v>0</v>
          </cell>
          <cell r="I1159">
            <v>0</v>
          </cell>
          <cell r="J1159">
            <v>0</v>
          </cell>
          <cell r="K1159">
            <v>0</v>
          </cell>
          <cell r="L1159">
            <v>0</v>
          </cell>
          <cell r="M1159">
            <v>0</v>
          </cell>
          <cell r="N1159">
            <v>0</v>
          </cell>
          <cell r="O1159">
            <v>0</v>
          </cell>
          <cell r="P1159">
            <v>0</v>
          </cell>
          <cell r="Q1159">
            <v>0</v>
          </cell>
          <cell r="R1159">
            <v>0</v>
          </cell>
          <cell r="S1159">
            <v>0</v>
          </cell>
          <cell r="T1159">
            <v>0</v>
          </cell>
          <cell r="U1159">
            <v>0</v>
          </cell>
        </row>
        <row r="1160">
          <cell r="B1160" t="str">
            <v>Total Distribution Revenue</v>
          </cell>
          <cell r="D1160">
            <v>17561814.106221996</v>
          </cell>
          <cell r="E1160">
            <v>61884931.628529429</v>
          </cell>
          <cell r="F1160">
            <v>249.80611204838974</v>
          </cell>
          <cell r="G1160">
            <v>157542989.03520808</v>
          </cell>
          <cell r="H1160">
            <v>91085073.658503607</v>
          </cell>
          <cell r="I1160">
            <v>41227128.950042807</v>
          </cell>
          <cell r="J1160">
            <v>28227418.85068408</v>
          </cell>
          <cell r="K1160">
            <v>25501711.550210398</v>
          </cell>
          <cell r="L1160">
            <v>0</v>
          </cell>
          <cell r="M1160">
            <v>0</v>
          </cell>
          <cell r="N1160">
            <v>0</v>
          </cell>
          <cell r="O1160">
            <v>0</v>
          </cell>
          <cell r="P1160">
            <v>0</v>
          </cell>
          <cell r="Q1160">
            <v>0</v>
          </cell>
          <cell r="R1160">
            <v>0</v>
          </cell>
          <cell r="S1160">
            <v>0</v>
          </cell>
          <cell r="T1160">
            <v>0</v>
          </cell>
          <cell r="U1160">
            <v>423031317.58551246</v>
          </cell>
        </row>
        <row r="1168">
          <cell r="E1168" t="str">
            <v>Revenue from demand charges</v>
          </cell>
          <cell r="G1168" t="str">
            <v>Revenue from peak charges</v>
          </cell>
          <cell r="K1168" t="str">
            <v>Revenue from off peak charges</v>
          </cell>
          <cell r="M1168" t="str">
            <v>Summer Time of Use Tariffs</v>
          </cell>
          <cell r="Q1168" t="str">
            <v>Winter Time of use tariffs</v>
          </cell>
        </row>
        <row r="1169">
          <cell r="B1169" t="str">
            <v>Network Tariffs</v>
          </cell>
          <cell r="C1169" t="str">
            <v>Network Tariff Category</v>
          </cell>
          <cell r="D1169" t="str">
            <v>Standing revenue</v>
          </cell>
          <cell r="E1169" t="str">
            <v>kW</v>
          </cell>
          <cell r="F1169" t="str">
            <v>kVA</v>
          </cell>
          <cell r="G1169" t="str">
            <v>Block1</v>
          </cell>
          <cell r="H1169" t="str">
            <v>Block 2</v>
          </cell>
          <cell r="I1169" t="str">
            <v>Block 3</v>
          </cell>
          <cell r="J1169" t="str">
            <v>Block 4</v>
          </cell>
          <cell r="K1169" t="str">
            <v>Block 1</v>
          </cell>
          <cell r="L1169" t="str">
            <v>Block 2</v>
          </cell>
          <cell r="M1169" t="str">
            <v>Block 1</v>
          </cell>
          <cell r="N1169" t="str">
            <v>Block 2</v>
          </cell>
          <cell r="O1169" t="str">
            <v>Block 3</v>
          </cell>
          <cell r="P1169" t="str">
            <v>Block 4</v>
          </cell>
          <cell r="Q1169" t="str">
            <v>Block1</v>
          </cell>
          <cell r="R1169" t="str">
            <v>Block 2</v>
          </cell>
          <cell r="S1169" t="str">
            <v>Block 3</v>
          </cell>
          <cell r="T1169" t="str">
            <v>Block 4</v>
          </cell>
          <cell r="U1169" t="str">
            <v>Total Revenue</v>
          </cell>
        </row>
        <row r="1170">
          <cell r="D1170" t="str">
            <v>$ pa</v>
          </cell>
          <cell r="E1170" t="str">
            <v>$ pa</v>
          </cell>
          <cell r="F1170" t="str">
            <v>$ pa</v>
          </cell>
          <cell r="G1170" t="str">
            <v>$ pa</v>
          </cell>
          <cell r="H1170" t="str">
            <v>$ pa</v>
          </cell>
          <cell r="I1170" t="str">
            <v>$ pa</v>
          </cell>
          <cell r="J1170" t="str">
            <v>$ pa</v>
          </cell>
          <cell r="K1170" t="str">
            <v>$ pa</v>
          </cell>
          <cell r="L1170" t="str">
            <v>$ pa</v>
          </cell>
          <cell r="M1170" t="str">
            <v>c/kWh</v>
          </cell>
          <cell r="N1170" t="str">
            <v>c/kWh</v>
          </cell>
          <cell r="O1170" t="str">
            <v>c/kWh</v>
          </cell>
          <cell r="P1170" t="str">
            <v>c/kWh</v>
          </cell>
          <cell r="Q1170" t="str">
            <v>c/kWh</v>
          </cell>
          <cell r="R1170" t="str">
            <v>c/kWh</v>
          </cell>
          <cell r="S1170" t="str">
            <v>c/kWh</v>
          </cell>
          <cell r="T1170" t="str">
            <v>c/kWh</v>
          </cell>
          <cell r="U1170" t="str">
            <v>$ pa</v>
          </cell>
        </row>
        <row r="1171">
          <cell r="B1171" t="str">
            <v>Residential Single Rate</v>
          </cell>
          <cell r="C1171" t="str">
            <v>D1</v>
          </cell>
          <cell r="D1171">
            <v>13134812.332607917</v>
          </cell>
          <cell r="E1171">
            <v>0</v>
          </cell>
          <cell r="F1171">
            <v>0</v>
          </cell>
          <cell r="G1171">
            <v>86843567.437283412</v>
          </cell>
          <cell r="H1171">
            <v>51154328.068683021</v>
          </cell>
          <cell r="I1171">
            <v>1763366.9331046075</v>
          </cell>
          <cell r="J1171">
            <v>395271.77352490654</v>
          </cell>
          <cell r="K1171">
            <v>0</v>
          </cell>
          <cell r="L1171">
            <v>0</v>
          </cell>
          <cell r="M1171">
            <v>0</v>
          </cell>
          <cell r="N1171">
            <v>0</v>
          </cell>
          <cell r="O1171">
            <v>0</v>
          </cell>
          <cell r="P1171">
            <v>0</v>
          </cell>
          <cell r="Q1171">
            <v>0</v>
          </cell>
          <cell r="R1171">
            <v>0</v>
          </cell>
          <cell r="S1171">
            <v>0</v>
          </cell>
          <cell r="T1171">
            <v>0</v>
          </cell>
          <cell r="U1171">
            <v>153291346.54520386</v>
          </cell>
        </row>
        <row r="1172">
          <cell r="B1172" t="str">
            <v>ClimateSaver</v>
          </cell>
          <cell r="C1172" t="str">
            <v>D1.CS</v>
          </cell>
          <cell r="D1172">
            <v>0</v>
          </cell>
          <cell r="E1172">
            <v>0</v>
          </cell>
          <cell r="F1172">
            <v>0</v>
          </cell>
          <cell r="G1172">
            <v>713456.45703281404</v>
          </cell>
          <cell r="H1172">
            <v>199160.02257407198</v>
          </cell>
          <cell r="I1172">
            <v>4726.1187376538273</v>
          </cell>
          <cell r="J1172">
            <v>7.0311664997080179</v>
          </cell>
          <cell r="K1172">
            <v>546735.33743468509</v>
          </cell>
          <cell r="L1172">
            <v>0</v>
          </cell>
          <cell r="M1172">
            <v>0</v>
          </cell>
          <cell r="N1172">
            <v>0</v>
          </cell>
          <cell r="O1172">
            <v>0</v>
          </cell>
          <cell r="P1172">
            <v>0</v>
          </cell>
          <cell r="Q1172">
            <v>0</v>
          </cell>
          <cell r="R1172">
            <v>0</v>
          </cell>
          <cell r="S1172">
            <v>0</v>
          </cell>
          <cell r="T1172">
            <v>0</v>
          </cell>
          <cell r="U1172">
            <v>1464084.9669457246</v>
          </cell>
        </row>
        <row r="1173">
          <cell r="B1173" t="str">
            <v>ClimateSaver Interval</v>
          </cell>
          <cell r="C1173" t="str">
            <v>D3.CS</v>
          </cell>
          <cell r="D1173">
            <v>0</v>
          </cell>
          <cell r="E1173">
            <v>0</v>
          </cell>
          <cell r="F1173">
            <v>0</v>
          </cell>
          <cell r="G1173">
            <v>205780.83279765153</v>
          </cell>
          <cell r="H1173">
            <v>60017.589808944591</v>
          </cell>
          <cell r="I1173">
            <v>859.40428308439459</v>
          </cell>
          <cell r="J1173">
            <v>373.8688354148544</v>
          </cell>
          <cell r="K1173">
            <v>193856.24900828779</v>
          </cell>
          <cell r="L1173">
            <v>0</v>
          </cell>
          <cell r="M1173">
            <v>0</v>
          </cell>
          <cell r="N1173">
            <v>0</v>
          </cell>
          <cell r="O1173">
            <v>0</v>
          </cell>
          <cell r="P1173">
            <v>0</v>
          </cell>
          <cell r="Q1173">
            <v>0</v>
          </cell>
          <cell r="R1173">
            <v>0</v>
          </cell>
          <cell r="S1173">
            <v>0</v>
          </cell>
          <cell r="T1173">
            <v>0</v>
          </cell>
          <cell r="U1173">
            <v>460887.94473338319</v>
          </cell>
        </row>
        <row r="1174">
          <cell r="B1174" t="str">
            <v>New Tariff 3</v>
          </cell>
          <cell r="C1174" t="str">
            <v/>
          </cell>
          <cell r="D1174">
            <v>0</v>
          </cell>
          <cell r="E1174">
            <v>0</v>
          </cell>
          <cell r="F1174">
            <v>0</v>
          </cell>
          <cell r="G1174">
            <v>0</v>
          </cell>
          <cell r="H1174">
            <v>0</v>
          </cell>
          <cell r="I1174">
            <v>0</v>
          </cell>
          <cell r="J1174">
            <v>0</v>
          </cell>
          <cell r="K1174">
            <v>0</v>
          </cell>
          <cell r="L1174">
            <v>0</v>
          </cell>
          <cell r="M1174">
            <v>0</v>
          </cell>
          <cell r="N1174">
            <v>0</v>
          </cell>
          <cell r="O1174">
            <v>0</v>
          </cell>
          <cell r="P1174">
            <v>0</v>
          </cell>
          <cell r="Q1174">
            <v>0</v>
          </cell>
          <cell r="R1174">
            <v>0</v>
          </cell>
          <cell r="S1174">
            <v>0</v>
          </cell>
          <cell r="T1174">
            <v>0</v>
          </cell>
          <cell r="U1174">
            <v>0</v>
          </cell>
        </row>
        <row r="1175">
          <cell r="B1175" t="str">
            <v>New Tariff 4</v>
          </cell>
          <cell r="C1175" t="str">
            <v/>
          </cell>
          <cell r="D1175">
            <v>0</v>
          </cell>
          <cell r="E1175">
            <v>0</v>
          </cell>
          <cell r="F1175">
            <v>0</v>
          </cell>
          <cell r="G1175">
            <v>0</v>
          </cell>
          <cell r="H1175">
            <v>0</v>
          </cell>
          <cell r="I1175">
            <v>0</v>
          </cell>
          <cell r="J1175">
            <v>0</v>
          </cell>
          <cell r="K1175">
            <v>0</v>
          </cell>
          <cell r="L1175">
            <v>0</v>
          </cell>
          <cell r="M1175">
            <v>0</v>
          </cell>
          <cell r="N1175">
            <v>0</v>
          </cell>
          <cell r="O1175">
            <v>0</v>
          </cell>
          <cell r="P1175">
            <v>0</v>
          </cell>
          <cell r="Q1175">
            <v>0</v>
          </cell>
          <cell r="R1175">
            <v>0</v>
          </cell>
          <cell r="S1175">
            <v>0</v>
          </cell>
          <cell r="T1175">
            <v>0</v>
          </cell>
          <cell r="U1175">
            <v>0</v>
          </cell>
        </row>
        <row r="1176">
          <cell r="B1176" t="str">
            <v>New Tariff 5</v>
          </cell>
          <cell r="C1176" t="str">
            <v/>
          </cell>
          <cell r="D1176">
            <v>0</v>
          </cell>
          <cell r="E1176">
            <v>0</v>
          </cell>
          <cell r="F1176">
            <v>0</v>
          </cell>
          <cell r="G1176">
            <v>0</v>
          </cell>
          <cell r="H1176">
            <v>0</v>
          </cell>
          <cell r="I1176">
            <v>0</v>
          </cell>
          <cell r="J1176">
            <v>0</v>
          </cell>
          <cell r="K1176">
            <v>0</v>
          </cell>
          <cell r="L1176">
            <v>0</v>
          </cell>
          <cell r="M1176">
            <v>0</v>
          </cell>
          <cell r="N1176">
            <v>0</v>
          </cell>
          <cell r="O1176">
            <v>0</v>
          </cell>
          <cell r="P1176">
            <v>0</v>
          </cell>
          <cell r="Q1176">
            <v>0</v>
          </cell>
          <cell r="R1176">
            <v>0</v>
          </cell>
          <cell r="S1176">
            <v>0</v>
          </cell>
          <cell r="T1176">
            <v>0</v>
          </cell>
          <cell r="U1176">
            <v>0</v>
          </cell>
        </row>
        <row r="1177">
          <cell r="B1177" t="str">
            <v>New Tariff 6</v>
          </cell>
          <cell r="C1177" t="str">
            <v/>
          </cell>
          <cell r="D1177">
            <v>0</v>
          </cell>
          <cell r="E1177">
            <v>0</v>
          </cell>
          <cell r="F1177">
            <v>0</v>
          </cell>
          <cell r="G1177">
            <v>0</v>
          </cell>
          <cell r="H1177">
            <v>0</v>
          </cell>
          <cell r="I1177">
            <v>0</v>
          </cell>
          <cell r="J1177">
            <v>0</v>
          </cell>
          <cell r="K1177">
            <v>0</v>
          </cell>
          <cell r="L1177">
            <v>0</v>
          </cell>
          <cell r="M1177">
            <v>0</v>
          </cell>
          <cell r="N1177">
            <v>0</v>
          </cell>
          <cell r="O1177">
            <v>0</v>
          </cell>
          <cell r="P1177">
            <v>0</v>
          </cell>
          <cell r="Q1177">
            <v>0</v>
          </cell>
          <cell r="R1177">
            <v>0</v>
          </cell>
          <cell r="S1177">
            <v>0</v>
          </cell>
          <cell r="T1177">
            <v>0</v>
          </cell>
          <cell r="U1177">
            <v>0</v>
          </cell>
        </row>
        <row r="1178">
          <cell r="B1178" t="str">
            <v>New Tariff 7</v>
          </cell>
          <cell r="C1178" t="str">
            <v/>
          </cell>
          <cell r="D1178">
            <v>0</v>
          </cell>
          <cell r="E1178">
            <v>0</v>
          </cell>
          <cell r="F1178">
            <v>0</v>
          </cell>
          <cell r="G1178">
            <v>0</v>
          </cell>
          <cell r="H1178">
            <v>0</v>
          </cell>
          <cell r="I1178">
            <v>0</v>
          </cell>
          <cell r="J1178">
            <v>0</v>
          </cell>
          <cell r="K1178">
            <v>0</v>
          </cell>
          <cell r="L1178">
            <v>0</v>
          </cell>
          <cell r="M1178">
            <v>0</v>
          </cell>
          <cell r="N1178">
            <v>0</v>
          </cell>
          <cell r="O1178">
            <v>0</v>
          </cell>
          <cell r="P1178">
            <v>0</v>
          </cell>
          <cell r="Q1178">
            <v>0</v>
          </cell>
          <cell r="R1178">
            <v>0</v>
          </cell>
          <cell r="S1178">
            <v>0</v>
          </cell>
          <cell r="T1178">
            <v>0</v>
          </cell>
          <cell r="U1178">
            <v>0</v>
          </cell>
        </row>
        <row r="1179">
          <cell r="B1179" t="str">
            <v>New Tariff 8</v>
          </cell>
          <cell r="C1179" t="str">
            <v/>
          </cell>
          <cell r="D1179">
            <v>0</v>
          </cell>
          <cell r="E1179">
            <v>0</v>
          </cell>
          <cell r="F1179">
            <v>0</v>
          </cell>
          <cell r="G1179">
            <v>0</v>
          </cell>
          <cell r="H1179">
            <v>0</v>
          </cell>
          <cell r="I1179">
            <v>0</v>
          </cell>
          <cell r="J1179">
            <v>0</v>
          </cell>
          <cell r="K1179">
            <v>0</v>
          </cell>
          <cell r="L1179">
            <v>0</v>
          </cell>
          <cell r="M1179">
            <v>0</v>
          </cell>
          <cell r="N1179">
            <v>0</v>
          </cell>
          <cell r="O1179">
            <v>0</v>
          </cell>
          <cell r="P1179">
            <v>0</v>
          </cell>
          <cell r="Q1179">
            <v>0</v>
          </cell>
          <cell r="R1179">
            <v>0</v>
          </cell>
          <cell r="S1179">
            <v>0</v>
          </cell>
          <cell r="T1179">
            <v>0</v>
          </cell>
          <cell r="U1179">
            <v>0</v>
          </cell>
        </row>
        <row r="1180">
          <cell r="B1180" t="str">
            <v>New Tariff 9</v>
          </cell>
          <cell r="C1180" t="str">
            <v/>
          </cell>
          <cell r="D1180">
            <v>0</v>
          </cell>
          <cell r="E1180">
            <v>0</v>
          </cell>
          <cell r="F1180">
            <v>0</v>
          </cell>
          <cell r="G1180">
            <v>0</v>
          </cell>
          <cell r="H1180">
            <v>0</v>
          </cell>
          <cell r="I1180">
            <v>0</v>
          </cell>
          <cell r="J1180">
            <v>0</v>
          </cell>
          <cell r="K1180">
            <v>0</v>
          </cell>
          <cell r="L1180">
            <v>0</v>
          </cell>
          <cell r="M1180">
            <v>0</v>
          </cell>
          <cell r="N1180">
            <v>0</v>
          </cell>
          <cell r="O1180">
            <v>0</v>
          </cell>
          <cell r="P1180">
            <v>0</v>
          </cell>
          <cell r="Q1180">
            <v>0</v>
          </cell>
          <cell r="R1180">
            <v>0</v>
          </cell>
          <cell r="S1180">
            <v>0</v>
          </cell>
          <cell r="T1180">
            <v>0</v>
          </cell>
          <cell r="U1180">
            <v>0</v>
          </cell>
        </row>
        <row r="1181">
          <cell r="B1181" t="str">
            <v>New Tariff 10</v>
          </cell>
          <cell r="C1181" t="str">
            <v/>
          </cell>
          <cell r="D1181">
            <v>0</v>
          </cell>
          <cell r="E1181">
            <v>0</v>
          </cell>
          <cell r="F1181">
            <v>0</v>
          </cell>
          <cell r="G1181">
            <v>0</v>
          </cell>
          <cell r="H1181">
            <v>0</v>
          </cell>
          <cell r="I1181">
            <v>0</v>
          </cell>
          <cell r="J1181">
            <v>0</v>
          </cell>
          <cell r="K1181">
            <v>0</v>
          </cell>
          <cell r="L1181">
            <v>0</v>
          </cell>
          <cell r="M1181">
            <v>0</v>
          </cell>
          <cell r="N1181">
            <v>0</v>
          </cell>
          <cell r="O1181">
            <v>0</v>
          </cell>
          <cell r="P1181">
            <v>0</v>
          </cell>
          <cell r="Q1181">
            <v>0</v>
          </cell>
          <cell r="R1181">
            <v>0</v>
          </cell>
          <cell r="S1181">
            <v>0</v>
          </cell>
          <cell r="T1181">
            <v>0</v>
          </cell>
          <cell r="U1181">
            <v>0</v>
          </cell>
        </row>
        <row r="1182">
          <cell r="B1182" t="str">
            <v>New Tariff 11</v>
          </cell>
          <cell r="C1182" t="str">
            <v/>
          </cell>
          <cell r="D1182">
            <v>0</v>
          </cell>
          <cell r="E1182">
            <v>0</v>
          </cell>
          <cell r="F1182">
            <v>0</v>
          </cell>
          <cell r="G1182">
            <v>0</v>
          </cell>
          <cell r="H1182">
            <v>0</v>
          </cell>
          <cell r="I1182">
            <v>0</v>
          </cell>
          <cell r="J1182">
            <v>0</v>
          </cell>
          <cell r="K1182">
            <v>0</v>
          </cell>
          <cell r="L1182">
            <v>0</v>
          </cell>
          <cell r="M1182">
            <v>0</v>
          </cell>
          <cell r="N1182">
            <v>0</v>
          </cell>
          <cell r="O1182">
            <v>0</v>
          </cell>
          <cell r="P1182">
            <v>0</v>
          </cell>
          <cell r="Q1182">
            <v>0</v>
          </cell>
          <cell r="R1182">
            <v>0</v>
          </cell>
          <cell r="S1182">
            <v>0</v>
          </cell>
          <cell r="T1182">
            <v>0</v>
          </cell>
          <cell r="U1182">
            <v>0</v>
          </cell>
        </row>
        <row r="1183">
          <cell r="B1183" t="str">
            <v>Residential Two Rate 5d</v>
          </cell>
          <cell r="C1183" t="str">
            <v>D2</v>
          </cell>
          <cell r="D1183">
            <v>1372164.9433022549</v>
          </cell>
          <cell r="E1183">
            <v>0</v>
          </cell>
          <cell r="F1183">
            <v>0</v>
          </cell>
          <cell r="G1183">
            <v>7027854.8109791977</v>
          </cell>
          <cell r="H1183">
            <v>1857906.1268314016</v>
          </cell>
          <cell r="I1183">
            <v>61852.533673618003</v>
          </cell>
          <cell r="J1183">
            <v>21282.687441581638</v>
          </cell>
          <cell r="K1183">
            <v>1887829.3207947572</v>
          </cell>
          <cell r="L1183">
            <v>0</v>
          </cell>
          <cell r="M1183">
            <v>0</v>
          </cell>
          <cell r="N1183">
            <v>0</v>
          </cell>
          <cell r="O1183">
            <v>0</v>
          </cell>
          <cell r="P1183">
            <v>0</v>
          </cell>
          <cell r="Q1183">
            <v>0</v>
          </cell>
          <cell r="R1183">
            <v>0</v>
          </cell>
          <cell r="S1183">
            <v>0</v>
          </cell>
          <cell r="T1183">
            <v>0</v>
          </cell>
          <cell r="U1183">
            <v>12228890.42302281</v>
          </cell>
        </row>
        <row r="1184">
          <cell r="B1184" t="str">
            <v>Docklands Two Rate 5d</v>
          </cell>
          <cell r="C1184" t="str">
            <v>D2.DK</v>
          </cell>
          <cell r="D1184">
            <v>16897.684525636665</v>
          </cell>
          <cell r="E1184">
            <v>0</v>
          </cell>
          <cell r="F1184">
            <v>0</v>
          </cell>
          <cell r="G1184">
            <v>171805.92175862577</v>
          </cell>
          <cell r="H1184">
            <v>45311.28257827249</v>
          </cell>
          <cell r="I1184">
            <v>10780.996567580378</v>
          </cell>
          <cell r="J1184">
            <v>6705.2815994740849</v>
          </cell>
          <cell r="K1184">
            <v>21926.920235399226</v>
          </cell>
          <cell r="L1184">
            <v>0</v>
          </cell>
          <cell r="M1184">
            <v>0</v>
          </cell>
          <cell r="N1184">
            <v>0</v>
          </cell>
          <cell r="O1184">
            <v>0</v>
          </cell>
          <cell r="P1184">
            <v>0</v>
          </cell>
          <cell r="Q1184">
            <v>0</v>
          </cell>
          <cell r="R1184">
            <v>0</v>
          </cell>
          <cell r="S1184">
            <v>0</v>
          </cell>
          <cell r="T1184">
            <v>0</v>
          </cell>
          <cell r="U1184">
            <v>273428.08726498863</v>
          </cell>
        </row>
        <row r="1185">
          <cell r="B1185" t="str">
            <v>Residential Interval</v>
          </cell>
          <cell r="C1185" t="str">
            <v>D3</v>
          </cell>
          <cell r="D1185">
            <v>377490.70228154882</v>
          </cell>
          <cell r="E1185">
            <v>0</v>
          </cell>
          <cell r="F1185">
            <v>0</v>
          </cell>
          <cell r="G1185">
            <v>2931870.5503345276</v>
          </cell>
          <cell r="H1185">
            <v>1073718.4080378504</v>
          </cell>
          <cell r="I1185">
            <v>95046.514880419374</v>
          </cell>
          <cell r="J1185">
            <v>97970.004195678295</v>
          </cell>
          <cell r="K1185">
            <v>346611.13416154182</v>
          </cell>
          <cell r="L1185">
            <v>0</v>
          </cell>
          <cell r="M1185">
            <v>0</v>
          </cell>
          <cell r="N1185">
            <v>0</v>
          </cell>
          <cell r="O1185">
            <v>0</v>
          </cell>
          <cell r="P1185">
            <v>0</v>
          </cell>
          <cell r="Q1185">
            <v>0</v>
          </cell>
          <cell r="R1185">
            <v>0</v>
          </cell>
          <cell r="S1185">
            <v>0</v>
          </cell>
          <cell r="T1185">
            <v>0</v>
          </cell>
          <cell r="U1185">
            <v>4922707.3138915664</v>
          </cell>
        </row>
        <row r="1186">
          <cell r="B1186" t="str">
            <v>Residential AMI</v>
          </cell>
          <cell r="C1186" t="str">
            <v>D4</v>
          </cell>
          <cell r="D1186">
            <v>477854.57860449195</v>
          </cell>
          <cell r="E1186">
            <v>0</v>
          </cell>
          <cell r="F1186">
            <v>0</v>
          </cell>
          <cell r="G1186">
            <v>4552968.7124039149</v>
          </cell>
          <cell r="H1186">
            <v>0</v>
          </cell>
          <cell r="I1186">
            <v>0</v>
          </cell>
          <cell r="J1186">
            <v>0</v>
          </cell>
          <cell r="K1186">
            <v>0</v>
          </cell>
          <cell r="L1186">
            <v>0</v>
          </cell>
          <cell r="M1186">
            <v>0</v>
          </cell>
          <cell r="N1186">
            <v>0</v>
          </cell>
          <cell r="O1186">
            <v>0</v>
          </cell>
          <cell r="P1186">
            <v>0</v>
          </cell>
          <cell r="Q1186">
            <v>0</v>
          </cell>
          <cell r="R1186">
            <v>0</v>
          </cell>
          <cell r="S1186">
            <v>0</v>
          </cell>
          <cell r="T1186">
            <v>0</v>
          </cell>
          <cell r="U1186">
            <v>5030823.2910084073</v>
          </cell>
        </row>
        <row r="1187">
          <cell r="B1187" t="str">
            <v>Residential Docklands AMI</v>
          </cell>
          <cell r="C1187" t="str">
            <v>D4.DK</v>
          </cell>
          <cell r="D1187">
            <v>0</v>
          </cell>
          <cell r="E1187">
            <v>0</v>
          </cell>
          <cell r="F1187">
            <v>0</v>
          </cell>
          <cell r="G1187">
            <v>0</v>
          </cell>
          <cell r="H1187">
            <v>0</v>
          </cell>
          <cell r="I1187">
            <v>0</v>
          </cell>
          <cell r="J1187">
            <v>0</v>
          </cell>
          <cell r="K1187">
            <v>0</v>
          </cell>
          <cell r="L1187">
            <v>0</v>
          </cell>
          <cell r="M1187">
            <v>0</v>
          </cell>
          <cell r="N1187">
            <v>0</v>
          </cell>
          <cell r="O1187">
            <v>0</v>
          </cell>
          <cell r="P1187">
            <v>0</v>
          </cell>
          <cell r="Q1187">
            <v>0</v>
          </cell>
          <cell r="R1187">
            <v>0</v>
          </cell>
          <cell r="S1187">
            <v>0</v>
          </cell>
          <cell r="T1187">
            <v>0</v>
          </cell>
          <cell r="U1187">
            <v>0</v>
          </cell>
        </row>
        <row r="1188">
          <cell r="B1188" t="str">
            <v>New Tariff 5</v>
          </cell>
          <cell r="C1188" t="str">
            <v/>
          </cell>
          <cell r="D1188">
            <v>0</v>
          </cell>
          <cell r="E1188">
            <v>0</v>
          </cell>
          <cell r="F1188">
            <v>0</v>
          </cell>
          <cell r="G1188">
            <v>0</v>
          </cell>
          <cell r="H1188">
            <v>0</v>
          </cell>
          <cell r="I1188">
            <v>0</v>
          </cell>
          <cell r="J1188">
            <v>0</v>
          </cell>
          <cell r="K1188">
            <v>0</v>
          </cell>
          <cell r="L1188">
            <v>0</v>
          </cell>
          <cell r="M1188">
            <v>0</v>
          </cell>
          <cell r="N1188">
            <v>0</v>
          </cell>
          <cell r="O1188">
            <v>0</v>
          </cell>
          <cell r="P1188">
            <v>0</v>
          </cell>
          <cell r="Q1188">
            <v>0</v>
          </cell>
          <cell r="R1188">
            <v>0</v>
          </cell>
          <cell r="S1188">
            <v>0</v>
          </cell>
          <cell r="T1188">
            <v>0</v>
          </cell>
          <cell r="U1188">
            <v>0</v>
          </cell>
        </row>
        <row r="1189">
          <cell r="B1189" t="str">
            <v>New Tariff 6</v>
          </cell>
          <cell r="C1189" t="str">
            <v/>
          </cell>
          <cell r="D1189">
            <v>0</v>
          </cell>
          <cell r="E1189">
            <v>0</v>
          </cell>
          <cell r="F1189">
            <v>0</v>
          </cell>
          <cell r="G1189">
            <v>0</v>
          </cell>
          <cell r="H1189">
            <v>0</v>
          </cell>
          <cell r="I1189">
            <v>0</v>
          </cell>
          <cell r="J1189">
            <v>0</v>
          </cell>
          <cell r="K1189">
            <v>0</v>
          </cell>
          <cell r="L1189">
            <v>0</v>
          </cell>
          <cell r="M1189">
            <v>0</v>
          </cell>
          <cell r="N1189">
            <v>0</v>
          </cell>
          <cell r="O1189">
            <v>0</v>
          </cell>
          <cell r="P1189">
            <v>0</v>
          </cell>
          <cell r="Q1189">
            <v>0</v>
          </cell>
          <cell r="R1189">
            <v>0</v>
          </cell>
          <cell r="S1189">
            <v>0</v>
          </cell>
          <cell r="T1189">
            <v>0</v>
          </cell>
          <cell r="U1189">
            <v>0</v>
          </cell>
        </row>
        <row r="1190">
          <cell r="B1190" t="str">
            <v>New Tariff 7</v>
          </cell>
          <cell r="C1190" t="str">
            <v/>
          </cell>
          <cell r="D1190">
            <v>0</v>
          </cell>
          <cell r="E1190">
            <v>0</v>
          </cell>
          <cell r="F1190">
            <v>0</v>
          </cell>
          <cell r="G1190">
            <v>0</v>
          </cell>
          <cell r="H1190">
            <v>0</v>
          </cell>
          <cell r="I1190">
            <v>0</v>
          </cell>
          <cell r="J1190">
            <v>0</v>
          </cell>
          <cell r="K1190">
            <v>0</v>
          </cell>
          <cell r="L1190">
            <v>0</v>
          </cell>
          <cell r="M1190">
            <v>0</v>
          </cell>
          <cell r="N1190">
            <v>0</v>
          </cell>
          <cell r="O1190">
            <v>0</v>
          </cell>
          <cell r="P1190">
            <v>0</v>
          </cell>
          <cell r="Q1190">
            <v>0</v>
          </cell>
          <cell r="R1190">
            <v>0</v>
          </cell>
          <cell r="S1190">
            <v>0</v>
          </cell>
          <cell r="T1190">
            <v>0</v>
          </cell>
          <cell r="U1190">
            <v>0</v>
          </cell>
        </row>
        <row r="1191">
          <cell r="B1191" t="str">
            <v>New Tariff 8</v>
          </cell>
          <cell r="C1191" t="str">
            <v/>
          </cell>
          <cell r="D1191">
            <v>0</v>
          </cell>
          <cell r="E1191">
            <v>0</v>
          </cell>
          <cell r="F1191">
            <v>0</v>
          </cell>
          <cell r="G1191">
            <v>0</v>
          </cell>
          <cell r="H1191">
            <v>0</v>
          </cell>
          <cell r="I1191">
            <v>0</v>
          </cell>
          <cell r="J1191">
            <v>0</v>
          </cell>
          <cell r="K1191">
            <v>0</v>
          </cell>
          <cell r="L1191">
            <v>0</v>
          </cell>
          <cell r="M1191">
            <v>0</v>
          </cell>
          <cell r="N1191">
            <v>0</v>
          </cell>
          <cell r="O1191">
            <v>0</v>
          </cell>
          <cell r="P1191">
            <v>0</v>
          </cell>
          <cell r="Q1191">
            <v>0</v>
          </cell>
          <cell r="R1191">
            <v>0</v>
          </cell>
          <cell r="S1191">
            <v>0</v>
          </cell>
          <cell r="T1191">
            <v>0</v>
          </cell>
          <cell r="U1191">
            <v>0</v>
          </cell>
        </row>
        <row r="1192">
          <cell r="B1192" t="str">
            <v>New Tariff 9</v>
          </cell>
          <cell r="C1192" t="str">
            <v/>
          </cell>
          <cell r="D1192">
            <v>0</v>
          </cell>
          <cell r="E1192">
            <v>0</v>
          </cell>
          <cell r="F1192">
            <v>0</v>
          </cell>
          <cell r="G1192">
            <v>0</v>
          </cell>
          <cell r="H1192">
            <v>0</v>
          </cell>
          <cell r="I1192">
            <v>0</v>
          </cell>
          <cell r="J1192">
            <v>0</v>
          </cell>
          <cell r="K1192">
            <v>0</v>
          </cell>
          <cell r="L1192">
            <v>0</v>
          </cell>
          <cell r="M1192">
            <v>0</v>
          </cell>
          <cell r="N1192">
            <v>0</v>
          </cell>
          <cell r="O1192">
            <v>0</v>
          </cell>
          <cell r="P1192">
            <v>0</v>
          </cell>
          <cell r="Q1192">
            <v>0</v>
          </cell>
          <cell r="R1192">
            <v>0</v>
          </cell>
          <cell r="S1192">
            <v>0</v>
          </cell>
          <cell r="T1192">
            <v>0</v>
          </cell>
          <cell r="U1192">
            <v>0</v>
          </cell>
        </row>
        <row r="1193">
          <cell r="B1193" t="str">
            <v>New Tariff 10</v>
          </cell>
          <cell r="C1193" t="str">
            <v/>
          </cell>
          <cell r="D1193">
            <v>0</v>
          </cell>
          <cell r="E1193">
            <v>0</v>
          </cell>
          <cell r="F1193">
            <v>0</v>
          </cell>
          <cell r="G1193">
            <v>0</v>
          </cell>
          <cell r="H1193">
            <v>0</v>
          </cell>
          <cell r="I1193">
            <v>0</v>
          </cell>
          <cell r="J1193">
            <v>0</v>
          </cell>
          <cell r="K1193">
            <v>0</v>
          </cell>
          <cell r="L1193">
            <v>0</v>
          </cell>
          <cell r="M1193">
            <v>0</v>
          </cell>
          <cell r="N1193">
            <v>0</v>
          </cell>
          <cell r="O1193">
            <v>0</v>
          </cell>
          <cell r="P1193">
            <v>0</v>
          </cell>
          <cell r="Q1193">
            <v>0</v>
          </cell>
          <cell r="R1193">
            <v>0</v>
          </cell>
          <cell r="S1193">
            <v>0</v>
          </cell>
          <cell r="T1193">
            <v>0</v>
          </cell>
          <cell r="U1193">
            <v>0</v>
          </cell>
        </row>
        <row r="1194">
          <cell r="B1194" t="str">
            <v>New Tariff 11</v>
          </cell>
          <cell r="C1194" t="str">
            <v/>
          </cell>
          <cell r="D1194">
            <v>0</v>
          </cell>
          <cell r="E1194">
            <v>0</v>
          </cell>
          <cell r="F1194">
            <v>0</v>
          </cell>
          <cell r="G1194">
            <v>0</v>
          </cell>
          <cell r="H1194">
            <v>0</v>
          </cell>
          <cell r="I1194">
            <v>0</v>
          </cell>
          <cell r="J1194">
            <v>0</v>
          </cell>
          <cell r="K1194">
            <v>0</v>
          </cell>
          <cell r="L1194">
            <v>0</v>
          </cell>
          <cell r="M1194">
            <v>0</v>
          </cell>
          <cell r="N1194">
            <v>0</v>
          </cell>
          <cell r="O1194">
            <v>0</v>
          </cell>
          <cell r="P1194">
            <v>0</v>
          </cell>
          <cell r="Q1194">
            <v>0</v>
          </cell>
          <cell r="R1194">
            <v>0</v>
          </cell>
          <cell r="S1194">
            <v>0</v>
          </cell>
          <cell r="T1194">
            <v>0</v>
          </cell>
          <cell r="U1194">
            <v>0</v>
          </cell>
        </row>
        <row r="1195">
          <cell r="B1195" t="str">
            <v>Dedicated circuit</v>
          </cell>
          <cell r="C1195" t="str">
            <v>DD1</v>
          </cell>
          <cell r="D1195">
            <v>0</v>
          </cell>
          <cell r="E1195">
            <v>0</v>
          </cell>
          <cell r="F1195">
            <v>0</v>
          </cell>
          <cell r="G1195">
            <v>0</v>
          </cell>
          <cell r="H1195">
            <v>0</v>
          </cell>
          <cell r="I1195">
            <v>0</v>
          </cell>
          <cell r="J1195">
            <v>0</v>
          </cell>
          <cell r="K1195">
            <v>675462.97769826499</v>
          </cell>
          <cell r="L1195">
            <v>0</v>
          </cell>
          <cell r="M1195">
            <v>0</v>
          </cell>
          <cell r="N1195">
            <v>0</v>
          </cell>
          <cell r="O1195">
            <v>0</v>
          </cell>
          <cell r="P1195">
            <v>0</v>
          </cell>
          <cell r="Q1195">
            <v>0</v>
          </cell>
          <cell r="R1195">
            <v>0</v>
          </cell>
          <cell r="S1195">
            <v>0</v>
          </cell>
          <cell r="T1195">
            <v>0</v>
          </cell>
          <cell r="U1195">
            <v>675462.97769826499</v>
          </cell>
        </row>
        <row r="1196">
          <cell r="B1196" t="str">
            <v>Hot Water Interval</v>
          </cell>
          <cell r="C1196" t="str">
            <v>D3.HW</v>
          </cell>
          <cell r="D1196">
            <v>0</v>
          </cell>
          <cell r="E1196">
            <v>0</v>
          </cell>
          <cell r="F1196">
            <v>0</v>
          </cell>
          <cell r="G1196">
            <v>0</v>
          </cell>
          <cell r="H1196">
            <v>0</v>
          </cell>
          <cell r="I1196">
            <v>0</v>
          </cell>
          <cell r="J1196">
            <v>0</v>
          </cell>
          <cell r="K1196">
            <v>17074.134168735774</v>
          </cell>
          <cell r="L1196">
            <v>0</v>
          </cell>
          <cell r="M1196">
            <v>0</v>
          </cell>
          <cell r="N1196">
            <v>0</v>
          </cell>
          <cell r="O1196">
            <v>0</v>
          </cell>
          <cell r="P1196">
            <v>0</v>
          </cell>
          <cell r="Q1196">
            <v>0</v>
          </cell>
          <cell r="R1196">
            <v>0</v>
          </cell>
          <cell r="S1196">
            <v>0</v>
          </cell>
          <cell r="T1196">
            <v>0</v>
          </cell>
          <cell r="U1196">
            <v>17074.134168735774</v>
          </cell>
        </row>
        <row r="1197">
          <cell r="B1197" t="str">
            <v>Dedicated Circuit AMI - Slab Heat</v>
          </cell>
          <cell r="C1197" t="str">
            <v>DCSH</v>
          </cell>
          <cell r="D1197">
            <v>0</v>
          </cell>
          <cell r="E1197">
            <v>0</v>
          </cell>
          <cell r="F1197">
            <v>0</v>
          </cell>
          <cell r="G1197">
            <v>0</v>
          </cell>
          <cell r="H1197">
            <v>0</v>
          </cell>
          <cell r="I1197">
            <v>0</v>
          </cell>
          <cell r="J1197">
            <v>0</v>
          </cell>
          <cell r="K1197">
            <v>1.2782999901042658E-3</v>
          </cell>
          <cell r="L1197">
            <v>0</v>
          </cell>
          <cell r="M1197">
            <v>0</v>
          </cell>
          <cell r="N1197">
            <v>0</v>
          </cell>
          <cell r="O1197">
            <v>0</v>
          </cell>
          <cell r="P1197">
            <v>0</v>
          </cell>
          <cell r="Q1197">
            <v>0</v>
          </cell>
          <cell r="R1197">
            <v>0</v>
          </cell>
          <cell r="S1197">
            <v>0</v>
          </cell>
          <cell r="T1197">
            <v>0</v>
          </cell>
          <cell r="U1197">
            <v>1.2782999901042658E-3</v>
          </cell>
        </row>
        <row r="1198">
          <cell r="B1198" t="str">
            <v>Dedicated Circuit AMI - Hot Water</v>
          </cell>
          <cell r="C1198" t="str">
            <v>DCHW</v>
          </cell>
          <cell r="D1198">
            <v>0</v>
          </cell>
          <cell r="E1198">
            <v>0</v>
          </cell>
          <cell r="F1198">
            <v>0</v>
          </cell>
          <cell r="G1198">
            <v>0</v>
          </cell>
          <cell r="H1198">
            <v>0</v>
          </cell>
          <cell r="I1198">
            <v>0</v>
          </cell>
          <cell r="J1198">
            <v>0</v>
          </cell>
          <cell r="K1198">
            <v>1.2782999901042658E-3</v>
          </cell>
          <cell r="L1198">
            <v>0</v>
          </cell>
          <cell r="M1198">
            <v>0</v>
          </cell>
          <cell r="N1198">
            <v>0</v>
          </cell>
          <cell r="O1198">
            <v>0</v>
          </cell>
          <cell r="P1198">
            <v>0</v>
          </cell>
          <cell r="Q1198">
            <v>0</v>
          </cell>
          <cell r="R1198">
            <v>0</v>
          </cell>
          <cell r="S1198">
            <v>0</v>
          </cell>
          <cell r="T1198">
            <v>0</v>
          </cell>
          <cell r="U1198">
            <v>1.2782999901042658E-3</v>
          </cell>
        </row>
        <row r="1199">
          <cell r="B1199" t="str">
            <v>New Tariff 4</v>
          </cell>
          <cell r="C1199" t="str">
            <v/>
          </cell>
          <cell r="D1199">
            <v>0</v>
          </cell>
          <cell r="E1199">
            <v>0</v>
          </cell>
          <cell r="F1199">
            <v>0</v>
          </cell>
          <cell r="G1199">
            <v>0</v>
          </cell>
          <cell r="H1199">
            <v>0</v>
          </cell>
          <cell r="I1199">
            <v>0</v>
          </cell>
          <cell r="J1199">
            <v>0</v>
          </cell>
          <cell r="K1199">
            <v>0</v>
          </cell>
          <cell r="L1199">
            <v>0</v>
          </cell>
          <cell r="M1199">
            <v>0</v>
          </cell>
          <cell r="N1199">
            <v>0</v>
          </cell>
          <cell r="O1199">
            <v>0</v>
          </cell>
          <cell r="P1199">
            <v>0</v>
          </cell>
          <cell r="Q1199">
            <v>0</v>
          </cell>
          <cell r="R1199">
            <v>0</v>
          </cell>
          <cell r="S1199">
            <v>0</v>
          </cell>
          <cell r="T1199">
            <v>0</v>
          </cell>
          <cell r="U1199">
            <v>0</v>
          </cell>
        </row>
        <row r="1200">
          <cell r="B1200" t="str">
            <v>New Tariff 5</v>
          </cell>
          <cell r="C1200" t="str">
            <v/>
          </cell>
          <cell r="D1200">
            <v>0</v>
          </cell>
          <cell r="E1200">
            <v>0</v>
          </cell>
          <cell r="F1200">
            <v>0</v>
          </cell>
          <cell r="G1200">
            <v>0</v>
          </cell>
          <cell r="H1200">
            <v>0</v>
          </cell>
          <cell r="I1200">
            <v>0</v>
          </cell>
          <cell r="J1200">
            <v>0</v>
          </cell>
          <cell r="K1200">
            <v>0</v>
          </cell>
          <cell r="L1200">
            <v>0</v>
          </cell>
          <cell r="M1200">
            <v>0</v>
          </cell>
          <cell r="N1200">
            <v>0</v>
          </cell>
          <cell r="O1200">
            <v>0</v>
          </cell>
          <cell r="P1200">
            <v>0</v>
          </cell>
          <cell r="Q1200">
            <v>0</v>
          </cell>
          <cell r="R1200">
            <v>0</v>
          </cell>
          <cell r="S1200">
            <v>0</v>
          </cell>
          <cell r="T1200">
            <v>0</v>
          </cell>
          <cell r="U1200">
            <v>0</v>
          </cell>
        </row>
        <row r="1201">
          <cell r="B1201" t="str">
            <v>New Tariff 6</v>
          </cell>
          <cell r="C1201" t="str">
            <v/>
          </cell>
          <cell r="D1201">
            <v>0</v>
          </cell>
          <cell r="E1201">
            <v>0</v>
          </cell>
          <cell r="F1201">
            <v>0</v>
          </cell>
          <cell r="G1201">
            <v>0</v>
          </cell>
          <cell r="H1201">
            <v>0</v>
          </cell>
          <cell r="I1201">
            <v>0</v>
          </cell>
          <cell r="J1201">
            <v>0</v>
          </cell>
          <cell r="K1201">
            <v>0</v>
          </cell>
          <cell r="L1201">
            <v>0</v>
          </cell>
          <cell r="M1201">
            <v>0</v>
          </cell>
          <cell r="N1201">
            <v>0</v>
          </cell>
          <cell r="O1201">
            <v>0</v>
          </cell>
          <cell r="P1201">
            <v>0</v>
          </cell>
          <cell r="Q1201">
            <v>0</v>
          </cell>
          <cell r="R1201">
            <v>0</v>
          </cell>
          <cell r="S1201">
            <v>0</v>
          </cell>
          <cell r="T1201">
            <v>0</v>
          </cell>
          <cell r="U1201">
            <v>0</v>
          </cell>
        </row>
        <row r="1202">
          <cell r="B1202" t="str">
            <v>New Tariff 7</v>
          </cell>
          <cell r="C1202" t="str">
            <v/>
          </cell>
          <cell r="D1202">
            <v>0</v>
          </cell>
          <cell r="E1202">
            <v>0</v>
          </cell>
          <cell r="F1202">
            <v>0</v>
          </cell>
          <cell r="G1202">
            <v>0</v>
          </cell>
          <cell r="H1202">
            <v>0</v>
          </cell>
          <cell r="I1202">
            <v>0</v>
          </cell>
          <cell r="J1202">
            <v>0</v>
          </cell>
          <cell r="K1202">
            <v>0</v>
          </cell>
          <cell r="L1202">
            <v>0</v>
          </cell>
          <cell r="M1202">
            <v>0</v>
          </cell>
          <cell r="N1202">
            <v>0</v>
          </cell>
          <cell r="O1202">
            <v>0</v>
          </cell>
          <cell r="P1202">
            <v>0</v>
          </cell>
          <cell r="Q1202">
            <v>0</v>
          </cell>
          <cell r="R1202">
            <v>0</v>
          </cell>
          <cell r="S1202">
            <v>0</v>
          </cell>
          <cell r="T1202">
            <v>0</v>
          </cell>
          <cell r="U1202">
            <v>0</v>
          </cell>
        </row>
        <row r="1203">
          <cell r="B1203" t="str">
            <v>New Tariff 8</v>
          </cell>
          <cell r="C1203" t="str">
            <v/>
          </cell>
          <cell r="D1203">
            <v>0</v>
          </cell>
          <cell r="E1203">
            <v>0</v>
          </cell>
          <cell r="F1203">
            <v>0</v>
          </cell>
          <cell r="G1203">
            <v>0</v>
          </cell>
          <cell r="H1203">
            <v>0</v>
          </cell>
          <cell r="I1203">
            <v>0</v>
          </cell>
          <cell r="J1203">
            <v>0</v>
          </cell>
          <cell r="K1203">
            <v>0</v>
          </cell>
          <cell r="L1203">
            <v>0</v>
          </cell>
          <cell r="M1203">
            <v>0</v>
          </cell>
          <cell r="N1203">
            <v>0</v>
          </cell>
          <cell r="O1203">
            <v>0</v>
          </cell>
          <cell r="P1203">
            <v>0</v>
          </cell>
          <cell r="Q1203">
            <v>0</v>
          </cell>
          <cell r="R1203">
            <v>0</v>
          </cell>
          <cell r="S1203">
            <v>0</v>
          </cell>
          <cell r="T1203">
            <v>0</v>
          </cell>
          <cell r="U1203">
            <v>0</v>
          </cell>
        </row>
        <row r="1204">
          <cell r="B1204" t="str">
            <v>New Tariff 9</v>
          </cell>
          <cell r="C1204" t="str">
            <v/>
          </cell>
          <cell r="D1204">
            <v>0</v>
          </cell>
          <cell r="E1204">
            <v>0</v>
          </cell>
          <cell r="F1204">
            <v>0</v>
          </cell>
          <cell r="G1204">
            <v>0</v>
          </cell>
          <cell r="H1204">
            <v>0</v>
          </cell>
          <cell r="I1204">
            <v>0</v>
          </cell>
          <cell r="J1204">
            <v>0</v>
          </cell>
          <cell r="K1204">
            <v>0</v>
          </cell>
          <cell r="L1204">
            <v>0</v>
          </cell>
          <cell r="M1204">
            <v>0</v>
          </cell>
          <cell r="N1204">
            <v>0</v>
          </cell>
          <cell r="O1204">
            <v>0</v>
          </cell>
          <cell r="P1204">
            <v>0</v>
          </cell>
          <cell r="Q1204">
            <v>0</v>
          </cell>
          <cell r="R1204">
            <v>0</v>
          </cell>
          <cell r="S1204">
            <v>0</v>
          </cell>
          <cell r="T1204">
            <v>0</v>
          </cell>
          <cell r="U1204">
            <v>0</v>
          </cell>
        </row>
        <row r="1205">
          <cell r="B1205" t="str">
            <v>New Tariff 10</v>
          </cell>
          <cell r="C1205" t="str">
            <v/>
          </cell>
          <cell r="D1205">
            <v>0</v>
          </cell>
          <cell r="E1205">
            <v>0</v>
          </cell>
          <cell r="F1205">
            <v>0</v>
          </cell>
          <cell r="G1205">
            <v>0</v>
          </cell>
          <cell r="H1205">
            <v>0</v>
          </cell>
          <cell r="I1205">
            <v>0</v>
          </cell>
          <cell r="J1205">
            <v>0</v>
          </cell>
          <cell r="K1205">
            <v>0</v>
          </cell>
          <cell r="L1205">
            <v>0</v>
          </cell>
          <cell r="M1205">
            <v>0</v>
          </cell>
          <cell r="N1205">
            <v>0</v>
          </cell>
          <cell r="O1205">
            <v>0</v>
          </cell>
          <cell r="P1205">
            <v>0</v>
          </cell>
          <cell r="Q1205">
            <v>0</v>
          </cell>
          <cell r="R1205">
            <v>0</v>
          </cell>
          <cell r="S1205">
            <v>0</v>
          </cell>
          <cell r="T1205">
            <v>0</v>
          </cell>
          <cell r="U1205">
            <v>0</v>
          </cell>
        </row>
        <row r="1206">
          <cell r="B1206" t="str">
            <v>New Tariff 11</v>
          </cell>
          <cell r="C1206" t="str">
            <v/>
          </cell>
          <cell r="D1206">
            <v>0</v>
          </cell>
          <cell r="E1206">
            <v>0</v>
          </cell>
          <cell r="F1206">
            <v>0</v>
          </cell>
          <cell r="G1206">
            <v>0</v>
          </cell>
          <cell r="H1206">
            <v>0</v>
          </cell>
          <cell r="I1206">
            <v>0</v>
          </cell>
          <cell r="J1206">
            <v>0</v>
          </cell>
          <cell r="K1206">
            <v>0</v>
          </cell>
          <cell r="L1206">
            <v>0</v>
          </cell>
          <cell r="M1206">
            <v>0</v>
          </cell>
          <cell r="N1206">
            <v>0</v>
          </cell>
          <cell r="O1206">
            <v>0</v>
          </cell>
          <cell r="P1206">
            <v>0</v>
          </cell>
          <cell r="Q1206">
            <v>0</v>
          </cell>
          <cell r="R1206">
            <v>0</v>
          </cell>
          <cell r="S1206">
            <v>0</v>
          </cell>
          <cell r="T1206">
            <v>0</v>
          </cell>
          <cell r="U1206">
            <v>0</v>
          </cell>
        </row>
        <row r="1207">
          <cell r="B1207" t="str">
            <v>Non-Residential Single Rate</v>
          </cell>
          <cell r="C1207" t="str">
            <v>ND1</v>
          </cell>
          <cell r="D1207">
            <v>834124.78126018832</v>
          </cell>
          <cell r="E1207">
            <v>0</v>
          </cell>
          <cell r="F1207">
            <v>0</v>
          </cell>
          <cell r="G1207">
            <v>4379971.0255434504</v>
          </cell>
          <cell r="H1207">
            <v>6773457.3943697987</v>
          </cell>
          <cell r="I1207">
            <v>4240835.3506431459</v>
          </cell>
          <cell r="J1207">
            <v>1732494.2697606091</v>
          </cell>
          <cell r="K1207">
            <v>0</v>
          </cell>
          <cell r="L1207">
            <v>0</v>
          </cell>
          <cell r="M1207">
            <v>0</v>
          </cell>
          <cell r="N1207">
            <v>0</v>
          </cell>
          <cell r="O1207">
            <v>0</v>
          </cell>
          <cell r="P1207">
            <v>0</v>
          </cell>
          <cell r="Q1207">
            <v>0</v>
          </cell>
          <cell r="R1207">
            <v>0</v>
          </cell>
          <cell r="S1207">
            <v>0</v>
          </cell>
          <cell r="T1207">
            <v>0</v>
          </cell>
          <cell r="U1207">
            <v>17960882.821577191</v>
          </cell>
        </row>
        <row r="1208">
          <cell r="B1208" t="str">
            <v>Non-Residential Single Rate (R)</v>
          </cell>
          <cell r="C1208" t="str">
            <v>ND1.R</v>
          </cell>
          <cell r="D1208">
            <v>0</v>
          </cell>
          <cell r="E1208">
            <v>0</v>
          </cell>
          <cell r="F1208">
            <v>0</v>
          </cell>
          <cell r="G1208">
            <v>5.288121295675368E-2</v>
          </cell>
          <cell r="H1208">
            <v>0</v>
          </cell>
          <cell r="I1208">
            <v>0</v>
          </cell>
          <cell r="J1208">
            <v>0</v>
          </cell>
          <cell r="K1208">
            <v>0</v>
          </cell>
          <cell r="L1208">
            <v>0</v>
          </cell>
          <cell r="M1208">
            <v>0</v>
          </cell>
          <cell r="N1208">
            <v>0</v>
          </cell>
          <cell r="O1208">
            <v>0</v>
          </cell>
          <cell r="P1208">
            <v>0</v>
          </cell>
          <cell r="Q1208">
            <v>0</v>
          </cell>
          <cell r="R1208">
            <v>0</v>
          </cell>
          <cell r="S1208">
            <v>0</v>
          </cell>
          <cell r="T1208">
            <v>0</v>
          </cell>
          <cell r="U1208">
            <v>5.288121295675368E-2</v>
          </cell>
        </row>
        <row r="1209">
          <cell r="B1209" t="str">
            <v>New Tariff 2</v>
          </cell>
          <cell r="C1209" t="str">
            <v/>
          </cell>
          <cell r="D1209">
            <v>0</v>
          </cell>
          <cell r="E1209">
            <v>0</v>
          </cell>
          <cell r="F1209">
            <v>0</v>
          </cell>
          <cell r="G1209">
            <v>0</v>
          </cell>
          <cell r="H1209">
            <v>0</v>
          </cell>
          <cell r="I1209">
            <v>0</v>
          </cell>
          <cell r="J1209">
            <v>0</v>
          </cell>
          <cell r="K1209">
            <v>0</v>
          </cell>
          <cell r="L1209">
            <v>0</v>
          </cell>
          <cell r="M1209">
            <v>0</v>
          </cell>
          <cell r="N1209">
            <v>0</v>
          </cell>
          <cell r="O1209">
            <v>0</v>
          </cell>
          <cell r="P1209">
            <v>0</v>
          </cell>
          <cell r="Q1209">
            <v>0</v>
          </cell>
          <cell r="R1209">
            <v>0</v>
          </cell>
          <cell r="S1209">
            <v>0</v>
          </cell>
          <cell r="T1209">
            <v>0</v>
          </cell>
          <cell r="U1209">
            <v>0</v>
          </cell>
        </row>
        <row r="1210">
          <cell r="B1210" t="str">
            <v>New Tariff 3</v>
          </cell>
          <cell r="C1210" t="str">
            <v/>
          </cell>
          <cell r="D1210">
            <v>0</v>
          </cell>
          <cell r="E1210">
            <v>0</v>
          </cell>
          <cell r="F1210">
            <v>0</v>
          </cell>
          <cell r="G1210">
            <v>0</v>
          </cell>
          <cell r="H1210">
            <v>0</v>
          </cell>
          <cell r="I1210">
            <v>0</v>
          </cell>
          <cell r="J1210">
            <v>0</v>
          </cell>
          <cell r="K1210">
            <v>0</v>
          </cell>
          <cell r="L1210">
            <v>0</v>
          </cell>
          <cell r="M1210">
            <v>0</v>
          </cell>
          <cell r="N1210">
            <v>0</v>
          </cell>
          <cell r="O1210">
            <v>0</v>
          </cell>
          <cell r="P1210">
            <v>0</v>
          </cell>
          <cell r="Q1210">
            <v>0</v>
          </cell>
          <cell r="R1210">
            <v>0</v>
          </cell>
          <cell r="S1210">
            <v>0</v>
          </cell>
          <cell r="T1210">
            <v>0</v>
          </cell>
          <cell r="U1210">
            <v>0</v>
          </cell>
        </row>
        <row r="1211">
          <cell r="B1211" t="str">
            <v>New Tariff 4</v>
          </cell>
          <cell r="C1211" t="str">
            <v/>
          </cell>
          <cell r="D1211">
            <v>0</v>
          </cell>
          <cell r="E1211">
            <v>0</v>
          </cell>
          <cell r="F1211">
            <v>0</v>
          </cell>
          <cell r="G1211">
            <v>0</v>
          </cell>
          <cell r="H1211">
            <v>0</v>
          </cell>
          <cell r="I1211">
            <v>0</v>
          </cell>
          <cell r="J1211">
            <v>0</v>
          </cell>
          <cell r="K1211">
            <v>0</v>
          </cell>
          <cell r="L1211">
            <v>0</v>
          </cell>
          <cell r="M1211">
            <v>0</v>
          </cell>
          <cell r="N1211">
            <v>0</v>
          </cell>
          <cell r="O1211">
            <v>0</v>
          </cell>
          <cell r="P1211">
            <v>0</v>
          </cell>
          <cell r="Q1211">
            <v>0</v>
          </cell>
          <cell r="R1211">
            <v>0</v>
          </cell>
          <cell r="S1211">
            <v>0</v>
          </cell>
          <cell r="T1211">
            <v>0</v>
          </cell>
          <cell r="U1211">
            <v>0</v>
          </cell>
        </row>
        <row r="1212">
          <cell r="B1212" t="str">
            <v>New Tariff 5</v>
          </cell>
          <cell r="C1212" t="str">
            <v/>
          </cell>
          <cell r="D1212">
            <v>0</v>
          </cell>
          <cell r="E1212">
            <v>0</v>
          </cell>
          <cell r="F1212">
            <v>0</v>
          </cell>
          <cell r="G1212">
            <v>0</v>
          </cell>
          <cell r="H1212">
            <v>0</v>
          </cell>
          <cell r="I1212">
            <v>0</v>
          </cell>
          <cell r="J1212">
            <v>0</v>
          </cell>
          <cell r="K1212">
            <v>0</v>
          </cell>
          <cell r="L1212">
            <v>0</v>
          </cell>
          <cell r="M1212">
            <v>0</v>
          </cell>
          <cell r="N1212">
            <v>0</v>
          </cell>
          <cell r="O1212">
            <v>0</v>
          </cell>
          <cell r="P1212">
            <v>0</v>
          </cell>
          <cell r="Q1212">
            <v>0</v>
          </cell>
          <cell r="R1212">
            <v>0</v>
          </cell>
          <cell r="S1212">
            <v>0</v>
          </cell>
          <cell r="T1212">
            <v>0</v>
          </cell>
          <cell r="U1212">
            <v>0</v>
          </cell>
        </row>
        <row r="1213">
          <cell r="B1213" t="str">
            <v>New Tariff 6</v>
          </cell>
          <cell r="C1213" t="str">
            <v/>
          </cell>
          <cell r="D1213">
            <v>0</v>
          </cell>
          <cell r="E1213">
            <v>0</v>
          </cell>
          <cell r="F1213">
            <v>0</v>
          </cell>
          <cell r="G1213">
            <v>0</v>
          </cell>
          <cell r="H1213">
            <v>0</v>
          </cell>
          <cell r="I1213">
            <v>0</v>
          </cell>
          <cell r="J1213">
            <v>0</v>
          </cell>
          <cell r="K1213">
            <v>0</v>
          </cell>
          <cell r="L1213">
            <v>0</v>
          </cell>
          <cell r="M1213">
            <v>0</v>
          </cell>
          <cell r="N1213">
            <v>0</v>
          </cell>
          <cell r="O1213">
            <v>0</v>
          </cell>
          <cell r="P1213">
            <v>0</v>
          </cell>
          <cell r="Q1213">
            <v>0</v>
          </cell>
          <cell r="R1213">
            <v>0</v>
          </cell>
          <cell r="S1213">
            <v>0</v>
          </cell>
          <cell r="T1213">
            <v>0</v>
          </cell>
          <cell r="U1213">
            <v>0</v>
          </cell>
        </row>
        <row r="1214">
          <cell r="B1214" t="str">
            <v>New Tariff 7</v>
          </cell>
          <cell r="C1214" t="str">
            <v/>
          </cell>
          <cell r="D1214">
            <v>0</v>
          </cell>
          <cell r="E1214">
            <v>0</v>
          </cell>
          <cell r="F1214">
            <v>0</v>
          </cell>
          <cell r="G1214">
            <v>0</v>
          </cell>
          <cell r="H1214">
            <v>0</v>
          </cell>
          <cell r="I1214">
            <v>0</v>
          </cell>
          <cell r="J1214">
            <v>0</v>
          </cell>
          <cell r="K1214">
            <v>0</v>
          </cell>
          <cell r="L1214">
            <v>0</v>
          </cell>
          <cell r="M1214">
            <v>0</v>
          </cell>
          <cell r="N1214">
            <v>0</v>
          </cell>
          <cell r="O1214">
            <v>0</v>
          </cell>
          <cell r="P1214">
            <v>0</v>
          </cell>
          <cell r="Q1214">
            <v>0</v>
          </cell>
          <cell r="R1214">
            <v>0</v>
          </cell>
          <cell r="S1214">
            <v>0</v>
          </cell>
          <cell r="T1214">
            <v>0</v>
          </cell>
          <cell r="U1214">
            <v>0</v>
          </cell>
        </row>
        <row r="1215">
          <cell r="B1215" t="str">
            <v>New Tariff 8</v>
          </cell>
          <cell r="C1215" t="str">
            <v/>
          </cell>
          <cell r="D1215">
            <v>0</v>
          </cell>
          <cell r="E1215">
            <v>0</v>
          </cell>
          <cell r="F1215">
            <v>0</v>
          </cell>
          <cell r="G1215">
            <v>0</v>
          </cell>
          <cell r="H1215">
            <v>0</v>
          </cell>
          <cell r="I1215">
            <v>0</v>
          </cell>
          <cell r="J1215">
            <v>0</v>
          </cell>
          <cell r="K1215">
            <v>0</v>
          </cell>
          <cell r="L1215">
            <v>0</v>
          </cell>
          <cell r="M1215">
            <v>0</v>
          </cell>
          <cell r="N1215">
            <v>0</v>
          </cell>
          <cell r="O1215">
            <v>0</v>
          </cell>
          <cell r="P1215">
            <v>0</v>
          </cell>
          <cell r="Q1215">
            <v>0</v>
          </cell>
          <cell r="R1215">
            <v>0</v>
          </cell>
          <cell r="S1215">
            <v>0</v>
          </cell>
          <cell r="T1215">
            <v>0</v>
          </cell>
          <cell r="U1215">
            <v>0</v>
          </cell>
        </row>
        <row r="1216">
          <cell r="B1216" t="str">
            <v>New Tariff 9</v>
          </cell>
          <cell r="C1216" t="str">
            <v/>
          </cell>
          <cell r="D1216">
            <v>0</v>
          </cell>
          <cell r="E1216">
            <v>0</v>
          </cell>
          <cell r="F1216">
            <v>0</v>
          </cell>
          <cell r="G1216">
            <v>0</v>
          </cell>
          <cell r="H1216">
            <v>0</v>
          </cell>
          <cell r="I1216">
            <v>0</v>
          </cell>
          <cell r="J1216">
            <v>0</v>
          </cell>
          <cell r="K1216">
            <v>0</v>
          </cell>
          <cell r="L1216">
            <v>0</v>
          </cell>
          <cell r="M1216">
            <v>0</v>
          </cell>
          <cell r="N1216">
            <v>0</v>
          </cell>
          <cell r="O1216">
            <v>0</v>
          </cell>
          <cell r="P1216">
            <v>0</v>
          </cell>
          <cell r="Q1216">
            <v>0</v>
          </cell>
          <cell r="R1216">
            <v>0</v>
          </cell>
          <cell r="S1216">
            <v>0</v>
          </cell>
          <cell r="T1216">
            <v>0</v>
          </cell>
          <cell r="U1216">
            <v>0</v>
          </cell>
        </row>
        <row r="1217">
          <cell r="B1217" t="str">
            <v>New Tariff 10</v>
          </cell>
          <cell r="C1217" t="str">
            <v/>
          </cell>
          <cell r="D1217">
            <v>0</v>
          </cell>
          <cell r="E1217">
            <v>0</v>
          </cell>
          <cell r="F1217">
            <v>0</v>
          </cell>
          <cell r="G1217">
            <v>0</v>
          </cell>
          <cell r="H1217">
            <v>0</v>
          </cell>
          <cell r="I1217">
            <v>0</v>
          </cell>
          <cell r="J1217">
            <v>0</v>
          </cell>
          <cell r="K1217">
            <v>0</v>
          </cell>
          <cell r="L1217">
            <v>0</v>
          </cell>
          <cell r="M1217">
            <v>0</v>
          </cell>
          <cell r="N1217">
            <v>0</v>
          </cell>
          <cell r="O1217">
            <v>0</v>
          </cell>
          <cell r="P1217">
            <v>0</v>
          </cell>
          <cell r="Q1217">
            <v>0</v>
          </cell>
          <cell r="R1217">
            <v>0</v>
          </cell>
          <cell r="S1217">
            <v>0</v>
          </cell>
          <cell r="T1217">
            <v>0</v>
          </cell>
          <cell r="U1217">
            <v>0</v>
          </cell>
        </row>
        <row r="1218">
          <cell r="B1218" t="str">
            <v>New Tariff 11</v>
          </cell>
          <cell r="C1218" t="str">
            <v/>
          </cell>
          <cell r="D1218">
            <v>0</v>
          </cell>
          <cell r="E1218">
            <v>0</v>
          </cell>
          <cell r="F1218">
            <v>0</v>
          </cell>
          <cell r="G1218">
            <v>0</v>
          </cell>
          <cell r="H1218">
            <v>0</v>
          </cell>
          <cell r="I1218">
            <v>0</v>
          </cell>
          <cell r="J1218">
            <v>0</v>
          </cell>
          <cell r="K1218">
            <v>0</v>
          </cell>
          <cell r="L1218">
            <v>0</v>
          </cell>
          <cell r="M1218">
            <v>0</v>
          </cell>
          <cell r="N1218">
            <v>0</v>
          </cell>
          <cell r="O1218">
            <v>0</v>
          </cell>
          <cell r="P1218">
            <v>0</v>
          </cell>
          <cell r="Q1218">
            <v>0</v>
          </cell>
          <cell r="R1218">
            <v>0</v>
          </cell>
          <cell r="S1218">
            <v>0</v>
          </cell>
          <cell r="T1218">
            <v>0</v>
          </cell>
          <cell r="U1218">
            <v>0</v>
          </cell>
        </row>
        <row r="1219">
          <cell r="B1219" t="str">
            <v>Non-Residential Two Rate 5d</v>
          </cell>
          <cell r="C1219" t="str">
            <v>ND2</v>
          </cell>
          <cell r="D1219">
            <v>1250353.9926438644</v>
          </cell>
          <cell r="E1219">
            <v>0</v>
          </cell>
          <cell r="F1219">
            <v>0</v>
          </cell>
          <cell r="G1219">
            <v>10650530.48138079</v>
          </cell>
          <cell r="H1219">
            <v>25830328.419293594</v>
          </cell>
          <cell r="I1219">
            <v>29658381.029473409</v>
          </cell>
          <cell r="J1219">
            <v>21199065.543676745</v>
          </cell>
          <cell r="K1219">
            <v>6213450.4940443346</v>
          </cell>
          <cell r="L1219">
            <v>0</v>
          </cell>
          <cell r="M1219">
            <v>0</v>
          </cell>
          <cell r="N1219">
            <v>0</v>
          </cell>
          <cell r="O1219">
            <v>0</v>
          </cell>
          <cell r="P1219">
            <v>0</v>
          </cell>
          <cell r="Q1219">
            <v>0</v>
          </cell>
          <cell r="R1219">
            <v>0</v>
          </cell>
          <cell r="S1219">
            <v>0</v>
          </cell>
          <cell r="T1219">
            <v>0</v>
          </cell>
          <cell r="U1219">
            <v>94802109.960512742</v>
          </cell>
        </row>
        <row r="1220">
          <cell r="B1220" t="str">
            <v>Business Sunraysia</v>
          </cell>
          <cell r="C1220">
            <v>0</v>
          </cell>
          <cell r="D1220">
            <v>0</v>
          </cell>
          <cell r="E1220">
            <v>0</v>
          </cell>
          <cell r="F1220">
            <v>0</v>
          </cell>
          <cell r="G1220">
            <v>7.1419566882292465E-2</v>
          </cell>
          <cell r="H1220">
            <v>0</v>
          </cell>
          <cell r="I1220">
            <v>0</v>
          </cell>
          <cell r="J1220">
            <v>0</v>
          </cell>
          <cell r="K1220">
            <v>0</v>
          </cell>
          <cell r="L1220">
            <v>0</v>
          </cell>
          <cell r="M1220">
            <v>0</v>
          </cell>
          <cell r="N1220">
            <v>0</v>
          </cell>
          <cell r="O1220">
            <v>0</v>
          </cell>
          <cell r="P1220">
            <v>0</v>
          </cell>
          <cell r="Q1220">
            <v>0</v>
          </cell>
          <cell r="R1220">
            <v>0</v>
          </cell>
          <cell r="S1220">
            <v>0</v>
          </cell>
          <cell r="T1220">
            <v>0</v>
          </cell>
          <cell r="U1220">
            <v>7.1419566882292465E-2</v>
          </cell>
        </row>
        <row r="1221">
          <cell r="B1221" t="str">
            <v>Non-Residential Interval</v>
          </cell>
          <cell r="C1221" t="str">
            <v>ND5</v>
          </cell>
          <cell r="D1221">
            <v>215349.50168721416</v>
          </cell>
          <cell r="E1221">
            <v>0</v>
          </cell>
          <cell r="F1221">
            <v>0</v>
          </cell>
          <cell r="G1221">
            <v>1671975.7507298817</v>
          </cell>
          <cell r="H1221">
            <v>3808041.1382630346</v>
          </cell>
          <cell r="I1221">
            <v>4250583.4567100573</v>
          </cell>
          <cell r="J1221">
            <v>2673948.9776543071</v>
          </cell>
          <cell r="K1221">
            <v>873717.07428306888</v>
          </cell>
          <cell r="L1221">
            <v>0</v>
          </cell>
          <cell r="M1221">
            <v>0</v>
          </cell>
          <cell r="N1221">
            <v>0</v>
          </cell>
          <cell r="O1221">
            <v>0</v>
          </cell>
          <cell r="P1221">
            <v>0</v>
          </cell>
          <cell r="Q1221">
            <v>0</v>
          </cell>
          <cell r="R1221">
            <v>0</v>
          </cell>
          <cell r="S1221">
            <v>0</v>
          </cell>
          <cell r="T1221">
            <v>0</v>
          </cell>
          <cell r="U1221">
            <v>13493615.899327563</v>
          </cell>
        </row>
        <row r="1222">
          <cell r="B1222" t="str">
            <v>Non-Residential AMI</v>
          </cell>
          <cell r="C1222" t="str">
            <v>ND7</v>
          </cell>
          <cell r="D1222">
            <v>0</v>
          </cell>
          <cell r="E1222">
            <v>0</v>
          </cell>
          <cell r="F1222">
            <v>0</v>
          </cell>
          <cell r="G1222">
            <v>0</v>
          </cell>
          <cell r="H1222">
            <v>0</v>
          </cell>
          <cell r="I1222">
            <v>0</v>
          </cell>
          <cell r="J1222">
            <v>0</v>
          </cell>
          <cell r="K1222">
            <v>0</v>
          </cell>
          <cell r="L1222">
            <v>0</v>
          </cell>
          <cell r="M1222">
            <v>0</v>
          </cell>
          <cell r="N1222">
            <v>0</v>
          </cell>
          <cell r="O1222">
            <v>0</v>
          </cell>
          <cell r="P1222">
            <v>0</v>
          </cell>
          <cell r="Q1222">
            <v>0</v>
          </cell>
          <cell r="R1222">
            <v>0</v>
          </cell>
          <cell r="S1222">
            <v>0</v>
          </cell>
          <cell r="T1222">
            <v>0</v>
          </cell>
          <cell r="U1222">
            <v>0</v>
          </cell>
        </row>
        <row r="1223">
          <cell r="B1223" t="str">
            <v>New Tariff 4</v>
          </cell>
          <cell r="C1223" t="str">
            <v/>
          </cell>
          <cell r="D1223">
            <v>0</v>
          </cell>
          <cell r="E1223">
            <v>0</v>
          </cell>
          <cell r="F1223">
            <v>0</v>
          </cell>
          <cell r="G1223">
            <v>0</v>
          </cell>
          <cell r="H1223">
            <v>0</v>
          </cell>
          <cell r="I1223">
            <v>0</v>
          </cell>
          <cell r="J1223">
            <v>0</v>
          </cell>
          <cell r="K1223">
            <v>0</v>
          </cell>
          <cell r="L1223">
            <v>0</v>
          </cell>
          <cell r="M1223">
            <v>0</v>
          </cell>
          <cell r="N1223">
            <v>0</v>
          </cell>
          <cell r="O1223">
            <v>0</v>
          </cell>
          <cell r="P1223">
            <v>0</v>
          </cell>
          <cell r="Q1223">
            <v>0</v>
          </cell>
          <cell r="R1223">
            <v>0</v>
          </cell>
          <cell r="S1223">
            <v>0</v>
          </cell>
          <cell r="T1223">
            <v>0</v>
          </cell>
          <cell r="U1223">
            <v>0</v>
          </cell>
        </row>
        <row r="1224">
          <cell r="B1224" t="str">
            <v>New Tariff 5</v>
          </cell>
          <cell r="C1224" t="str">
            <v/>
          </cell>
          <cell r="D1224">
            <v>0</v>
          </cell>
          <cell r="E1224">
            <v>0</v>
          </cell>
          <cell r="F1224">
            <v>0</v>
          </cell>
          <cell r="G1224">
            <v>0</v>
          </cell>
          <cell r="H1224">
            <v>0</v>
          </cell>
          <cell r="I1224">
            <v>0</v>
          </cell>
          <cell r="J1224">
            <v>0</v>
          </cell>
          <cell r="K1224">
            <v>0</v>
          </cell>
          <cell r="L1224">
            <v>0</v>
          </cell>
          <cell r="M1224">
            <v>0</v>
          </cell>
          <cell r="N1224">
            <v>0</v>
          </cell>
          <cell r="O1224">
            <v>0</v>
          </cell>
          <cell r="P1224">
            <v>0</v>
          </cell>
          <cell r="Q1224">
            <v>0</v>
          </cell>
          <cell r="R1224">
            <v>0</v>
          </cell>
          <cell r="S1224">
            <v>0</v>
          </cell>
          <cell r="T1224">
            <v>0</v>
          </cell>
          <cell r="U1224">
            <v>0</v>
          </cell>
        </row>
        <row r="1225">
          <cell r="B1225" t="str">
            <v>New Tariff 6</v>
          </cell>
          <cell r="C1225" t="str">
            <v/>
          </cell>
          <cell r="D1225">
            <v>0</v>
          </cell>
          <cell r="E1225">
            <v>0</v>
          </cell>
          <cell r="F1225">
            <v>0</v>
          </cell>
          <cell r="G1225">
            <v>0</v>
          </cell>
          <cell r="H1225">
            <v>0</v>
          </cell>
          <cell r="I1225">
            <v>0</v>
          </cell>
          <cell r="J1225">
            <v>0</v>
          </cell>
          <cell r="K1225">
            <v>0</v>
          </cell>
          <cell r="L1225">
            <v>0</v>
          </cell>
          <cell r="M1225">
            <v>0</v>
          </cell>
          <cell r="N1225">
            <v>0</v>
          </cell>
          <cell r="O1225">
            <v>0</v>
          </cell>
          <cell r="P1225">
            <v>0</v>
          </cell>
          <cell r="Q1225">
            <v>0</v>
          </cell>
          <cell r="R1225">
            <v>0</v>
          </cell>
          <cell r="S1225">
            <v>0</v>
          </cell>
          <cell r="T1225">
            <v>0</v>
          </cell>
          <cell r="U1225">
            <v>0</v>
          </cell>
        </row>
        <row r="1226">
          <cell r="B1226" t="str">
            <v>New Tariff 7</v>
          </cell>
          <cell r="C1226" t="str">
            <v/>
          </cell>
          <cell r="D1226">
            <v>0</v>
          </cell>
          <cell r="E1226">
            <v>0</v>
          </cell>
          <cell r="F1226">
            <v>0</v>
          </cell>
          <cell r="G1226">
            <v>0</v>
          </cell>
          <cell r="H1226">
            <v>0</v>
          </cell>
          <cell r="I1226">
            <v>0</v>
          </cell>
          <cell r="J1226">
            <v>0</v>
          </cell>
          <cell r="K1226">
            <v>0</v>
          </cell>
          <cell r="L1226">
            <v>0</v>
          </cell>
          <cell r="M1226">
            <v>0</v>
          </cell>
          <cell r="N1226">
            <v>0</v>
          </cell>
          <cell r="O1226">
            <v>0</v>
          </cell>
          <cell r="P1226">
            <v>0</v>
          </cell>
          <cell r="Q1226">
            <v>0</v>
          </cell>
          <cell r="R1226">
            <v>0</v>
          </cell>
          <cell r="S1226">
            <v>0</v>
          </cell>
          <cell r="T1226">
            <v>0</v>
          </cell>
          <cell r="U1226">
            <v>0</v>
          </cell>
        </row>
        <row r="1227">
          <cell r="B1227" t="str">
            <v>New Tariff 8</v>
          </cell>
          <cell r="C1227" t="str">
            <v/>
          </cell>
          <cell r="D1227">
            <v>0</v>
          </cell>
          <cell r="E1227">
            <v>0</v>
          </cell>
          <cell r="F1227">
            <v>0</v>
          </cell>
          <cell r="G1227">
            <v>0</v>
          </cell>
          <cell r="H1227">
            <v>0</v>
          </cell>
          <cell r="I1227">
            <v>0</v>
          </cell>
          <cell r="J1227">
            <v>0</v>
          </cell>
          <cell r="K1227">
            <v>0</v>
          </cell>
          <cell r="L1227">
            <v>0</v>
          </cell>
          <cell r="M1227">
            <v>0</v>
          </cell>
          <cell r="N1227">
            <v>0</v>
          </cell>
          <cell r="O1227">
            <v>0</v>
          </cell>
          <cell r="P1227">
            <v>0</v>
          </cell>
          <cell r="Q1227">
            <v>0</v>
          </cell>
          <cell r="R1227">
            <v>0</v>
          </cell>
          <cell r="S1227">
            <v>0</v>
          </cell>
          <cell r="T1227">
            <v>0</v>
          </cell>
          <cell r="U1227">
            <v>0</v>
          </cell>
        </row>
        <row r="1228">
          <cell r="B1228" t="str">
            <v>New Tariff 9</v>
          </cell>
          <cell r="C1228" t="str">
            <v/>
          </cell>
          <cell r="D1228">
            <v>0</v>
          </cell>
          <cell r="E1228">
            <v>0</v>
          </cell>
          <cell r="F1228">
            <v>0</v>
          </cell>
          <cell r="G1228">
            <v>0</v>
          </cell>
          <cell r="H1228">
            <v>0</v>
          </cell>
          <cell r="I1228">
            <v>0</v>
          </cell>
          <cell r="J1228">
            <v>0</v>
          </cell>
          <cell r="K1228">
            <v>0</v>
          </cell>
          <cell r="L1228">
            <v>0</v>
          </cell>
          <cell r="M1228">
            <v>0</v>
          </cell>
          <cell r="N1228">
            <v>0</v>
          </cell>
          <cell r="O1228">
            <v>0</v>
          </cell>
          <cell r="P1228">
            <v>0</v>
          </cell>
          <cell r="Q1228">
            <v>0</v>
          </cell>
          <cell r="R1228">
            <v>0</v>
          </cell>
          <cell r="S1228">
            <v>0</v>
          </cell>
          <cell r="T1228">
            <v>0</v>
          </cell>
          <cell r="U1228">
            <v>0</v>
          </cell>
        </row>
        <row r="1229">
          <cell r="B1229" t="str">
            <v>New Tariff 10</v>
          </cell>
          <cell r="C1229" t="str">
            <v/>
          </cell>
          <cell r="D1229">
            <v>0</v>
          </cell>
          <cell r="E1229">
            <v>0</v>
          </cell>
          <cell r="F1229">
            <v>0</v>
          </cell>
          <cell r="G1229">
            <v>0</v>
          </cell>
          <cell r="H1229">
            <v>0</v>
          </cell>
          <cell r="I1229">
            <v>0</v>
          </cell>
          <cell r="J1229">
            <v>0</v>
          </cell>
          <cell r="K1229">
            <v>0</v>
          </cell>
          <cell r="L1229">
            <v>0</v>
          </cell>
          <cell r="M1229">
            <v>0</v>
          </cell>
          <cell r="N1229">
            <v>0</v>
          </cell>
          <cell r="O1229">
            <v>0</v>
          </cell>
          <cell r="P1229">
            <v>0</v>
          </cell>
          <cell r="Q1229">
            <v>0</v>
          </cell>
          <cell r="R1229">
            <v>0</v>
          </cell>
          <cell r="S1229">
            <v>0</v>
          </cell>
          <cell r="T1229">
            <v>0</v>
          </cell>
          <cell r="U1229">
            <v>0</v>
          </cell>
        </row>
        <row r="1230">
          <cell r="B1230" t="str">
            <v>New Tariff 11</v>
          </cell>
          <cell r="C1230" t="str">
            <v/>
          </cell>
          <cell r="D1230">
            <v>0</v>
          </cell>
          <cell r="E1230">
            <v>0</v>
          </cell>
          <cell r="F1230">
            <v>0</v>
          </cell>
          <cell r="G1230">
            <v>0</v>
          </cell>
          <cell r="H1230">
            <v>0</v>
          </cell>
          <cell r="I1230">
            <v>0</v>
          </cell>
          <cell r="J1230">
            <v>0</v>
          </cell>
          <cell r="K1230">
            <v>0</v>
          </cell>
          <cell r="L1230">
            <v>0</v>
          </cell>
          <cell r="M1230">
            <v>0</v>
          </cell>
          <cell r="N1230">
            <v>0</v>
          </cell>
          <cell r="O1230">
            <v>0</v>
          </cell>
          <cell r="P1230">
            <v>0</v>
          </cell>
          <cell r="Q1230">
            <v>0</v>
          </cell>
          <cell r="R1230">
            <v>0</v>
          </cell>
          <cell r="S1230">
            <v>0</v>
          </cell>
          <cell r="T1230">
            <v>0</v>
          </cell>
          <cell r="U1230">
            <v>0</v>
          </cell>
        </row>
        <row r="1231">
          <cell r="B1231" t="str">
            <v>Non-Residential Two Rate 7d</v>
          </cell>
          <cell r="C1231" t="str">
            <v>ND3</v>
          </cell>
          <cell r="D1231">
            <v>233550.24292377476</v>
          </cell>
          <cell r="E1231">
            <v>0</v>
          </cell>
          <cell r="F1231">
            <v>0</v>
          </cell>
          <cell r="G1231">
            <v>1053104.8564978288</v>
          </cell>
          <cell r="H1231">
            <v>2215405.7247460531</v>
          </cell>
          <cell r="I1231">
            <v>2245765.7926068427</v>
          </cell>
          <cell r="J1231">
            <v>2824633.5741045377</v>
          </cell>
          <cell r="K1231">
            <v>331648.96805513836</v>
          </cell>
          <cell r="L1231">
            <v>0</v>
          </cell>
          <cell r="M1231">
            <v>0</v>
          </cell>
          <cell r="N1231">
            <v>0</v>
          </cell>
          <cell r="O1231">
            <v>0</v>
          </cell>
          <cell r="P1231">
            <v>0</v>
          </cell>
          <cell r="Q1231">
            <v>0</v>
          </cell>
          <cell r="R1231">
            <v>0</v>
          </cell>
          <cell r="S1231">
            <v>0</v>
          </cell>
          <cell r="T1231">
            <v>0</v>
          </cell>
          <cell r="U1231">
            <v>8904109.158934176</v>
          </cell>
        </row>
        <row r="1232">
          <cell r="B1232" t="str">
            <v>New Tariff  1</v>
          </cell>
          <cell r="C1232" t="str">
            <v/>
          </cell>
          <cell r="D1232">
            <v>0</v>
          </cell>
          <cell r="E1232">
            <v>0</v>
          </cell>
          <cell r="F1232">
            <v>0</v>
          </cell>
          <cell r="G1232">
            <v>0</v>
          </cell>
          <cell r="H1232">
            <v>0</v>
          </cell>
          <cell r="I1232">
            <v>0</v>
          </cell>
          <cell r="J1232">
            <v>0</v>
          </cell>
          <cell r="K1232">
            <v>0</v>
          </cell>
          <cell r="L1232">
            <v>0</v>
          </cell>
          <cell r="M1232">
            <v>0</v>
          </cell>
          <cell r="N1232">
            <v>0</v>
          </cell>
          <cell r="O1232">
            <v>0</v>
          </cell>
          <cell r="P1232">
            <v>0</v>
          </cell>
          <cell r="Q1232">
            <v>0</v>
          </cell>
          <cell r="R1232">
            <v>0</v>
          </cell>
          <cell r="S1232">
            <v>0</v>
          </cell>
          <cell r="T1232">
            <v>0</v>
          </cell>
          <cell r="U1232">
            <v>0</v>
          </cell>
        </row>
        <row r="1233">
          <cell r="B1233" t="str">
            <v>New Tariff  2</v>
          </cell>
          <cell r="C1233" t="str">
            <v/>
          </cell>
          <cell r="D1233">
            <v>0</v>
          </cell>
          <cell r="E1233">
            <v>0</v>
          </cell>
          <cell r="F1233">
            <v>0</v>
          </cell>
          <cell r="G1233">
            <v>0</v>
          </cell>
          <cell r="H1233">
            <v>0</v>
          </cell>
          <cell r="I1233">
            <v>0</v>
          </cell>
          <cell r="J1233">
            <v>0</v>
          </cell>
          <cell r="K1233">
            <v>0</v>
          </cell>
          <cell r="L1233">
            <v>0</v>
          </cell>
          <cell r="M1233">
            <v>0</v>
          </cell>
          <cell r="N1233">
            <v>0</v>
          </cell>
          <cell r="O1233">
            <v>0</v>
          </cell>
          <cell r="P1233">
            <v>0</v>
          </cell>
          <cell r="Q1233">
            <v>0</v>
          </cell>
          <cell r="R1233">
            <v>0</v>
          </cell>
          <cell r="S1233">
            <v>0</v>
          </cell>
          <cell r="T1233">
            <v>0</v>
          </cell>
          <cell r="U1233">
            <v>0</v>
          </cell>
        </row>
        <row r="1234">
          <cell r="B1234" t="str">
            <v>New Tariff  3</v>
          </cell>
          <cell r="C1234" t="str">
            <v/>
          </cell>
          <cell r="D1234">
            <v>0</v>
          </cell>
          <cell r="E1234">
            <v>0</v>
          </cell>
          <cell r="F1234">
            <v>0</v>
          </cell>
          <cell r="G1234">
            <v>0</v>
          </cell>
          <cell r="H1234">
            <v>0</v>
          </cell>
          <cell r="I1234">
            <v>0</v>
          </cell>
          <cell r="J1234">
            <v>0</v>
          </cell>
          <cell r="K1234">
            <v>0</v>
          </cell>
          <cell r="L1234">
            <v>0</v>
          </cell>
          <cell r="M1234">
            <v>0</v>
          </cell>
          <cell r="N1234">
            <v>0</v>
          </cell>
          <cell r="O1234">
            <v>0</v>
          </cell>
          <cell r="P1234">
            <v>0</v>
          </cell>
          <cell r="Q1234">
            <v>0</v>
          </cell>
          <cell r="R1234">
            <v>0</v>
          </cell>
          <cell r="S1234">
            <v>0</v>
          </cell>
          <cell r="T1234">
            <v>0</v>
          </cell>
          <cell r="U1234">
            <v>0</v>
          </cell>
        </row>
        <row r="1235">
          <cell r="B1235" t="str">
            <v>New Tariff  4</v>
          </cell>
          <cell r="C1235" t="str">
            <v/>
          </cell>
          <cell r="D1235">
            <v>0</v>
          </cell>
          <cell r="E1235">
            <v>0</v>
          </cell>
          <cell r="F1235">
            <v>0</v>
          </cell>
          <cell r="G1235">
            <v>0</v>
          </cell>
          <cell r="H1235">
            <v>0</v>
          </cell>
          <cell r="I1235">
            <v>0</v>
          </cell>
          <cell r="J1235">
            <v>0</v>
          </cell>
          <cell r="K1235">
            <v>0</v>
          </cell>
          <cell r="L1235">
            <v>0</v>
          </cell>
          <cell r="M1235">
            <v>0</v>
          </cell>
          <cell r="N1235">
            <v>0</v>
          </cell>
          <cell r="O1235">
            <v>0</v>
          </cell>
          <cell r="P1235">
            <v>0</v>
          </cell>
          <cell r="Q1235">
            <v>0</v>
          </cell>
          <cell r="R1235">
            <v>0</v>
          </cell>
          <cell r="S1235">
            <v>0</v>
          </cell>
          <cell r="T1235">
            <v>0</v>
          </cell>
          <cell r="U1235">
            <v>0</v>
          </cell>
        </row>
        <row r="1236">
          <cell r="B1236" t="str">
            <v>New Tariff  5</v>
          </cell>
          <cell r="C1236" t="str">
            <v/>
          </cell>
          <cell r="D1236">
            <v>0</v>
          </cell>
          <cell r="E1236">
            <v>0</v>
          </cell>
          <cell r="F1236">
            <v>0</v>
          </cell>
          <cell r="G1236">
            <v>0</v>
          </cell>
          <cell r="H1236">
            <v>0</v>
          </cell>
          <cell r="I1236">
            <v>0</v>
          </cell>
          <cell r="J1236">
            <v>0</v>
          </cell>
          <cell r="K1236">
            <v>0</v>
          </cell>
          <cell r="L1236">
            <v>0</v>
          </cell>
          <cell r="M1236">
            <v>0</v>
          </cell>
          <cell r="N1236">
            <v>0</v>
          </cell>
          <cell r="O1236">
            <v>0</v>
          </cell>
          <cell r="P1236">
            <v>0</v>
          </cell>
          <cell r="Q1236">
            <v>0</v>
          </cell>
          <cell r="R1236">
            <v>0</v>
          </cell>
          <cell r="S1236">
            <v>0</v>
          </cell>
          <cell r="T1236">
            <v>0</v>
          </cell>
          <cell r="U1236">
            <v>0</v>
          </cell>
        </row>
        <row r="1237">
          <cell r="B1237" t="str">
            <v>New Tariff  6</v>
          </cell>
          <cell r="C1237" t="str">
            <v/>
          </cell>
          <cell r="D1237">
            <v>0</v>
          </cell>
          <cell r="E1237">
            <v>0</v>
          </cell>
          <cell r="F1237">
            <v>0</v>
          </cell>
          <cell r="G1237">
            <v>0</v>
          </cell>
          <cell r="H1237">
            <v>0</v>
          </cell>
          <cell r="I1237">
            <v>0</v>
          </cell>
          <cell r="J1237">
            <v>0</v>
          </cell>
          <cell r="K1237">
            <v>0</v>
          </cell>
          <cell r="L1237">
            <v>0</v>
          </cell>
          <cell r="M1237">
            <v>0</v>
          </cell>
          <cell r="N1237">
            <v>0</v>
          </cell>
          <cell r="O1237">
            <v>0</v>
          </cell>
          <cell r="P1237">
            <v>0</v>
          </cell>
          <cell r="Q1237">
            <v>0</v>
          </cell>
          <cell r="R1237">
            <v>0</v>
          </cell>
          <cell r="S1237">
            <v>0</v>
          </cell>
          <cell r="T1237">
            <v>0</v>
          </cell>
          <cell r="U1237">
            <v>0</v>
          </cell>
        </row>
        <row r="1238">
          <cell r="B1238" t="str">
            <v>New Tariff  7</v>
          </cell>
          <cell r="C1238" t="str">
            <v/>
          </cell>
          <cell r="D1238">
            <v>0</v>
          </cell>
          <cell r="E1238">
            <v>0</v>
          </cell>
          <cell r="F1238">
            <v>0</v>
          </cell>
          <cell r="G1238">
            <v>0</v>
          </cell>
          <cell r="H1238">
            <v>0</v>
          </cell>
          <cell r="I1238">
            <v>0</v>
          </cell>
          <cell r="J1238">
            <v>0</v>
          </cell>
          <cell r="K1238">
            <v>0</v>
          </cell>
          <cell r="L1238">
            <v>0</v>
          </cell>
          <cell r="M1238">
            <v>0</v>
          </cell>
          <cell r="N1238">
            <v>0</v>
          </cell>
          <cell r="O1238">
            <v>0</v>
          </cell>
          <cell r="P1238">
            <v>0</v>
          </cell>
          <cell r="Q1238">
            <v>0</v>
          </cell>
          <cell r="R1238">
            <v>0</v>
          </cell>
          <cell r="S1238">
            <v>0</v>
          </cell>
          <cell r="T1238">
            <v>0</v>
          </cell>
          <cell r="U1238">
            <v>0</v>
          </cell>
        </row>
        <row r="1239">
          <cell r="B1239" t="str">
            <v>New Tariff  8</v>
          </cell>
          <cell r="C1239" t="str">
            <v/>
          </cell>
          <cell r="D1239">
            <v>0</v>
          </cell>
          <cell r="E1239">
            <v>0</v>
          </cell>
          <cell r="F1239">
            <v>0</v>
          </cell>
          <cell r="G1239">
            <v>0</v>
          </cell>
          <cell r="H1239">
            <v>0</v>
          </cell>
          <cell r="I1239">
            <v>0</v>
          </cell>
          <cell r="J1239">
            <v>0</v>
          </cell>
          <cell r="K1239">
            <v>0</v>
          </cell>
          <cell r="L1239">
            <v>0</v>
          </cell>
          <cell r="M1239">
            <v>0</v>
          </cell>
          <cell r="N1239">
            <v>0</v>
          </cell>
          <cell r="O1239">
            <v>0</v>
          </cell>
          <cell r="P1239">
            <v>0</v>
          </cell>
          <cell r="Q1239">
            <v>0</v>
          </cell>
          <cell r="R1239">
            <v>0</v>
          </cell>
          <cell r="S1239">
            <v>0</v>
          </cell>
          <cell r="T1239">
            <v>0</v>
          </cell>
          <cell r="U1239">
            <v>0</v>
          </cell>
        </row>
        <row r="1240">
          <cell r="B1240" t="str">
            <v>New Tariff  9</v>
          </cell>
          <cell r="C1240" t="str">
            <v/>
          </cell>
          <cell r="D1240">
            <v>0</v>
          </cell>
          <cell r="E1240">
            <v>0</v>
          </cell>
          <cell r="F1240">
            <v>0</v>
          </cell>
          <cell r="G1240">
            <v>0</v>
          </cell>
          <cell r="H1240">
            <v>0</v>
          </cell>
          <cell r="I1240">
            <v>0</v>
          </cell>
          <cell r="J1240">
            <v>0</v>
          </cell>
          <cell r="K1240">
            <v>0</v>
          </cell>
          <cell r="L1240">
            <v>0</v>
          </cell>
          <cell r="M1240">
            <v>0</v>
          </cell>
          <cell r="N1240">
            <v>0</v>
          </cell>
          <cell r="O1240">
            <v>0</v>
          </cell>
          <cell r="P1240">
            <v>0</v>
          </cell>
          <cell r="Q1240">
            <v>0</v>
          </cell>
          <cell r="R1240">
            <v>0</v>
          </cell>
          <cell r="S1240">
            <v>0</v>
          </cell>
          <cell r="T1240">
            <v>0</v>
          </cell>
          <cell r="U1240">
            <v>0</v>
          </cell>
        </row>
        <row r="1241">
          <cell r="B1241" t="str">
            <v>New Tariff  10</v>
          </cell>
          <cell r="C1241" t="str">
            <v/>
          </cell>
          <cell r="D1241">
            <v>0</v>
          </cell>
          <cell r="E1241">
            <v>0</v>
          </cell>
          <cell r="F1241">
            <v>0</v>
          </cell>
          <cell r="G1241">
            <v>0</v>
          </cell>
          <cell r="H1241">
            <v>0</v>
          </cell>
          <cell r="I1241">
            <v>0</v>
          </cell>
          <cell r="J1241">
            <v>0</v>
          </cell>
          <cell r="K1241">
            <v>0</v>
          </cell>
          <cell r="L1241">
            <v>0</v>
          </cell>
          <cell r="M1241">
            <v>0</v>
          </cell>
          <cell r="N1241">
            <v>0</v>
          </cell>
          <cell r="O1241">
            <v>0</v>
          </cell>
          <cell r="P1241">
            <v>0</v>
          </cell>
          <cell r="Q1241">
            <v>0</v>
          </cell>
          <cell r="R1241">
            <v>0</v>
          </cell>
          <cell r="S1241">
            <v>0</v>
          </cell>
          <cell r="T1241">
            <v>0</v>
          </cell>
          <cell r="U1241">
            <v>0</v>
          </cell>
        </row>
        <row r="1242">
          <cell r="B1242" t="str">
            <v>New Tariff  11</v>
          </cell>
          <cell r="C1242" t="str">
            <v/>
          </cell>
          <cell r="D1242">
            <v>0</v>
          </cell>
          <cell r="E1242">
            <v>0</v>
          </cell>
          <cell r="F1242">
            <v>0</v>
          </cell>
          <cell r="G1242">
            <v>0</v>
          </cell>
          <cell r="H1242">
            <v>0</v>
          </cell>
          <cell r="I1242">
            <v>0</v>
          </cell>
          <cell r="J1242">
            <v>0</v>
          </cell>
          <cell r="K1242">
            <v>0</v>
          </cell>
          <cell r="L1242">
            <v>0</v>
          </cell>
          <cell r="M1242">
            <v>0</v>
          </cell>
          <cell r="N1242">
            <v>0</v>
          </cell>
          <cell r="O1242">
            <v>0</v>
          </cell>
          <cell r="P1242">
            <v>0</v>
          </cell>
          <cell r="Q1242">
            <v>0</v>
          </cell>
          <cell r="R1242">
            <v>0</v>
          </cell>
          <cell r="S1242">
            <v>0</v>
          </cell>
          <cell r="T1242">
            <v>0</v>
          </cell>
          <cell r="U1242">
            <v>0</v>
          </cell>
        </row>
        <row r="1243">
          <cell r="B1243" t="str">
            <v>Unmetered supplies</v>
          </cell>
          <cell r="C1243" t="str">
            <v>PL2</v>
          </cell>
          <cell r="D1243">
            <v>0</v>
          </cell>
          <cell r="E1243">
            <v>0</v>
          </cell>
          <cell r="F1243">
            <v>0</v>
          </cell>
          <cell r="G1243">
            <v>3011928.6070189648</v>
          </cell>
          <cell r="H1243">
            <v>0</v>
          </cell>
          <cell r="I1243">
            <v>0</v>
          </cell>
          <cell r="J1243">
            <v>0</v>
          </cell>
          <cell r="K1243">
            <v>1674098.2553738984</v>
          </cell>
          <cell r="L1243">
            <v>0</v>
          </cell>
          <cell r="M1243">
            <v>0</v>
          </cell>
          <cell r="N1243">
            <v>0</v>
          </cell>
          <cell r="O1243">
            <v>0</v>
          </cell>
          <cell r="P1243">
            <v>0</v>
          </cell>
          <cell r="Q1243">
            <v>0</v>
          </cell>
          <cell r="R1243">
            <v>0</v>
          </cell>
          <cell r="S1243">
            <v>0</v>
          </cell>
          <cell r="T1243">
            <v>0</v>
          </cell>
          <cell r="U1243">
            <v>4686026.8623928633</v>
          </cell>
        </row>
        <row r="1244">
          <cell r="B1244" t="str">
            <v>New Tariff 1</v>
          </cell>
          <cell r="C1244">
            <v>0</v>
          </cell>
          <cell r="D1244">
            <v>0</v>
          </cell>
          <cell r="E1244">
            <v>0</v>
          </cell>
          <cell r="F1244">
            <v>0</v>
          </cell>
          <cell r="G1244">
            <v>0</v>
          </cell>
          <cell r="H1244">
            <v>0</v>
          </cell>
          <cell r="I1244">
            <v>0</v>
          </cell>
          <cell r="J1244">
            <v>0</v>
          </cell>
          <cell r="K1244">
            <v>0</v>
          </cell>
          <cell r="L1244">
            <v>0</v>
          </cell>
          <cell r="M1244">
            <v>0</v>
          </cell>
          <cell r="N1244">
            <v>0</v>
          </cell>
          <cell r="O1244">
            <v>0</v>
          </cell>
          <cell r="P1244">
            <v>0</v>
          </cell>
          <cell r="Q1244">
            <v>0</v>
          </cell>
          <cell r="R1244">
            <v>0</v>
          </cell>
          <cell r="S1244">
            <v>0</v>
          </cell>
          <cell r="T1244">
            <v>0</v>
          </cell>
          <cell r="U1244">
            <v>0</v>
          </cell>
        </row>
        <row r="1245">
          <cell r="B1245" t="str">
            <v>New Tariff 2</v>
          </cell>
          <cell r="C1245" t="str">
            <v/>
          </cell>
          <cell r="D1245">
            <v>0</v>
          </cell>
          <cell r="E1245">
            <v>0</v>
          </cell>
          <cell r="F1245">
            <v>0</v>
          </cell>
          <cell r="G1245">
            <v>0</v>
          </cell>
          <cell r="H1245">
            <v>0</v>
          </cell>
          <cell r="I1245">
            <v>0</v>
          </cell>
          <cell r="J1245">
            <v>0</v>
          </cell>
          <cell r="K1245">
            <v>0</v>
          </cell>
          <cell r="L1245">
            <v>0</v>
          </cell>
          <cell r="M1245">
            <v>0</v>
          </cell>
          <cell r="N1245">
            <v>0</v>
          </cell>
          <cell r="O1245">
            <v>0</v>
          </cell>
          <cell r="P1245">
            <v>0</v>
          </cell>
          <cell r="Q1245">
            <v>0</v>
          </cell>
          <cell r="R1245">
            <v>0</v>
          </cell>
          <cell r="S1245">
            <v>0</v>
          </cell>
          <cell r="T1245">
            <v>0</v>
          </cell>
          <cell r="U1245">
            <v>0</v>
          </cell>
        </row>
        <row r="1246">
          <cell r="B1246" t="str">
            <v>Large Low Voltage Demand (kVa)</v>
          </cell>
          <cell r="C1246" t="str">
            <v>DLk</v>
          </cell>
          <cell r="D1246">
            <v>0</v>
          </cell>
          <cell r="E1246">
            <v>0</v>
          </cell>
          <cell r="F1246">
            <v>60.920932328539088</v>
          </cell>
          <cell r="G1246">
            <v>2.0604018241575366E-2</v>
          </cell>
          <cell r="H1246">
            <v>0</v>
          </cell>
          <cell r="I1246">
            <v>0</v>
          </cell>
          <cell r="J1246">
            <v>0</v>
          </cell>
          <cell r="K1246">
            <v>1.2565533935475697E-2</v>
          </cell>
          <cell r="L1246">
            <v>0</v>
          </cell>
          <cell r="M1246">
            <v>0</v>
          </cell>
          <cell r="N1246">
            <v>0</v>
          </cell>
          <cell r="O1246">
            <v>0</v>
          </cell>
          <cell r="P1246">
            <v>0</v>
          </cell>
          <cell r="Q1246">
            <v>0</v>
          </cell>
          <cell r="R1246">
            <v>0</v>
          </cell>
          <cell r="S1246">
            <v>0</v>
          </cell>
          <cell r="T1246">
            <v>0</v>
          </cell>
          <cell r="U1246">
            <v>60.954101880716138</v>
          </cell>
        </row>
        <row r="1247">
          <cell r="B1247" t="str">
            <v>Large Low Voltage Demand Docklands (kVa)</v>
          </cell>
          <cell r="C1247" t="str">
            <v>DLDKk</v>
          </cell>
          <cell r="D1247">
            <v>0</v>
          </cell>
          <cell r="E1247">
            <v>0</v>
          </cell>
          <cell r="F1247">
            <v>52.178546875810774</v>
          </cell>
          <cell r="G1247">
            <v>1.3980912220555078E-2</v>
          </cell>
          <cell r="H1247">
            <v>0</v>
          </cell>
          <cell r="I1247">
            <v>0</v>
          </cell>
          <cell r="J1247">
            <v>0</v>
          </cell>
          <cell r="K1247">
            <v>1.205772645914951E-2</v>
          </cell>
          <cell r="L1247">
            <v>0</v>
          </cell>
          <cell r="M1247">
            <v>0</v>
          </cell>
          <cell r="N1247">
            <v>0</v>
          </cell>
          <cell r="O1247">
            <v>0</v>
          </cell>
          <cell r="P1247">
            <v>0</v>
          </cell>
          <cell r="Q1247">
            <v>0</v>
          </cell>
          <cell r="R1247">
            <v>0</v>
          </cell>
          <cell r="S1247">
            <v>0</v>
          </cell>
          <cell r="T1247">
            <v>0</v>
          </cell>
          <cell r="U1247">
            <v>52.204585514490475</v>
          </cell>
        </row>
        <row r="1248">
          <cell r="B1248" t="str">
            <v>Large Low Voltage Demand CXX (kVa)</v>
          </cell>
          <cell r="C1248" t="str">
            <v>DLCXXk</v>
          </cell>
          <cell r="D1248">
            <v>0</v>
          </cell>
          <cell r="E1248">
            <v>0</v>
          </cell>
          <cell r="F1248">
            <v>69.819449911584073</v>
          </cell>
          <cell r="G1248">
            <v>2.4331541206097394E-2</v>
          </cell>
          <cell r="H1248">
            <v>0</v>
          </cell>
          <cell r="I1248">
            <v>0</v>
          </cell>
          <cell r="J1248">
            <v>0</v>
          </cell>
          <cell r="K1248">
            <v>1.4542741768830855E-2</v>
          </cell>
          <cell r="L1248">
            <v>0</v>
          </cell>
          <cell r="M1248">
            <v>0</v>
          </cell>
          <cell r="N1248">
            <v>0</v>
          </cell>
          <cell r="O1248">
            <v>0</v>
          </cell>
          <cell r="P1248">
            <v>0</v>
          </cell>
          <cell r="Q1248">
            <v>0</v>
          </cell>
          <cell r="R1248">
            <v>0</v>
          </cell>
          <cell r="S1248">
            <v>0</v>
          </cell>
          <cell r="T1248">
            <v>0</v>
          </cell>
          <cell r="U1248">
            <v>69.858324194559003</v>
          </cell>
        </row>
        <row r="1249">
          <cell r="B1249" t="str">
            <v>New Tariff 6</v>
          </cell>
          <cell r="C1249" t="str">
            <v/>
          </cell>
          <cell r="D1249">
            <v>0</v>
          </cell>
          <cell r="E1249">
            <v>0</v>
          </cell>
          <cell r="F1249">
            <v>0</v>
          </cell>
          <cell r="G1249">
            <v>0</v>
          </cell>
          <cell r="H1249">
            <v>0</v>
          </cell>
          <cell r="I1249">
            <v>0</v>
          </cell>
          <cell r="J1249">
            <v>0</v>
          </cell>
          <cell r="K1249">
            <v>0</v>
          </cell>
          <cell r="L1249">
            <v>0</v>
          </cell>
          <cell r="M1249">
            <v>0</v>
          </cell>
          <cell r="N1249">
            <v>0</v>
          </cell>
          <cell r="O1249">
            <v>0</v>
          </cell>
          <cell r="P1249">
            <v>0</v>
          </cell>
          <cell r="Q1249">
            <v>0</v>
          </cell>
          <cell r="R1249">
            <v>0</v>
          </cell>
          <cell r="S1249">
            <v>0</v>
          </cell>
          <cell r="T1249">
            <v>0</v>
          </cell>
          <cell r="U1249">
            <v>0</v>
          </cell>
        </row>
        <row r="1250">
          <cell r="B1250" t="str">
            <v>New Tariff 7</v>
          </cell>
          <cell r="C1250" t="str">
            <v/>
          </cell>
          <cell r="D1250">
            <v>0</v>
          </cell>
          <cell r="E1250">
            <v>0</v>
          </cell>
          <cell r="F1250">
            <v>0</v>
          </cell>
          <cell r="G1250">
            <v>0</v>
          </cell>
          <cell r="H1250">
            <v>0</v>
          </cell>
          <cell r="I1250">
            <v>0</v>
          </cell>
          <cell r="J1250">
            <v>0</v>
          </cell>
          <cell r="K1250">
            <v>0</v>
          </cell>
          <cell r="L1250">
            <v>0</v>
          </cell>
          <cell r="M1250">
            <v>0</v>
          </cell>
          <cell r="N1250">
            <v>0</v>
          </cell>
          <cell r="O1250">
            <v>0</v>
          </cell>
          <cell r="P1250">
            <v>0</v>
          </cell>
          <cell r="Q1250">
            <v>0</v>
          </cell>
          <cell r="R1250">
            <v>0</v>
          </cell>
          <cell r="S1250">
            <v>0</v>
          </cell>
          <cell r="T1250">
            <v>0</v>
          </cell>
          <cell r="U1250">
            <v>0</v>
          </cell>
        </row>
        <row r="1251">
          <cell r="B1251" t="str">
            <v>New Tariff 8</v>
          </cell>
          <cell r="C1251" t="str">
            <v/>
          </cell>
          <cell r="D1251">
            <v>0</v>
          </cell>
          <cell r="E1251">
            <v>0</v>
          </cell>
          <cell r="F1251">
            <v>0</v>
          </cell>
          <cell r="G1251">
            <v>0</v>
          </cell>
          <cell r="H1251">
            <v>0</v>
          </cell>
          <cell r="I1251">
            <v>0</v>
          </cell>
          <cell r="J1251">
            <v>0</v>
          </cell>
          <cell r="K1251">
            <v>0</v>
          </cell>
          <cell r="L1251">
            <v>0</v>
          </cell>
          <cell r="M1251">
            <v>0</v>
          </cell>
          <cell r="N1251">
            <v>0</v>
          </cell>
          <cell r="O1251">
            <v>0</v>
          </cell>
          <cell r="P1251">
            <v>0</v>
          </cell>
          <cell r="Q1251">
            <v>0</v>
          </cell>
          <cell r="R1251">
            <v>0</v>
          </cell>
          <cell r="S1251">
            <v>0</v>
          </cell>
          <cell r="T1251">
            <v>0</v>
          </cell>
          <cell r="U1251">
            <v>0</v>
          </cell>
        </row>
        <row r="1252">
          <cell r="B1252" t="str">
            <v>New Tariff 9</v>
          </cell>
          <cell r="C1252" t="str">
            <v/>
          </cell>
          <cell r="D1252">
            <v>0</v>
          </cell>
          <cell r="E1252">
            <v>0</v>
          </cell>
          <cell r="F1252">
            <v>0</v>
          </cell>
          <cell r="G1252">
            <v>0</v>
          </cell>
          <cell r="H1252">
            <v>0</v>
          </cell>
          <cell r="I1252">
            <v>0</v>
          </cell>
          <cell r="J1252">
            <v>0</v>
          </cell>
          <cell r="K1252">
            <v>0</v>
          </cell>
          <cell r="L1252">
            <v>0</v>
          </cell>
          <cell r="M1252">
            <v>0</v>
          </cell>
          <cell r="N1252">
            <v>0</v>
          </cell>
          <cell r="O1252">
            <v>0</v>
          </cell>
          <cell r="P1252">
            <v>0</v>
          </cell>
          <cell r="Q1252">
            <v>0</v>
          </cell>
          <cell r="R1252">
            <v>0</v>
          </cell>
          <cell r="S1252">
            <v>0</v>
          </cell>
          <cell r="T1252">
            <v>0</v>
          </cell>
          <cell r="U1252">
            <v>0</v>
          </cell>
        </row>
        <row r="1253">
          <cell r="B1253" t="str">
            <v>New Tariff 10</v>
          </cell>
          <cell r="C1253" t="str">
            <v/>
          </cell>
          <cell r="D1253">
            <v>0</v>
          </cell>
          <cell r="E1253">
            <v>0</v>
          </cell>
          <cell r="F1253">
            <v>0</v>
          </cell>
          <cell r="G1253">
            <v>0</v>
          </cell>
          <cell r="H1253">
            <v>0</v>
          </cell>
          <cell r="I1253">
            <v>0</v>
          </cell>
          <cell r="J1253">
            <v>0</v>
          </cell>
          <cell r="K1253">
            <v>0</v>
          </cell>
          <cell r="L1253">
            <v>0</v>
          </cell>
          <cell r="M1253">
            <v>0</v>
          </cell>
          <cell r="N1253">
            <v>0</v>
          </cell>
          <cell r="O1253">
            <v>0</v>
          </cell>
          <cell r="P1253">
            <v>0</v>
          </cell>
          <cell r="Q1253">
            <v>0</v>
          </cell>
          <cell r="R1253">
            <v>0</v>
          </cell>
          <cell r="S1253">
            <v>0</v>
          </cell>
          <cell r="T1253">
            <v>0</v>
          </cell>
          <cell r="U1253">
            <v>0</v>
          </cell>
        </row>
        <row r="1254">
          <cell r="B1254" t="str">
            <v>New Tariff 11</v>
          </cell>
          <cell r="C1254" t="str">
            <v/>
          </cell>
          <cell r="D1254">
            <v>0</v>
          </cell>
          <cell r="E1254">
            <v>0</v>
          </cell>
          <cell r="F1254">
            <v>0</v>
          </cell>
          <cell r="G1254">
            <v>0</v>
          </cell>
          <cell r="H1254">
            <v>0</v>
          </cell>
          <cell r="I1254">
            <v>0</v>
          </cell>
          <cell r="J1254">
            <v>0</v>
          </cell>
          <cell r="K1254">
            <v>0</v>
          </cell>
          <cell r="L1254">
            <v>0</v>
          </cell>
          <cell r="M1254">
            <v>0</v>
          </cell>
          <cell r="N1254">
            <v>0</v>
          </cell>
          <cell r="O1254">
            <v>0</v>
          </cell>
          <cell r="P1254">
            <v>0</v>
          </cell>
          <cell r="Q1254">
            <v>0</v>
          </cell>
          <cell r="R1254">
            <v>0</v>
          </cell>
          <cell r="S1254">
            <v>0</v>
          </cell>
          <cell r="T1254">
            <v>0</v>
          </cell>
          <cell r="U1254">
            <v>0</v>
          </cell>
        </row>
        <row r="1255">
          <cell r="B1255" t="str">
            <v>Large Low Voltage Demand</v>
          </cell>
          <cell r="C1255" t="str">
            <v>DL</v>
          </cell>
          <cell r="D1255">
            <v>0</v>
          </cell>
          <cell r="E1255">
            <v>20447581.46099991</v>
          </cell>
          <cell r="F1255">
            <v>0</v>
          </cell>
          <cell r="G1255">
            <v>11549038.084372569</v>
          </cell>
          <cell r="H1255">
            <v>0</v>
          </cell>
          <cell r="I1255">
            <v>0</v>
          </cell>
          <cell r="J1255">
            <v>0</v>
          </cell>
          <cell r="K1255">
            <v>5125889.2145809541</v>
          </cell>
          <cell r="L1255">
            <v>0</v>
          </cell>
          <cell r="M1255">
            <v>0</v>
          </cell>
          <cell r="N1255">
            <v>0</v>
          </cell>
          <cell r="O1255">
            <v>0</v>
          </cell>
          <cell r="P1255">
            <v>0</v>
          </cell>
          <cell r="Q1255">
            <v>0</v>
          </cell>
          <cell r="R1255">
            <v>0</v>
          </cell>
          <cell r="S1255">
            <v>0</v>
          </cell>
          <cell r="T1255">
            <v>0</v>
          </cell>
          <cell r="U1255">
            <v>37122508.759953432</v>
          </cell>
        </row>
        <row r="1256">
          <cell r="B1256" t="str">
            <v>Large Low Voltage Demand A</v>
          </cell>
          <cell r="C1256" t="str">
            <v>DL.A</v>
          </cell>
          <cell r="D1256">
            <v>0</v>
          </cell>
          <cell r="E1256">
            <v>77109.699165231621</v>
          </cell>
          <cell r="F1256">
            <v>0</v>
          </cell>
          <cell r="G1256">
            <v>59868.506703529594</v>
          </cell>
          <cell r="H1256">
            <v>0</v>
          </cell>
          <cell r="I1256">
            <v>0</v>
          </cell>
          <cell r="J1256">
            <v>0</v>
          </cell>
          <cell r="K1256">
            <v>32761.327607127809</v>
          </cell>
          <cell r="L1256">
            <v>0</v>
          </cell>
          <cell r="M1256">
            <v>0</v>
          </cell>
          <cell r="N1256">
            <v>0</v>
          </cell>
          <cell r="O1256">
            <v>0</v>
          </cell>
          <cell r="P1256">
            <v>0</v>
          </cell>
          <cell r="Q1256">
            <v>0</v>
          </cell>
          <cell r="R1256">
            <v>0</v>
          </cell>
          <cell r="S1256">
            <v>0</v>
          </cell>
          <cell r="T1256">
            <v>0</v>
          </cell>
          <cell r="U1256">
            <v>169739.53347588904</v>
          </cell>
        </row>
        <row r="1257">
          <cell r="B1257" t="str">
            <v>Large Low Voltage Demand C</v>
          </cell>
          <cell r="C1257" t="str">
            <v>DL.C</v>
          </cell>
          <cell r="D1257">
            <v>0</v>
          </cell>
          <cell r="E1257">
            <v>13202267.007951567</v>
          </cell>
          <cell r="F1257">
            <v>0</v>
          </cell>
          <cell r="G1257">
            <v>8719922.6602276657</v>
          </cell>
          <cell r="H1257">
            <v>0</v>
          </cell>
          <cell r="I1257">
            <v>0</v>
          </cell>
          <cell r="J1257">
            <v>0</v>
          </cell>
          <cell r="K1257">
            <v>3417998.2485906682</v>
          </cell>
          <cell r="L1257">
            <v>0</v>
          </cell>
          <cell r="M1257">
            <v>0</v>
          </cell>
          <cell r="N1257">
            <v>0</v>
          </cell>
          <cell r="O1257">
            <v>0</v>
          </cell>
          <cell r="P1257">
            <v>0</v>
          </cell>
          <cell r="Q1257">
            <v>0</v>
          </cell>
          <cell r="R1257">
            <v>0</v>
          </cell>
          <cell r="S1257">
            <v>0</v>
          </cell>
          <cell r="T1257">
            <v>0</v>
          </cell>
          <cell r="U1257">
            <v>25340187.916769899</v>
          </cell>
        </row>
        <row r="1258">
          <cell r="B1258" t="str">
            <v>Large Low Voltage Demand S</v>
          </cell>
          <cell r="C1258" t="str">
            <v>DL.S</v>
          </cell>
          <cell r="D1258">
            <v>0</v>
          </cell>
          <cell r="E1258">
            <v>1148273.8926711418</v>
          </cell>
          <cell r="F1258">
            <v>0</v>
          </cell>
          <cell r="G1258">
            <v>467141.30862594489</v>
          </cell>
          <cell r="H1258">
            <v>0</v>
          </cell>
          <cell r="I1258">
            <v>0</v>
          </cell>
          <cell r="J1258">
            <v>0</v>
          </cell>
          <cell r="K1258">
            <v>174379.68759615623</v>
          </cell>
          <cell r="L1258">
            <v>0</v>
          </cell>
          <cell r="M1258">
            <v>0</v>
          </cell>
          <cell r="N1258">
            <v>0</v>
          </cell>
          <cell r="O1258">
            <v>0</v>
          </cell>
          <cell r="P1258">
            <v>0</v>
          </cell>
          <cell r="Q1258">
            <v>0</v>
          </cell>
          <cell r="R1258">
            <v>0</v>
          </cell>
          <cell r="S1258">
            <v>0</v>
          </cell>
          <cell r="T1258">
            <v>0</v>
          </cell>
          <cell r="U1258">
            <v>1789794.8888932429</v>
          </cell>
        </row>
        <row r="1259">
          <cell r="B1259" t="str">
            <v>Large Low Voltage Demand Docklands</v>
          </cell>
          <cell r="C1259" t="str">
            <v>DL.DK</v>
          </cell>
          <cell r="D1259">
            <v>0</v>
          </cell>
          <cell r="E1259">
            <v>111358.22188249456</v>
          </cell>
          <cell r="F1259">
            <v>0</v>
          </cell>
          <cell r="G1259">
            <v>60437.392891398238</v>
          </cell>
          <cell r="H1259">
            <v>0</v>
          </cell>
          <cell r="I1259">
            <v>0</v>
          </cell>
          <cell r="J1259">
            <v>0</v>
          </cell>
          <cell r="K1259">
            <v>52966.406411094475</v>
          </cell>
          <cell r="L1259">
            <v>0</v>
          </cell>
          <cell r="M1259">
            <v>0</v>
          </cell>
          <cell r="N1259">
            <v>0</v>
          </cell>
          <cell r="O1259">
            <v>0</v>
          </cell>
          <cell r="P1259">
            <v>0</v>
          </cell>
          <cell r="Q1259">
            <v>0</v>
          </cell>
          <cell r="R1259">
            <v>0</v>
          </cell>
          <cell r="S1259">
            <v>0</v>
          </cell>
          <cell r="T1259">
            <v>0</v>
          </cell>
          <cell r="U1259">
            <v>224762.02118498727</v>
          </cell>
        </row>
        <row r="1260">
          <cell r="B1260" t="str">
            <v>Large Low Voltage Demand CXX</v>
          </cell>
          <cell r="C1260" t="str">
            <v>DL.CXX</v>
          </cell>
          <cell r="D1260">
            <v>0</v>
          </cell>
          <cell r="E1260">
            <v>7332281.5717016282</v>
          </cell>
          <cell r="F1260">
            <v>0</v>
          </cell>
          <cell r="G1260">
            <v>4350934.5443003885</v>
          </cell>
          <cell r="H1260">
            <v>0</v>
          </cell>
          <cell r="I1260">
            <v>0</v>
          </cell>
          <cell r="J1260">
            <v>0</v>
          </cell>
          <cell r="K1260">
            <v>1820542.3578086263</v>
          </cell>
          <cell r="L1260">
            <v>0</v>
          </cell>
          <cell r="M1260">
            <v>0</v>
          </cell>
          <cell r="N1260">
            <v>0</v>
          </cell>
          <cell r="O1260">
            <v>0</v>
          </cell>
          <cell r="P1260">
            <v>0</v>
          </cell>
          <cell r="Q1260">
            <v>0</v>
          </cell>
          <cell r="R1260">
            <v>0</v>
          </cell>
          <cell r="S1260">
            <v>0</v>
          </cell>
          <cell r="T1260">
            <v>0</v>
          </cell>
          <cell r="U1260">
            <v>13503758.473810643</v>
          </cell>
        </row>
        <row r="1261">
          <cell r="B1261" t="str">
            <v>Large Low Voltage Demand EN.R</v>
          </cell>
          <cell r="C1261" t="str">
            <v>DL.R</v>
          </cell>
          <cell r="D1261">
            <v>0</v>
          </cell>
          <cell r="E1261">
            <v>17.782268499997436</v>
          </cell>
          <cell r="F1261">
            <v>0</v>
          </cell>
          <cell r="G1261">
            <v>2.3035011479307126E-2</v>
          </cell>
          <cell r="H1261">
            <v>0</v>
          </cell>
          <cell r="I1261">
            <v>0</v>
          </cell>
          <cell r="J1261">
            <v>0</v>
          </cell>
          <cell r="K1261">
            <v>3.3555961786441487E-3</v>
          </cell>
          <cell r="L1261">
            <v>0</v>
          </cell>
          <cell r="M1261">
            <v>0</v>
          </cell>
          <cell r="N1261">
            <v>0</v>
          </cell>
          <cell r="O1261">
            <v>0</v>
          </cell>
          <cell r="P1261">
            <v>0</v>
          </cell>
          <cell r="Q1261">
            <v>0</v>
          </cell>
          <cell r="R1261">
            <v>0</v>
          </cell>
          <cell r="S1261">
            <v>0</v>
          </cell>
          <cell r="T1261">
            <v>0</v>
          </cell>
          <cell r="U1261">
            <v>17.808659107655387</v>
          </cell>
        </row>
        <row r="1262">
          <cell r="B1262" t="str">
            <v>Large Low Voltage Demand EN.NR</v>
          </cell>
          <cell r="C1262" t="str">
            <v>DL.NR</v>
          </cell>
          <cell r="D1262">
            <v>0</v>
          </cell>
          <cell r="E1262">
            <v>170792.26707599056</v>
          </cell>
          <cell r="F1262">
            <v>0</v>
          </cell>
          <cell r="G1262">
            <v>225148.08412555244</v>
          </cell>
          <cell r="H1262">
            <v>0</v>
          </cell>
          <cell r="I1262">
            <v>0</v>
          </cell>
          <cell r="J1262">
            <v>0</v>
          </cell>
          <cell r="K1262">
            <v>86347.810711425293</v>
          </cell>
          <cell r="L1262">
            <v>0</v>
          </cell>
          <cell r="M1262">
            <v>0</v>
          </cell>
          <cell r="N1262">
            <v>0</v>
          </cell>
          <cell r="O1262">
            <v>0</v>
          </cell>
          <cell r="P1262">
            <v>0</v>
          </cell>
          <cell r="Q1262">
            <v>0</v>
          </cell>
          <cell r="R1262">
            <v>0</v>
          </cell>
          <cell r="S1262">
            <v>0</v>
          </cell>
          <cell r="T1262">
            <v>0</v>
          </cell>
          <cell r="U1262">
            <v>482288.16191296827</v>
          </cell>
        </row>
        <row r="1263">
          <cell r="B1263" t="str">
            <v>Large Low Voltage Demand EN.R CXX</v>
          </cell>
          <cell r="C1263" t="str">
            <v>DL.CXXR</v>
          </cell>
          <cell r="D1263">
            <v>0</v>
          </cell>
          <cell r="E1263">
            <v>5145.6978642489003</v>
          </cell>
          <cell r="F1263">
            <v>0</v>
          </cell>
          <cell r="G1263">
            <v>38.145979009732592</v>
          </cell>
          <cell r="H1263">
            <v>0</v>
          </cell>
          <cell r="I1263">
            <v>0</v>
          </cell>
          <cell r="J1263">
            <v>0</v>
          </cell>
          <cell r="K1263">
            <v>24.627181696379349</v>
          </cell>
          <cell r="L1263">
            <v>0</v>
          </cell>
          <cell r="M1263">
            <v>0</v>
          </cell>
          <cell r="N1263">
            <v>0</v>
          </cell>
          <cell r="O1263">
            <v>0</v>
          </cell>
          <cell r="P1263">
            <v>0</v>
          </cell>
          <cell r="Q1263">
            <v>0</v>
          </cell>
          <cell r="R1263">
            <v>0</v>
          </cell>
          <cell r="S1263">
            <v>0</v>
          </cell>
          <cell r="T1263">
            <v>0</v>
          </cell>
          <cell r="U1263">
            <v>5208.4710249550117</v>
          </cell>
        </row>
        <row r="1264">
          <cell r="B1264" t="str">
            <v>Large Low Voltage Demand EN.NR CXX</v>
          </cell>
          <cell r="C1264" t="str">
            <v>DL.CXXNR</v>
          </cell>
          <cell r="D1264">
            <v>0</v>
          </cell>
          <cell r="E1264">
            <v>18.662191499032961</v>
          </cell>
          <cell r="F1264">
            <v>0</v>
          </cell>
          <cell r="G1264">
            <v>2.3035011479307123E-2</v>
          </cell>
          <cell r="H1264">
            <v>0</v>
          </cell>
          <cell r="I1264">
            <v>0</v>
          </cell>
          <cell r="J1264">
            <v>0</v>
          </cell>
          <cell r="K1264">
            <v>5.8444875155525154E-3</v>
          </cell>
          <cell r="L1264">
            <v>0</v>
          </cell>
          <cell r="M1264">
            <v>0</v>
          </cell>
          <cell r="N1264">
            <v>0</v>
          </cell>
          <cell r="O1264">
            <v>0</v>
          </cell>
          <cell r="P1264">
            <v>0</v>
          </cell>
          <cell r="Q1264">
            <v>0</v>
          </cell>
          <cell r="R1264">
            <v>0</v>
          </cell>
          <cell r="S1264">
            <v>0</v>
          </cell>
          <cell r="T1264">
            <v>0</v>
          </cell>
          <cell r="U1264">
            <v>18.691070998027822</v>
          </cell>
        </row>
        <row r="1265">
          <cell r="B1265" t="str">
            <v>New Tariff 10</v>
          </cell>
          <cell r="C1265">
            <v>0</v>
          </cell>
          <cell r="D1265">
            <v>0</v>
          </cell>
          <cell r="E1265">
            <v>0</v>
          </cell>
          <cell r="F1265">
            <v>0</v>
          </cell>
          <cell r="G1265">
            <v>0</v>
          </cell>
          <cell r="H1265">
            <v>0</v>
          </cell>
          <cell r="I1265">
            <v>0</v>
          </cell>
          <cell r="J1265">
            <v>0</v>
          </cell>
          <cell r="K1265">
            <v>0</v>
          </cell>
          <cell r="L1265">
            <v>0</v>
          </cell>
          <cell r="M1265">
            <v>0</v>
          </cell>
          <cell r="N1265">
            <v>0</v>
          </cell>
          <cell r="O1265">
            <v>0</v>
          </cell>
          <cell r="P1265">
            <v>0</v>
          </cell>
          <cell r="Q1265">
            <v>0</v>
          </cell>
          <cell r="R1265">
            <v>0</v>
          </cell>
          <cell r="S1265">
            <v>0</v>
          </cell>
          <cell r="T1265">
            <v>0</v>
          </cell>
          <cell r="U1265">
            <v>0</v>
          </cell>
        </row>
        <row r="1266">
          <cell r="B1266" t="str">
            <v>New Tariff 11</v>
          </cell>
          <cell r="C1266" t="str">
            <v/>
          </cell>
          <cell r="D1266">
            <v>0</v>
          </cell>
          <cell r="E1266">
            <v>0</v>
          </cell>
          <cell r="F1266">
            <v>0</v>
          </cell>
          <cell r="G1266">
            <v>0</v>
          </cell>
          <cell r="H1266">
            <v>0</v>
          </cell>
          <cell r="I1266">
            <v>0</v>
          </cell>
          <cell r="J1266">
            <v>0</v>
          </cell>
          <cell r="K1266">
            <v>0</v>
          </cell>
          <cell r="L1266">
            <v>0</v>
          </cell>
          <cell r="M1266">
            <v>0</v>
          </cell>
          <cell r="N1266">
            <v>0</v>
          </cell>
          <cell r="O1266">
            <v>0</v>
          </cell>
          <cell r="P1266">
            <v>0</v>
          </cell>
          <cell r="Q1266">
            <v>0</v>
          </cell>
          <cell r="R1266">
            <v>0</v>
          </cell>
          <cell r="S1266">
            <v>0</v>
          </cell>
          <cell r="T1266">
            <v>0</v>
          </cell>
          <cell r="U1266">
            <v>0</v>
          </cell>
        </row>
        <row r="1267">
          <cell r="B1267" t="str">
            <v>High Voltage Demand</v>
          </cell>
          <cell r="C1267" t="str">
            <v>DH</v>
          </cell>
          <cell r="D1267">
            <v>0</v>
          </cell>
          <cell r="E1267">
            <v>11789940.139040608</v>
          </cell>
          <cell r="F1267">
            <v>0</v>
          </cell>
          <cell r="G1267">
            <v>5940811.9555303659</v>
          </cell>
          <cell r="H1267">
            <v>0</v>
          </cell>
          <cell r="I1267">
            <v>0</v>
          </cell>
          <cell r="J1267">
            <v>0</v>
          </cell>
          <cell r="K1267">
            <v>1441555.7113389317</v>
          </cell>
          <cell r="L1267">
            <v>0</v>
          </cell>
          <cell r="M1267">
            <v>0</v>
          </cell>
          <cell r="N1267">
            <v>0</v>
          </cell>
          <cell r="O1267">
            <v>0</v>
          </cell>
          <cell r="P1267">
            <v>0</v>
          </cell>
          <cell r="Q1267">
            <v>0</v>
          </cell>
          <cell r="R1267">
            <v>0</v>
          </cell>
          <cell r="S1267">
            <v>0</v>
          </cell>
          <cell r="T1267">
            <v>0</v>
          </cell>
          <cell r="U1267">
            <v>19172307.805909902</v>
          </cell>
        </row>
        <row r="1268">
          <cell r="B1268" t="str">
            <v>High Voltage Demand A</v>
          </cell>
          <cell r="C1268" t="str">
            <v>DH.A</v>
          </cell>
          <cell r="D1268">
            <v>0</v>
          </cell>
          <cell r="E1268">
            <v>121751.52802027202</v>
          </cell>
          <cell r="F1268">
            <v>0</v>
          </cell>
          <cell r="G1268">
            <v>42403.747654785147</v>
          </cell>
          <cell r="H1268">
            <v>0</v>
          </cell>
          <cell r="I1268">
            <v>0</v>
          </cell>
          <cell r="J1268">
            <v>0</v>
          </cell>
          <cell r="K1268">
            <v>12288.068167386735</v>
          </cell>
          <cell r="L1268">
            <v>0</v>
          </cell>
          <cell r="M1268">
            <v>0</v>
          </cell>
          <cell r="N1268">
            <v>0</v>
          </cell>
          <cell r="O1268">
            <v>0</v>
          </cell>
          <cell r="P1268">
            <v>0</v>
          </cell>
          <cell r="Q1268">
            <v>0</v>
          </cell>
          <cell r="R1268">
            <v>0</v>
          </cell>
          <cell r="S1268">
            <v>0</v>
          </cell>
          <cell r="T1268">
            <v>0</v>
          </cell>
          <cell r="U1268">
            <v>176443.34384244389</v>
          </cell>
        </row>
        <row r="1269">
          <cell r="B1269" t="str">
            <v>High Voltage Demand C</v>
          </cell>
          <cell r="C1269" t="str">
            <v>DH.C</v>
          </cell>
          <cell r="D1269">
            <v>0</v>
          </cell>
          <cell r="E1269">
            <v>5846486.8726482019</v>
          </cell>
          <cell r="F1269">
            <v>0</v>
          </cell>
          <cell r="G1269">
            <v>3308911.4379192926</v>
          </cell>
          <cell r="H1269">
            <v>0</v>
          </cell>
          <cell r="I1269">
            <v>0</v>
          </cell>
          <cell r="J1269">
            <v>0</v>
          </cell>
          <cell r="K1269">
            <v>810916.06317407882</v>
          </cell>
          <cell r="L1269">
            <v>0</v>
          </cell>
          <cell r="M1269">
            <v>0</v>
          </cell>
          <cell r="N1269">
            <v>0</v>
          </cell>
          <cell r="O1269">
            <v>0</v>
          </cell>
          <cell r="P1269">
            <v>0</v>
          </cell>
          <cell r="Q1269">
            <v>0</v>
          </cell>
          <cell r="R1269">
            <v>0</v>
          </cell>
          <cell r="S1269">
            <v>0</v>
          </cell>
          <cell r="T1269">
            <v>0</v>
          </cell>
          <cell r="U1269">
            <v>9966314.3737415727</v>
          </cell>
        </row>
        <row r="1270">
          <cell r="B1270" t="str">
            <v>High Voltage Demand D1</v>
          </cell>
          <cell r="C1270" t="str">
            <v>DH.D1</v>
          </cell>
          <cell r="D1270">
            <v>0</v>
          </cell>
          <cell r="E1270">
            <v>675958.85985077149</v>
          </cell>
          <cell r="F1270">
            <v>0</v>
          </cell>
          <cell r="G1270">
            <v>248805.24338480577</v>
          </cell>
          <cell r="H1270">
            <v>0</v>
          </cell>
          <cell r="I1270">
            <v>0</v>
          </cell>
          <cell r="J1270">
            <v>0</v>
          </cell>
          <cell r="K1270">
            <v>83514.099518190342</v>
          </cell>
          <cell r="L1270">
            <v>0</v>
          </cell>
          <cell r="M1270">
            <v>0</v>
          </cell>
          <cell r="N1270">
            <v>0</v>
          </cell>
          <cell r="O1270">
            <v>0</v>
          </cell>
          <cell r="P1270">
            <v>0</v>
          </cell>
          <cell r="Q1270">
            <v>0</v>
          </cell>
          <cell r="R1270">
            <v>0</v>
          </cell>
          <cell r="S1270">
            <v>0</v>
          </cell>
          <cell r="T1270">
            <v>0</v>
          </cell>
          <cell r="U1270">
            <v>1008278.2027537676</v>
          </cell>
        </row>
        <row r="1271">
          <cell r="B1271" t="str">
            <v>High Voltage Demand D2</v>
          </cell>
          <cell r="C1271" t="str">
            <v>DH.D2</v>
          </cell>
          <cell r="D1271">
            <v>0</v>
          </cell>
          <cell r="E1271">
            <v>434062.59887059417</v>
          </cell>
          <cell r="F1271">
            <v>0</v>
          </cell>
          <cell r="G1271">
            <v>67729.473222732791</v>
          </cell>
          <cell r="H1271">
            <v>0</v>
          </cell>
          <cell r="I1271">
            <v>0</v>
          </cell>
          <cell r="J1271">
            <v>0</v>
          </cell>
          <cell r="K1271">
            <v>73758.923911510879</v>
          </cell>
          <cell r="L1271">
            <v>0</v>
          </cell>
          <cell r="M1271">
            <v>0</v>
          </cell>
          <cell r="N1271">
            <v>0</v>
          </cell>
          <cell r="O1271">
            <v>0</v>
          </cell>
          <cell r="P1271">
            <v>0</v>
          </cell>
          <cell r="Q1271">
            <v>0</v>
          </cell>
          <cell r="R1271">
            <v>0</v>
          </cell>
          <cell r="S1271">
            <v>0</v>
          </cell>
          <cell r="T1271">
            <v>0</v>
          </cell>
          <cell r="U1271">
            <v>575550.9960048378</v>
          </cell>
        </row>
        <row r="1272">
          <cell r="B1272" t="str">
            <v>High Voltage Demand Docklands</v>
          </cell>
          <cell r="C1272" t="str">
            <v>DH.DK</v>
          </cell>
          <cell r="D1272">
            <v>0</v>
          </cell>
          <cell r="E1272">
            <v>25531.005963075921</v>
          </cell>
          <cell r="F1272">
            <v>0</v>
          </cell>
          <cell r="G1272">
            <v>10359.057838370283</v>
          </cell>
          <cell r="H1272">
            <v>0</v>
          </cell>
          <cell r="I1272">
            <v>0</v>
          </cell>
          <cell r="J1272">
            <v>0</v>
          </cell>
          <cell r="K1272">
            <v>1957.7694719920628</v>
          </cell>
          <cell r="L1272">
            <v>0</v>
          </cell>
          <cell r="M1272">
            <v>0</v>
          </cell>
          <cell r="N1272">
            <v>0</v>
          </cell>
          <cell r="O1272">
            <v>0</v>
          </cell>
          <cell r="P1272">
            <v>0</v>
          </cell>
          <cell r="Q1272">
            <v>0</v>
          </cell>
          <cell r="R1272">
            <v>0</v>
          </cell>
          <cell r="S1272">
            <v>0</v>
          </cell>
          <cell r="T1272">
            <v>0</v>
          </cell>
          <cell r="U1272">
            <v>37847.833273438264</v>
          </cell>
        </row>
        <row r="1273">
          <cell r="B1273" t="str">
            <v>High Voltage Demand D3</v>
          </cell>
          <cell r="C1273" t="str">
            <v>DH.D3</v>
          </cell>
          <cell r="D1273">
            <v>0</v>
          </cell>
          <cell r="E1273">
            <v>497199.78622733976</v>
          </cell>
          <cell r="F1273">
            <v>0</v>
          </cell>
          <cell r="G1273">
            <v>156597.05626362877</v>
          </cell>
          <cell r="H1273">
            <v>0</v>
          </cell>
          <cell r="I1273">
            <v>0</v>
          </cell>
          <cell r="J1273">
            <v>0</v>
          </cell>
          <cell r="K1273">
            <v>20896.15059038113</v>
          </cell>
          <cell r="L1273">
            <v>0</v>
          </cell>
          <cell r="M1273">
            <v>0</v>
          </cell>
          <cell r="N1273">
            <v>0</v>
          </cell>
          <cell r="O1273">
            <v>0</v>
          </cell>
          <cell r="P1273">
            <v>0</v>
          </cell>
          <cell r="Q1273">
            <v>0</v>
          </cell>
          <cell r="R1273">
            <v>0</v>
          </cell>
          <cell r="S1273">
            <v>0</v>
          </cell>
          <cell r="T1273">
            <v>0</v>
          </cell>
          <cell r="U1273">
            <v>674692.99308134965</v>
          </cell>
        </row>
        <row r="1274">
          <cell r="B1274" t="str">
            <v>High Voltage Demand D4</v>
          </cell>
          <cell r="C1274" t="str">
            <v>DH.D4</v>
          </cell>
          <cell r="D1274">
            <v>0</v>
          </cell>
          <cell r="E1274">
            <v>289732.61619695136</v>
          </cell>
          <cell r="F1274">
            <v>0</v>
          </cell>
          <cell r="G1274">
            <v>170219.60005551361</v>
          </cell>
          <cell r="H1274">
            <v>0</v>
          </cell>
          <cell r="I1274">
            <v>0</v>
          </cell>
          <cell r="J1274">
            <v>0</v>
          </cell>
          <cell r="K1274">
            <v>55854.143575828057</v>
          </cell>
          <cell r="L1274">
            <v>0</v>
          </cell>
          <cell r="M1274">
            <v>0</v>
          </cell>
          <cell r="N1274">
            <v>0</v>
          </cell>
          <cell r="O1274">
            <v>0</v>
          </cell>
          <cell r="P1274">
            <v>0</v>
          </cell>
          <cell r="Q1274">
            <v>0</v>
          </cell>
          <cell r="R1274">
            <v>0</v>
          </cell>
          <cell r="S1274">
            <v>0</v>
          </cell>
          <cell r="T1274">
            <v>0</v>
          </cell>
          <cell r="U1274">
            <v>515806.35982829303</v>
          </cell>
        </row>
        <row r="1275">
          <cell r="B1275" t="str">
            <v>High Voltage Demand D5</v>
          </cell>
          <cell r="C1275">
            <v>0</v>
          </cell>
          <cell r="D1275">
            <v>0</v>
          </cell>
          <cell r="E1275">
            <v>0</v>
          </cell>
          <cell r="F1275">
            <v>0</v>
          </cell>
          <cell r="G1275">
            <v>6.1355739183900351E-3</v>
          </cell>
          <cell r="H1275">
            <v>0</v>
          </cell>
          <cell r="I1275">
            <v>0</v>
          </cell>
          <cell r="J1275">
            <v>0</v>
          </cell>
          <cell r="K1275">
            <v>0</v>
          </cell>
          <cell r="L1275">
            <v>0</v>
          </cell>
          <cell r="M1275">
            <v>0</v>
          </cell>
          <cell r="N1275">
            <v>0</v>
          </cell>
          <cell r="O1275">
            <v>0</v>
          </cell>
          <cell r="P1275">
            <v>0</v>
          </cell>
          <cell r="Q1275">
            <v>0</v>
          </cell>
          <cell r="R1275">
            <v>0</v>
          </cell>
          <cell r="S1275">
            <v>0</v>
          </cell>
          <cell r="T1275">
            <v>0</v>
          </cell>
          <cell r="U1275">
            <v>6.1355739183900351E-3</v>
          </cell>
        </row>
        <row r="1276">
          <cell r="B1276" t="str">
            <v>High Voltage Demand EN.R</v>
          </cell>
          <cell r="C1276">
            <v>0</v>
          </cell>
          <cell r="D1276">
            <v>0</v>
          </cell>
          <cell r="E1276">
            <v>0</v>
          </cell>
          <cell r="F1276">
            <v>0</v>
          </cell>
          <cell r="G1276">
            <v>1.307553738047045E-2</v>
          </cell>
          <cell r="H1276">
            <v>0</v>
          </cell>
          <cell r="I1276">
            <v>0</v>
          </cell>
          <cell r="J1276">
            <v>0</v>
          </cell>
          <cell r="K1276">
            <v>0</v>
          </cell>
          <cell r="L1276">
            <v>0</v>
          </cell>
          <cell r="M1276">
            <v>0</v>
          </cell>
          <cell r="N1276">
            <v>0</v>
          </cell>
          <cell r="O1276">
            <v>0</v>
          </cell>
          <cell r="P1276">
            <v>0</v>
          </cell>
          <cell r="Q1276">
            <v>0</v>
          </cell>
          <cell r="R1276">
            <v>0</v>
          </cell>
          <cell r="S1276">
            <v>0</v>
          </cell>
          <cell r="T1276">
            <v>0</v>
          </cell>
          <cell r="U1276">
            <v>1.307553738047045E-2</v>
          </cell>
        </row>
        <row r="1277">
          <cell r="B1277" t="str">
            <v>High Voltage Demand EN.NR</v>
          </cell>
          <cell r="C1277">
            <v>0</v>
          </cell>
          <cell r="D1277">
            <v>0</v>
          </cell>
          <cell r="E1277">
            <v>0</v>
          </cell>
          <cell r="F1277">
            <v>0</v>
          </cell>
          <cell r="G1277">
            <v>1.307553738047045E-2</v>
          </cell>
          <cell r="H1277">
            <v>0</v>
          </cell>
          <cell r="I1277">
            <v>0</v>
          </cell>
          <cell r="J1277">
            <v>0</v>
          </cell>
          <cell r="K1277">
            <v>0</v>
          </cell>
          <cell r="L1277">
            <v>0</v>
          </cell>
          <cell r="M1277">
            <v>0</v>
          </cell>
          <cell r="N1277">
            <v>0</v>
          </cell>
          <cell r="O1277">
            <v>0</v>
          </cell>
          <cell r="P1277">
            <v>0</v>
          </cell>
          <cell r="Q1277">
            <v>0</v>
          </cell>
          <cell r="R1277">
            <v>0</v>
          </cell>
          <cell r="S1277">
            <v>0</v>
          </cell>
          <cell r="T1277">
            <v>0</v>
          </cell>
          <cell r="U1277">
            <v>1.307553738047045E-2</v>
          </cell>
        </row>
        <row r="1278">
          <cell r="B1278" t="str">
            <v>New Tariff 11</v>
          </cell>
          <cell r="C1278" t="str">
            <v/>
          </cell>
          <cell r="D1278">
            <v>0</v>
          </cell>
          <cell r="E1278">
            <v>0</v>
          </cell>
          <cell r="F1278">
            <v>0</v>
          </cell>
          <cell r="G1278">
            <v>0</v>
          </cell>
          <cell r="H1278">
            <v>0</v>
          </cell>
          <cell r="I1278">
            <v>0</v>
          </cell>
          <cell r="J1278">
            <v>0</v>
          </cell>
          <cell r="K1278">
            <v>0</v>
          </cell>
          <cell r="L1278">
            <v>0</v>
          </cell>
          <cell r="M1278">
            <v>0</v>
          </cell>
          <cell r="N1278">
            <v>0</v>
          </cell>
          <cell r="O1278">
            <v>0</v>
          </cell>
          <cell r="P1278">
            <v>0</v>
          </cell>
          <cell r="Q1278">
            <v>0</v>
          </cell>
          <cell r="R1278">
            <v>0</v>
          </cell>
          <cell r="S1278">
            <v>0</v>
          </cell>
          <cell r="T1278">
            <v>0</v>
          </cell>
          <cell r="U1278">
            <v>0</v>
          </cell>
        </row>
        <row r="1279">
          <cell r="B1279" t="str">
            <v>New Tariff 1</v>
          </cell>
          <cell r="C1279" t="str">
            <v/>
          </cell>
          <cell r="D1279">
            <v>0</v>
          </cell>
          <cell r="E1279">
            <v>0</v>
          </cell>
          <cell r="F1279">
            <v>0</v>
          </cell>
          <cell r="G1279">
            <v>0</v>
          </cell>
          <cell r="H1279">
            <v>0</v>
          </cell>
          <cell r="I1279">
            <v>0</v>
          </cell>
          <cell r="J1279">
            <v>0</v>
          </cell>
          <cell r="K1279">
            <v>0</v>
          </cell>
          <cell r="L1279">
            <v>0</v>
          </cell>
          <cell r="M1279">
            <v>0</v>
          </cell>
          <cell r="N1279">
            <v>0</v>
          </cell>
          <cell r="O1279">
            <v>0</v>
          </cell>
          <cell r="P1279">
            <v>0</v>
          </cell>
          <cell r="Q1279">
            <v>0</v>
          </cell>
          <cell r="R1279">
            <v>0</v>
          </cell>
          <cell r="S1279">
            <v>0</v>
          </cell>
          <cell r="T1279">
            <v>0</v>
          </cell>
          <cell r="U1279">
            <v>0</v>
          </cell>
        </row>
        <row r="1280">
          <cell r="B1280" t="str">
            <v>New Tariff 2</v>
          </cell>
          <cell r="C1280" t="str">
            <v/>
          </cell>
          <cell r="D1280">
            <v>0</v>
          </cell>
          <cell r="E1280">
            <v>0</v>
          </cell>
          <cell r="F1280">
            <v>0</v>
          </cell>
          <cell r="G1280">
            <v>0</v>
          </cell>
          <cell r="H1280">
            <v>0</v>
          </cell>
          <cell r="I1280">
            <v>0</v>
          </cell>
          <cell r="J1280">
            <v>0</v>
          </cell>
          <cell r="K1280">
            <v>0</v>
          </cell>
          <cell r="L1280">
            <v>0</v>
          </cell>
          <cell r="M1280">
            <v>0</v>
          </cell>
          <cell r="N1280">
            <v>0</v>
          </cell>
          <cell r="O1280">
            <v>0</v>
          </cell>
          <cell r="P1280">
            <v>0</v>
          </cell>
          <cell r="Q1280">
            <v>0</v>
          </cell>
          <cell r="R1280">
            <v>0</v>
          </cell>
          <cell r="S1280">
            <v>0</v>
          </cell>
          <cell r="T1280">
            <v>0</v>
          </cell>
          <cell r="U1280">
            <v>0</v>
          </cell>
        </row>
        <row r="1281">
          <cell r="B1281" t="str">
            <v>High Voltage Demand (kVa)</v>
          </cell>
          <cell r="C1281" t="str">
            <v>DHk</v>
          </cell>
          <cell r="D1281">
            <v>0</v>
          </cell>
          <cell r="E1281">
            <v>0</v>
          </cell>
          <cell r="F1281">
            <v>45.349933912874356</v>
          </cell>
          <cell r="G1281">
            <v>1.1562031954745665E-2</v>
          </cell>
          <cell r="H1281">
            <v>0</v>
          </cell>
          <cell r="I1281">
            <v>0</v>
          </cell>
          <cell r="J1281">
            <v>0</v>
          </cell>
          <cell r="K1281">
            <v>3.1228023340903795E-3</v>
          </cell>
          <cell r="L1281">
            <v>0</v>
          </cell>
          <cell r="M1281">
            <v>0</v>
          </cell>
          <cell r="N1281">
            <v>0</v>
          </cell>
          <cell r="O1281">
            <v>0</v>
          </cell>
          <cell r="P1281">
            <v>0</v>
          </cell>
          <cell r="Q1281">
            <v>0</v>
          </cell>
          <cell r="R1281">
            <v>0</v>
          </cell>
          <cell r="S1281">
            <v>0</v>
          </cell>
          <cell r="T1281">
            <v>0</v>
          </cell>
          <cell r="U1281">
            <v>45.364618747163192</v>
          </cell>
        </row>
        <row r="1282">
          <cell r="B1282" t="str">
            <v>High Voltage Demand Docklands (kVa)</v>
          </cell>
          <cell r="C1282" t="str">
            <v>DHDKk</v>
          </cell>
          <cell r="D1282">
            <v>0</v>
          </cell>
          <cell r="E1282">
            <v>0</v>
          </cell>
          <cell r="F1282">
            <v>23.881794954390774</v>
          </cell>
          <cell r="G1282">
            <v>8.3434381380144747E-3</v>
          </cell>
          <cell r="H1282">
            <v>0</v>
          </cell>
          <cell r="I1282">
            <v>0</v>
          </cell>
          <cell r="J1282">
            <v>0</v>
          </cell>
          <cell r="K1282">
            <v>3.9178716400090942E-3</v>
          </cell>
          <cell r="L1282">
            <v>0</v>
          </cell>
          <cell r="M1282">
            <v>0</v>
          </cell>
          <cell r="N1282">
            <v>0</v>
          </cell>
          <cell r="O1282">
            <v>0</v>
          </cell>
          <cell r="P1282">
            <v>0</v>
          </cell>
          <cell r="Q1282">
            <v>0</v>
          </cell>
          <cell r="R1282">
            <v>0</v>
          </cell>
          <cell r="S1282">
            <v>0</v>
          </cell>
          <cell r="T1282">
            <v>0</v>
          </cell>
          <cell r="U1282">
            <v>23.894056264168796</v>
          </cell>
        </row>
        <row r="1283">
          <cell r="B1283" t="str">
            <v>New Tariff 5</v>
          </cell>
          <cell r="C1283" t="str">
            <v/>
          </cell>
          <cell r="D1283">
            <v>0</v>
          </cell>
          <cell r="E1283">
            <v>0</v>
          </cell>
          <cell r="F1283">
            <v>0</v>
          </cell>
          <cell r="G1283">
            <v>0</v>
          </cell>
          <cell r="H1283">
            <v>0</v>
          </cell>
          <cell r="I1283">
            <v>0</v>
          </cell>
          <cell r="J1283">
            <v>0</v>
          </cell>
          <cell r="K1283">
            <v>0</v>
          </cell>
          <cell r="L1283">
            <v>0</v>
          </cell>
          <cell r="M1283">
            <v>0</v>
          </cell>
          <cell r="N1283">
            <v>0</v>
          </cell>
          <cell r="O1283">
            <v>0</v>
          </cell>
          <cell r="P1283">
            <v>0</v>
          </cell>
          <cell r="Q1283">
            <v>0</v>
          </cell>
          <cell r="R1283">
            <v>0</v>
          </cell>
          <cell r="S1283">
            <v>0</v>
          </cell>
          <cell r="T1283">
            <v>0</v>
          </cell>
          <cell r="U1283">
            <v>0</v>
          </cell>
        </row>
        <row r="1284">
          <cell r="B1284" t="str">
            <v>New Tariff 6</v>
          </cell>
          <cell r="C1284" t="str">
            <v/>
          </cell>
          <cell r="D1284">
            <v>0</v>
          </cell>
          <cell r="E1284">
            <v>0</v>
          </cell>
          <cell r="F1284">
            <v>0</v>
          </cell>
          <cell r="G1284">
            <v>0</v>
          </cell>
          <cell r="H1284">
            <v>0</v>
          </cell>
          <cell r="I1284">
            <v>0</v>
          </cell>
          <cell r="J1284">
            <v>0</v>
          </cell>
          <cell r="K1284">
            <v>0</v>
          </cell>
          <cell r="L1284">
            <v>0</v>
          </cell>
          <cell r="M1284">
            <v>0</v>
          </cell>
          <cell r="N1284">
            <v>0</v>
          </cell>
          <cell r="O1284">
            <v>0</v>
          </cell>
          <cell r="P1284">
            <v>0</v>
          </cell>
          <cell r="Q1284">
            <v>0</v>
          </cell>
          <cell r="R1284">
            <v>0</v>
          </cell>
          <cell r="S1284">
            <v>0</v>
          </cell>
          <cell r="T1284">
            <v>0</v>
          </cell>
          <cell r="U1284">
            <v>0</v>
          </cell>
        </row>
        <row r="1285">
          <cell r="B1285" t="str">
            <v>New Tariff 7</v>
          </cell>
          <cell r="C1285" t="str">
            <v/>
          </cell>
          <cell r="D1285">
            <v>0</v>
          </cell>
          <cell r="E1285">
            <v>0</v>
          </cell>
          <cell r="F1285">
            <v>0</v>
          </cell>
          <cell r="G1285">
            <v>0</v>
          </cell>
          <cell r="H1285">
            <v>0</v>
          </cell>
          <cell r="I1285">
            <v>0</v>
          </cell>
          <cell r="J1285">
            <v>0</v>
          </cell>
          <cell r="K1285">
            <v>0</v>
          </cell>
          <cell r="L1285">
            <v>0</v>
          </cell>
          <cell r="M1285">
            <v>0</v>
          </cell>
          <cell r="N1285">
            <v>0</v>
          </cell>
          <cell r="O1285">
            <v>0</v>
          </cell>
          <cell r="P1285">
            <v>0</v>
          </cell>
          <cell r="Q1285">
            <v>0</v>
          </cell>
          <cell r="R1285">
            <v>0</v>
          </cell>
          <cell r="S1285">
            <v>0</v>
          </cell>
          <cell r="T1285">
            <v>0</v>
          </cell>
          <cell r="U1285">
            <v>0</v>
          </cell>
        </row>
        <row r="1286">
          <cell r="B1286" t="str">
            <v>New Tariff 8</v>
          </cell>
          <cell r="C1286" t="str">
            <v/>
          </cell>
          <cell r="D1286">
            <v>0</v>
          </cell>
          <cell r="E1286">
            <v>0</v>
          </cell>
          <cell r="F1286">
            <v>0</v>
          </cell>
          <cell r="G1286">
            <v>0</v>
          </cell>
          <cell r="H1286">
            <v>0</v>
          </cell>
          <cell r="I1286">
            <v>0</v>
          </cell>
          <cell r="J1286">
            <v>0</v>
          </cell>
          <cell r="K1286">
            <v>0</v>
          </cell>
          <cell r="L1286">
            <v>0</v>
          </cell>
          <cell r="M1286">
            <v>0</v>
          </cell>
          <cell r="N1286">
            <v>0</v>
          </cell>
          <cell r="O1286">
            <v>0</v>
          </cell>
          <cell r="P1286">
            <v>0</v>
          </cell>
          <cell r="Q1286">
            <v>0</v>
          </cell>
          <cell r="R1286">
            <v>0</v>
          </cell>
          <cell r="S1286">
            <v>0</v>
          </cell>
          <cell r="T1286">
            <v>0</v>
          </cell>
          <cell r="U1286">
            <v>0</v>
          </cell>
        </row>
        <row r="1287">
          <cell r="B1287" t="str">
            <v>New Tariff 9</v>
          </cell>
          <cell r="C1287" t="str">
            <v/>
          </cell>
          <cell r="D1287">
            <v>0</v>
          </cell>
          <cell r="E1287">
            <v>0</v>
          </cell>
          <cell r="F1287">
            <v>0</v>
          </cell>
          <cell r="G1287">
            <v>0</v>
          </cell>
          <cell r="H1287">
            <v>0</v>
          </cell>
          <cell r="I1287">
            <v>0</v>
          </cell>
          <cell r="J1287">
            <v>0</v>
          </cell>
          <cell r="K1287">
            <v>0</v>
          </cell>
          <cell r="L1287">
            <v>0</v>
          </cell>
          <cell r="M1287">
            <v>0</v>
          </cell>
          <cell r="N1287">
            <v>0</v>
          </cell>
          <cell r="O1287">
            <v>0</v>
          </cell>
          <cell r="P1287">
            <v>0</v>
          </cell>
          <cell r="Q1287">
            <v>0</v>
          </cell>
          <cell r="R1287">
            <v>0</v>
          </cell>
          <cell r="S1287">
            <v>0</v>
          </cell>
          <cell r="T1287">
            <v>0</v>
          </cell>
          <cell r="U1287">
            <v>0</v>
          </cell>
        </row>
        <row r="1288">
          <cell r="B1288" t="str">
            <v>New Tariff 10</v>
          </cell>
          <cell r="C1288" t="str">
            <v/>
          </cell>
          <cell r="D1288">
            <v>0</v>
          </cell>
          <cell r="E1288">
            <v>0</v>
          </cell>
          <cell r="F1288">
            <v>0</v>
          </cell>
          <cell r="G1288">
            <v>0</v>
          </cell>
          <cell r="H1288">
            <v>0</v>
          </cell>
          <cell r="I1288">
            <v>0</v>
          </cell>
          <cell r="J1288">
            <v>0</v>
          </cell>
          <cell r="K1288">
            <v>0</v>
          </cell>
          <cell r="L1288">
            <v>0</v>
          </cell>
          <cell r="M1288">
            <v>0</v>
          </cell>
          <cell r="N1288">
            <v>0</v>
          </cell>
          <cell r="O1288">
            <v>0</v>
          </cell>
          <cell r="P1288">
            <v>0</v>
          </cell>
          <cell r="Q1288">
            <v>0</v>
          </cell>
          <cell r="R1288">
            <v>0</v>
          </cell>
          <cell r="S1288">
            <v>0</v>
          </cell>
          <cell r="T1288">
            <v>0</v>
          </cell>
          <cell r="U1288">
            <v>0</v>
          </cell>
        </row>
        <row r="1289">
          <cell r="B1289" t="str">
            <v>New Tariff 11</v>
          </cell>
          <cell r="C1289" t="str">
            <v/>
          </cell>
          <cell r="D1289">
            <v>0</v>
          </cell>
          <cell r="E1289">
            <v>0</v>
          </cell>
          <cell r="F1289">
            <v>0</v>
          </cell>
          <cell r="G1289">
            <v>0</v>
          </cell>
          <cell r="H1289">
            <v>0</v>
          </cell>
          <cell r="I1289">
            <v>0</v>
          </cell>
          <cell r="J1289">
            <v>0</v>
          </cell>
          <cell r="K1289">
            <v>0</v>
          </cell>
          <cell r="L1289">
            <v>0</v>
          </cell>
          <cell r="M1289">
            <v>0</v>
          </cell>
          <cell r="N1289">
            <v>0</v>
          </cell>
          <cell r="O1289">
            <v>0</v>
          </cell>
          <cell r="P1289">
            <v>0</v>
          </cell>
          <cell r="Q1289">
            <v>0</v>
          </cell>
          <cell r="R1289">
            <v>0</v>
          </cell>
          <cell r="S1289">
            <v>0</v>
          </cell>
          <cell r="T1289">
            <v>0</v>
          </cell>
          <cell r="U1289">
            <v>0</v>
          </cell>
        </row>
        <row r="1290">
          <cell r="B1290" t="str">
            <v>New Tariff 12</v>
          </cell>
          <cell r="C1290" t="str">
            <v/>
          </cell>
          <cell r="D1290">
            <v>0</v>
          </cell>
          <cell r="E1290">
            <v>0</v>
          </cell>
          <cell r="F1290">
            <v>0</v>
          </cell>
          <cell r="G1290">
            <v>0</v>
          </cell>
          <cell r="H1290">
            <v>0</v>
          </cell>
          <cell r="I1290">
            <v>0</v>
          </cell>
          <cell r="J1290">
            <v>0</v>
          </cell>
          <cell r="K1290">
            <v>0</v>
          </cell>
          <cell r="L1290">
            <v>0</v>
          </cell>
          <cell r="M1290">
            <v>0</v>
          </cell>
          <cell r="N1290">
            <v>0</v>
          </cell>
          <cell r="O1290">
            <v>0</v>
          </cell>
          <cell r="P1290">
            <v>0</v>
          </cell>
          <cell r="Q1290">
            <v>0</v>
          </cell>
          <cell r="R1290">
            <v>0</v>
          </cell>
          <cell r="S1290">
            <v>0</v>
          </cell>
          <cell r="T1290">
            <v>0</v>
          </cell>
          <cell r="U1290">
            <v>0</v>
          </cell>
        </row>
        <row r="1291">
          <cell r="B1291" t="str">
            <v>New Tariff 1</v>
          </cell>
          <cell r="C1291" t="str">
            <v/>
          </cell>
          <cell r="D1291">
            <v>0</v>
          </cell>
          <cell r="E1291">
            <v>0</v>
          </cell>
          <cell r="F1291">
            <v>0</v>
          </cell>
          <cell r="G1291">
            <v>0</v>
          </cell>
          <cell r="H1291">
            <v>0</v>
          </cell>
          <cell r="I1291">
            <v>0</v>
          </cell>
          <cell r="J1291">
            <v>0</v>
          </cell>
          <cell r="K1291">
            <v>0</v>
          </cell>
          <cell r="L1291">
            <v>0</v>
          </cell>
          <cell r="M1291">
            <v>0</v>
          </cell>
          <cell r="N1291">
            <v>0</v>
          </cell>
          <cell r="O1291">
            <v>0</v>
          </cell>
          <cell r="P1291">
            <v>0</v>
          </cell>
          <cell r="Q1291">
            <v>0</v>
          </cell>
          <cell r="R1291">
            <v>0</v>
          </cell>
          <cell r="S1291">
            <v>0</v>
          </cell>
          <cell r="T1291">
            <v>0</v>
          </cell>
          <cell r="U1291">
            <v>0</v>
          </cell>
        </row>
        <row r="1292">
          <cell r="B1292" t="str">
            <v>Subtransmission Demand A</v>
          </cell>
          <cell r="C1292" t="str">
            <v>DS.A</v>
          </cell>
          <cell r="D1292">
            <v>0</v>
          </cell>
          <cell r="E1292">
            <v>178641.39239237105</v>
          </cell>
          <cell r="F1292">
            <v>0</v>
          </cell>
          <cell r="G1292">
            <v>592522.7737029487</v>
          </cell>
          <cell r="H1292">
            <v>0</v>
          </cell>
          <cell r="I1292">
            <v>0</v>
          </cell>
          <cell r="J1292">
            <v>0</v>
          </cell>
          <cell r="K1292">
            <v>22785.08651337745</v>
          </cell>
          <cell r="L1292">
            <v>0</v>
          </cell>
          <cell r="M1292">
            <v>0</v>
          </cell>
          <cell r="N1292">
            <v>0</v>
          </cell>
          <cell r="O1292">
            <v>0</v>
          </cell>
          <cell r="P1292">
            <v>0</v>
          </cell>
          <cell r="Q1292">
            <v>0</v>
          </cell>
          <cell r="R1292">
            <v>0</v>
          </cell>
          <cell r="S1292">
            <v>0</v>
          </cell>
          <cell r="T1292">
            <v>0</v>
          </cell>
          <cell r="U1292">
            <v>793949.25260869728</v>
          </cell>
        </row>
        <row r="1293">
          <cell r="B1293" t="str">
            <v>Subtransmission Demand G</v>
          </cell>
          <cell r="C1293" t="str">
            <v>DS.G</v>
          </cell>
          <cell r="D1293">
            <v>0</v>
          </cell>
          <cell r="E1293">
            <v>311547.4431995562</v>
          </cell>
          <cell r="F1293">
            <v>0</v>
          </cell>
          <cell r="G1293">
            <v>1027101.8170832269</v>
          </cell>
          <cell r="H1293">
            <v>0</v>
          </cell>
          <cell r="I1293">
            <v>0</v>
          </cell>
          <cell r="J1293">
            <v>0</v>
          </cell>
          <cell r="K1293">
            <v>49061.689657981391</v>
          </cell>
          <cell r="L1293">
            <v>0</v>
          </cell>
          <cell r="M1293">
            <v>0</v>
          </cell>
          <cell r="N1293">
            <v>0</v>
          </cell>
          <cell r="O1293">
            <v>0</v>
          </cell>
          <cell r="P1293">
            <v>0</v>
          </cell>
          <cell r="Q1293">
            <v>0</v>
          </cell>
          <cell r="R1293">
            <v>0</v>
          </cell>
          <cell r="S1293">
            <v>0</v>
          </cell>
          <cell r="T1293">
            <v>0</v>
          </cell>
          <cell r="U1293">
            <v>1387710.9499407643</v>
          </cell>
        </row>
        <row r="1294">
          <cell r="B1294" t="str">
            <v>Subtransmission Demand S</v>
          </cell>
          <cell r="C1294" t="str">
            <v>DS.S</v>
          </cell>
          <cell r="D1294">
            <v>0</v>
          </cell>
          <cell r="E1294">
            <v>380921.31269844575</v>
          </cell>
          <cell r="F1294">
            <v>0</v>
          </cell>
          <cell r="G1294">
            <v>939863.07366051676</v>
          </cell>
          <cell r="H1294">
            <v>0</v>
          </cell>
          <cell r="I1294">
            <v>0</v>
          </cell>
          <cell r="J1294">
            <v>0</v>
          </cell>
          <cell r="K1294">
            <v>52275.403656475399</v>
          </cell>
          <cell r="L1294">
            <v>0</v>
          </cell>
          <cell r="M1294">
            <v>0</v>
          </cell>
          <cell r="N1294">
            <v>0</v>
          </cell>
          <cell r="O1294">
            <v>0</v>
          </cell>
          <cell r="P1294">
            <v>0</v>
          </cell>
          <cell r="Q1294">
            <v>0</v>
          </cell>
          <cell r="R1294">
            <v>0</v>
          </cell>
          <cell r="S1294">
            <v>0</v>
          </cell>
          <cell r="T1294">
            <v>0</v>
          </cell>
          <cell r="U1294">
            <v>1373059.7900154379</v>
          </cell>
        </row>
        <row r="1295">
          <cell r="B1295" t="str">
            <v>Subtransmission Demand (kVa)</v>
          </cell>
          <cell r="C1295" t="str">
            <v>DSk</v>
          </cell>
          <cell r="D1295">
            <v>0</v>
          </cell>
          <cell r="E1295">
            <v>0</v>
          </cell>
          <cell r="F1295">
            <v>3.7082913202968668</v>
          </cell>
          <cell r="G1295">
            <v>5.0276839010631779E-3</v>
          </cell>
          <cell r="H1295">
            <v>0</v>
          </cell>
          <cell r="I1295">
            <v>0</v>
          </cell>
          <cell r="J1295">
            <v>0</v>
          </cell>
          <cell r="K1295">
            <v>2.3291187401091397E-4</v>
          </cell>
          <cell r="L1295">
            <v>0</v>
          </cell>
          <cell r="M1295">
            <v>0</v>
          </cell>
          <cell r="N1295">
            <v>0</v>
          </cell>
          <cell r="O1295">
            <v>0</v>
          </cell>
          <cell r="P1295">
            <v>0</v>
          </cell>
          <cell r="Q1295">
            <v>0</v>
          </cell>
          <cell r="R1295">
            <v>0</v>
          </cell>
          <cell r="S1295">
            <v>0</v>
          </cell>
          <cell r="T1295">
            <v>0</v>
          </cell>
          <cell r="U1295">
            <v>3.7135519160719408</v>
          </cell>
        </row>
        <row r="1296">
          <cell r="B1296" t="str">
            <v>New Tariff 5</v>
          </cell>
          <cell r="C1296" t="str">
            <v/>
          </cell>
          <cell r="D1296">
            <v>0</v>
          </cell>
          <cell r="E1296">
            <v>0</v>
          </cell>
          <cell r="F1296">
            <v>0</v>
          </cell>
          <cell r="G1296">
            <v>0</v>
          </cell>
          <cell r="H1296">
            <v>0</v>
          </cell>
          <cell r="I1296">
            <v>0</v>
          </cell>
          <cell r="J1296">
            <v>0</v>
          </cell>
          <cell r="K1296">
            <v>0</v>
          </cell>
          <cell r="L1296">
            <v>0</v>
          </cell>
          <cell r="M1296">
            <v>0</v>
          </cell>
          <cell r="N1296">
            <v>0</v>
          </cell>
          <cell r="O1296">
            <v>0</v>
          </cell>
          <cell r="P1296">
            <v>0</v>
          </cell>
          <cell r="Q1296">
            <v>0</v>
          </cell>
          <cell r="R1296">
            <v>0</v>
          </cell>
          <cell r="S1296">
            <v>0</v>
          </cell>
          <cell r="T1296">
            <v>0</v>
          </cell>
          <cell r="U1296">
            <v>0</v>
          </cell>
        </row>
        <row r="1297">
          <cell r="B1297" t="str">
            <v>New Tariff 6</v>
          </cell>
          <cell r="C1297" t="str">
            <v/>
          </cell>
          <cell r="D1297">
            <v>0</v>
          </cell>
          <cell r="E1297">
            <v>0</v>
          </cell>
          <cell r="F1297">
            <v>0</v>
          </cell>
          <cell r="G1297">
            <v>0</v>
          </cell>
          <cell r="H1297">
            <v>0</v>
          </cell>
          <cell r="I1297">
            <v>0</v>
          </cell>
          <cell r="J1297">
            <v>0</v>
          </cell>
          <cell r="K1297">
            <v>0</v>
          </cell>
          <cell r="L1297">
            <v>0</v>
          </cell>
          <cell r="M1297">
            <v>0</v>
          </cell>
          <cell r="N1297">
            <v>0</v>
          </cell>
          <cell r="O1297">
            <v>0</v>
          </cell>
          <cell r="P1297">
            <v>0</v>
          </cell>
          <cell r="Q1297">
            <v>0</v>
          </cell>
          <cell r="R1297">
            <v>0</v>
          </cell>
          <cell r="S1297">
            <v>0</v>
          </cell>
          <cell r="T1297">
            <v>0</v>
          </cell>
          <cell r="U1297">
            <v>0</v>
          </cell>
        </row>
        <row r="1298">
          <cell r="B1298" t="str">
            <v>New Tariff 7</v>
          </cell>
          <cell r="C1298" t="str">
            <v/>
          </cell>
          <cell r="D1298">
            <v>0</v>
          </cell>
          <cell r="E1298">
            <v>0</v>
          </cell>
          <cell r="F1298">
            <v>0</v>
          </cell>
          <cell r="G1298">
            <v>0</v>
          </cell>
          <cell r="H1298">
            <v>0</v>
          </cell>
          <cell r="I1298">
            <v>0</v>
          </cell>
          <cell r="J1298">
            <v>0</v>
          </cell>
          <cell r="K1298">
            <v>0</v>
          </cell>
          <cell r="L1298">
            <v>0</v>
          </cell>
          <cell r="M1298">
            <v>0</v>
          </cell>
          <cell r="N1298">
            <v>0</v>
          </cell>
          <cell r="O1298">
            <v>0</v>
          </cell>
          <cell r="P1298">
            <v>0</v>
          </cell>
          <cell r="Q1298">
            <v>0</v>
          </cell>
          <cell r="R1298">
            <v>0</v>
          </cell>
          <cell r="S1298">
            <v>0</v>
          </cell>
          <cell r="T1298">
            <v>0</v>
          </cell>
          <cell r="U1298">
            <v>0</v>
          </cell>
        </row>
        <row r="1299">
          <cell r="B1299" t="str">
            <v>New Tariff 8</v>
          </cell>
          <cell r="C1299" t="str">
            <v/>
          </cell>
          <cell r="D1299">
            <v>0</v>
          </cell>
          <cell r="E1299">
            <v>0</v>
          </cell>
          <cell r="F1299">
            <v>0</v>
          </cell>
          <cell r="G1299">
            <v>0</v>
          </cell>
          <cell r="H1299">
            <v>0</v>
          </cell>
          <cell r="I1299">
            <v>0</v>
          </cell>
          <cell r="J1299">
            <v>0</v>
          </cell>
          <cell r="K1299">
            <v>0</v>
          </cell>
          <cell r="L1299">
            <v>0</v>
          </cell>
          <cell r="M1299">
            <v>0</v>
          </cell>
          <cell r="N1299">
            <v>0</v>
          </cell>
          <cell r="O1299">
            <v>0</v>
          </cell>
          <cell r="P1299">
            <v>0</v>
          </cell>
          <cell r="Q1299">
            <v>0</v>
          </cell>
          <cell r="R1299">
            <v>0</v>
          </cell>
          <cell r="S1299">
            <v>0</v>
          </cell>
          <cell r="T1299">
            <v>0</v>
          </cell>
          <cell r="U1299">
            <v>0</v>
          </cell>
        </row>
        <row r="1300">
          <cell r="B1300" t="str">
            <v>New Tariff 9</v>
          </cell>
          <cell r="C1300" t="str">
            <v/>
          </cell>
          <cell r="D1300">
            <v>0</v>
          </cell>
          <cell r="E1300">
            <v>0</v>
          </cell>
          <cell r="F1300">
            <v>0</v>
          </cell>
          <cell r="G1300">
            <v>0</v>
          </cell>
          <cell r="H1300">
            <v>0</v>
          </cell>
          <cell r="I1300">
            <v>0</v>
          </cell>
          <cell r="J1300">
            <v>0</v>
          </cell>
          <cell r="K1300">
            <v>0</v>
          </cell>
          <cell r="L1300">
            <v>0</v>
          </cell>
          <cell r="M1300">
            <v>0</v>
          </cell>
          <cell r="N1300">
            <v>0</v>
          </cell>
          <cell r="O1300">
            <v>0</v>
          </cell>
          <cell r="P1300">
            <v>0</v>
          </cell>
          <cell r="Q1300">
            <v>0</v>
          </cell>
          <cell r="R1300">
            <v>0</v>
          </cell>
          <cell r="S1300">
            <v>0</v>
          </cell>
          <cell r="T1300">
            <v>0</v>
          </cell>
          <cell r="U1300">
            <v>0</v>
          </cell>
        </row>
        <row r="1301">
          <cell r="B1301" t="str">
            <v>New Tariff 10</v>
          </cell>
          <cell r="C1301" t="str">
            <v/>
          </cell>
          <cell r="D1301">
            <v>0</v>
          </cell>
          <cell r="E1301">
            <v>0</v>
          </cell>
          <cell r="F1301">
            <v>0</v>
          </cell>
          <cell r="G1301">
            <v>0</v>
          </cell>
          <cell r="H1301">
            <v>0</v>
          </cell>
          <cell r="I1301">
            <v>0</v>
          </cell>
          <cell r="J1301">
            <v>0</v>
          </cell>
          <cell r="K1301">
            <v>0</v>
          </cell>
          <cell r="L1301">
            <v>0</v>
          </cell>
          <cell r="M1301">
            <v>0</v>
          </cell>
          <cell r="N1301">
            <v>0</v>
          </cell>
          <cell r="O1301">
            <v>0</v>
          </cell>
          <cell r="P1301">
            <v>0</v>
          </cell>
          <cell r="Q1301">
            <v>0</v>
          </cell>
          <cell r="R1301">
            <v>0</v>
          </cell>
          <cell r="S1301">
            <v>0</v>
          </cell>
          <cell r="T1301">
            <v>0</v>
          </cell>
          <cell r="U1301">
            <v>0</v>
          </cell>
        </row>
        <row r="1302">
          <cell r="B1302" t="str">
            <v>New Tariff 11</v>
          </cell>
          <cell r="C1302" t="str">
            <v/>
          </cell>
          <cell r="D1302">
            <v>0</v>
          </cell>
          <cell r="E1302">
            <v>0</v>
          </cell>
          <cell r="F1302">
            <v>0</v>
          </cell>
          <cell r="G1302">
            <v>0</v>
          </cell>
          <cell r="H1302">
            <v>0</v>
          </cell>
          <cell r="I1302">
            <v>0</v>
          </cell>
          <cell r="J1302">
            <v>0</v>
          </cell>
          <cell r="K1302">
            <v>0</v>
          </cell>
          <cell r="L1302">
            <v>0</v>
          </cell>
          <cell r="M1302">
            <v>0</v>
          </cell>
          <cell r="N1302">
            <v>0</v>
          </cell>
          <cell r="O1302">
            <v>0</v>
          </cell>
          <cell r="P1302">
            <v>0</v>
          </cell>
          <cell r="Q1302">
            <v>0</v>
          </cell>
          <cell r="R1302">
            <v>0</v>
          </cell>
          <cell r="S1302">
            <v>0</v>
          </cell>
          <cell r="T1302">
            <v>0</v>
          </cell>
          <cell r="U1302">
            <v>0</v>
          </cell>
        </row>
        <row r="1303">
          <cell r="B1303" t="str">
            <v>Total Distribution Revenue</v>
          </cell>
          <cell r="D1303">
            <v>17912598.75983689</v>
          </cell>
          <cell r="E1303">
            <v>63046619.818880424</v>
          </cell>
          <cell r="F1303">
            <v>255.85894930349593</v>
          </cell>
          <cell r="G1303">
            <v>161152669.69381037</v>
          </cell>
          <cell r="H1303">
            <v>93017674.175186038</v>
          </cell>
          <cell r="I1303">
            <v>42332198.13068042</v>
          </cell>
          <cell r="J1303">
            <v>28951753.011959754</v>
          </cell>
          <cell r="K1303">
            <v>26118183.713518277</v>
          </cell>
          <cell r="L1303">
            <v>0</v>
          </cell>
          <cell r="M1303">
            <v>0</v>
          </cell>
          <cell r="N1303">
            <v>0</v>
          </cell>
          <cell r="O1303">
            <v>0</v>
          </cell>
          <cell r="P1303">
            <v>0</v>
          </cell>
          <cell r="Q1303">
            <v>0</v>
          </cell>
          <cell r="R1303">
            <v>0</v>
          </cell>
          <cell r="S1303">
            <v>0</v>
          </cell>
          <cell r="T1303">
            <v>0</v>
          </cell>
          <cell r="U1303">
            <v>432531953.16282141</v>
          </cell>
        </row>
        <row r="1311">
          <cell r="E1311" t="str">
            <v>Revenue from demand charges</v>
          </cell>
          <cell r="G1311" t="str">
            <v>Revenue from peak charges</v>
          </cell>
          <cell r="K1311" t="str">
            <v>Revenue from off peak charges</v>
          </cell>
          <cell r="M1311" t="str">
            <v>Summer Time of Use Tariffs</v>
          </cell>
          <cell r="Q1311" t="str">
            <v>Winter Time of use tariffs</v>
          </cell>
        </row>
        <row r="1312">
          <cell r="B1312" t="str">
            <v>Network Tariffs</v>
          </cell>
          <cell r="C1312" t="str">
            <v>Network Tariff Category</v>
          </cell>
          <cell r="D1312" t="str">
            <v>Standing revenue</v>
          </cell>
          <cell r="E1312" t="str">
            <v>kW</v>
          </cell>
          <cell r="F1312" t="str">
            <v>kVA</v>
          </cell>
          <cell r="G1312" t="str">
            <v>Block1</v>
          </cell>
          <cell r="H1312" t="str">
            <v>Block 2</v>
          </cell>
          <cell r="I1312" t="str">
            <v>Block 3</v>
          </cell>
          <cell r="J1312" t="str">
            <v>Block 4</v>
          </cell>
          <cell r="K1312" t="str">
            <v>Block 1</v>
          </cell>
          <cell r="L1312" t="str">
            <v>Block 2</v>
          </cell>
          <cell r="M1312" t="str">
            <v>Block 1</v>
          </cell>
          <cell r="N1312" t="str">
            <v>Block 2</v>
          </cell>
          <cell r="O1312" t="str">
            <v>Block 3</v>
          </cell>
          <cell r="P1312" t="str">
            <v>Block 4</v>
          </cell>
          <cell r="Q1312" t="str">
            <v>Block1</v>
          </cell>
          <cell r="R1312" t="str">
            <v>Block 2</v>
          </cell>
          <cell r="S1312" t="str">
            <v>Block 3</v>
          </cell>
          <cell r="T1312" t="str">
            <v>Block 4</v>
          </cell>
          <cell r="U1312" t="str">
            <v>Total Revenue</v>
          </cell>
        </row>
        <row r="1313">
          <cell r="D1313" t="str">
            <v>$ pa</v>
          </cell>
          <cell r="E1313" t="str">
            <v>$ pa</v>
          </cell>
          <cell r="F1313" t="str">
            <v>$ pa</v>
          </cell>
          <cell r="G1313" t="str">
            <v>$ pa</v>
          </cell>
          <cell r="H1313" t="str">
            <v>$ pa</v>
          </cell>
          <cell r="I1313" t="str">
            <v>$ pa</v>
          </cell>
          <cell r="J1313" t="str">
            <v>$ pa</v>
          </cell>
          <cell r="K1313" t="str">
            <v>$ pa</v>
          </cell>
          <cell r="L1313" t="str">
            <v>$ pa</v>
          </cell>
          <cell r="M1313" t="str">
            <v>c/kWh</v>
          </cell>
          <cell r="N1313" t="str">
            <v>c/kWh</v>
          </cell>
          <cell r="O1313" t="str">
            <v>c/kWh</v>
          </cell>
          <cell r="P1313" t="str">
            <v>c/kWh</v>
          </cell>
          <cell r="Q1313" t="str">
            <v>c/kWh</v>
          </cell>
          <cell r="R1313" t="str">
            <v>c/kWh</v>
          </cell>
          <cell r="S1313" t="str">
            <v>c/kWh</v>
          </cell>
          <cell r="T1313" t="str">
            <v>c/kWh</v>
          </cell>
          <cell r="U1313" t="str">
            <v>$ pa</v>
          </cell>
        </row>
        <row r="1314">
          <cell r="B1314" t="str">
            <v>Residential Single Rate</v>
          </cell>
          <cell r="C1314" t="str">
            <v>D1</v>
          </cell>
          <cell r="D1314">
            <v>13410918.804458663</v>
          </cell>
          <cell r="E1314">
            <v>0</v>
          </cell>
          <cell r="F1314">
            <v>0</v>
          </cell>
          <cell r="G1314">
            <v>88699397.680678353</v>
          </cell>
          <cell r="H1314">
            <v>52247486.167916648</v>
          </cell>
          <cell r="I1314">
            <v>1801049.7434868666</v>
          </cell>
          <cell r="J1314">
            <v>403718.6548923449</v>
          </cell>
          <cell r="K1314">
            <v>0</v>
          </cell>
          <cell r="L1314">
            <v>0</v>
          </cell>
          <cell r="M1314">
            <v>0</v>
          </cell>
          <cell r="N1314">
            <v>0</v>
          </cell>
          <cell r="O1314">
            <v>0</v>
          </cell>
          <cell r="P1314">
            <v>0</v>
          </cell>
          <cell r="Q1314">
            <v>0</v>
          </cell>
          <cell r="R1314">
            <v>0</v>
          </cell>
          <cell r="S1314">
            <v>0</v>
          </cell>
          <cell r="T1314">
            <v>0</v>
          </cell>
          <cell r="U1314">
            <v>156562571.05143291</v>
          </cell>
        </row>
        <row r="1315">
          <cell r="B1315" t="str">
            <v>ClimateSaver</v>
          </cell>
          <cell r="C1315" t="str">
            <v>D1.CS</v>
          </cell>
          <cell r="D1315">
            <v>0</v>
          </cell>
          <cell r="E1315">
            <v>0</v>
          </cell>
          <cell r="F1315">
            <v>0</v>
          </cell>
          <cell r="G1315">
            <v>713421.2840933433</v>
          </cell>
          <cell r="H1315">
            <v>199150.20411444502</v>
          </cell>
          <cell r="I1315">
            <v>4725.8857430727958</v>
          </cell>
          <cell r="J1315">
            <v>7.0308198677709672</v>
          </cell>
          <cell r="K1315">
            <v>546708.38373801508</v>
          </cell>
          <cell r="L1315">
            <v>0</v>
          </cell>
          <cell r="M1315">
            <v>0</v>
          </cell>
          <cell r="N1315">
            <v>0</v>
          </cell>
          <cell r="O1315">
            <v>0</v>
          </cell>
          <cell r="P1315">
            <v>0</v>
          </cell>
          <cell r="Q1315">
            <v>0</v>
          </cell>
          <cell r="R1315">
            <v>0</v>
          </cell>
          <cell r="S1315">
            <v>0</v>
          </cell>
          <cell r="T1315">
            <v>0</v>
          </cell>
          <cell r="U1315">
            <v>1464012.788508744</v>
          </cell>
        </row>
        <row r="1316">
          <cell r="B1316" t="str">
            <v>ClimateSaver Interval</v>
          </cell>
          <cell r="C1316" t="str">
            <v>D3.CS</v>
          </cell>
          <cell r="D1316">
            <v>0</v>
          </cell>
          <cell r="E1316">
            <v>0</v>
          </cell>
          <cell r="F1316">
            <v>0</v>
          </cell>
          <cell r="G1316">
            <v>205770.6879363851</v>
          </cell>
          <cell r="H1316">
            <v>60014.630980788061</v>
          </cell>
          <cell r="I1316">
            <v>859.36191501198914</v>
          </cell>
          <cell r="J1316">
            <v>373.85040392434308</v>
          </cell>
          <cell r="K1316">
            <v>193846.6920212493</v>
          </cell>
          <cell r="L1316">
            <v>0</v>
          </cell>
          <cell r="M1316">
            <v>0</v>
          </cell>
          <cell r="N1316">
            <v>0</v>
          </cell>
          <cell r="O1316">
            <v>0</v>
          </cell>
          <cell r="P1316">
            <v>0</v>
          </cell>
          <cell r="Q1316">
            <v>0</v>
          </cell>
          <cell r="R1316">
            <v>0</v>
          </cell>
          <cell r="S1316">
            <v>0</v>
          </cell>
          <cell r="T1316">
            <v>0</v>
          </cell>
          <cell r="U1316">
            <v>460865.22325735888</v>
          </cell>
        </row>
        <row r="1317">
          <cell r="B1317" t="str">
            <v>New Tariff 3</v>
          </cell>
          <cell r="C1317" t="str">
            <v/>
          </cell>
          <cell r="D1317">
            <v>0</v>
          </cell>
          <cell r="E1317">
            <v>0</v>
          </cell>
          <cell r="F1317">
            <v>0</v>
          </cell>
          <cell r="G1317">
            <v>0</v>
          </cell>
          <cell r="H1317">
            <v>0</v>
          </cell>
          <cell r="I1317">
            <v>0</v>
          </cell>
          <cell r="J1317">
            <v>0</v>
          </cell>
          <cell r="K1317">
            <v>0</v>
          </cell>
          <cell r="L1317">
            <v>0</v>
          </cell>
          <cell r="M1317">
            <v>0</v>
          </cell>
          <cell r="N1317">
            <v>0</v>
          </cell>
          <cell r="O1317">
            <v>0</v>
          </cell>
          <cell r="P1317">
            <v>0</v>
          </cell>
          <cell r="Q1317">
            <v>0</v>
          </cell>
          <cell r="R1317">
            <v>0</v>
          </cell>
          <cell r="S1317">
            <v>0</v>
          </cell>
          <cell r="T1317">
            <v>0</v>
          </cell>
          <cell r="U1317">
            <v>0</v>
          </cell>
        </row>
        <row r="1318">
          <cell r="B1318" t="str">
            <v>New Tariff 4</v>
          </cell>
          <cell r="C1318" t="str">
            <v/>
          </cell>
          <cell r="D1318">
            <v>0</v>
          </cell>
          <cell r="E1318">
            <v>0</v>
          </cell>
          <cell r="F1318">
            <v>0</v>
          </cell>
          <cell r="G1318">
            <v>0</v>
          </cell>
          <cell r="H1318">
            <v>0</v>
          </cell>
          <cell r="I1318">
            <v>0</v>
          </cell>
          <cell r="J1318">
            <v>0</v>
          </cell>
          <cell r="K1318">
            <v>0</v>
          </cell>
          <cell r="L1318">
            <v>0</v>
          </cell>
          <cell r="M1318">
            <v>0</v>
          </cell>
          <cell r="N1318">
            <v>0</v>
          </cell>
          <cell r="O1318">
            <v>0</v>
          </cell>
          <cell r="P1318">
            <v>0</v>
          </cell>
          <cell r="Q1318">
            <v>0</v>
          </cell>
          <cell r="R1318">
            <v>0</v>
          </cell>
          <cell r="S1318">
            <v>0</v>
          </cell>
          <cell r="T1318">
            <v>0</v>
          </cell>
          <cell r="U1318">
            <v>0</v>
          </cell>
        </row>
        <row r="1319">
          <cell r="B1319" t="str">
            <v>New Tariff 5</v>
          </cell>
          <cell r="C1319" t="str">
            <v/>
          </cell>
          <cell r="D1319">
            <v>0</v>
          </cell>
          <cell r="E1319">
            <v>0</v>
          </cell>
          <cell r="F1319">
            <v>0</v>
          </cell>
          <cell r="G1319">
            <v>0</v>
          </cell>
          <cell r="H1319">
            <v>0</v>
          </cell>
          <cell r="I1319">
            <v>0</v>
          </cell>
          <cell r="J1319">
            <v>0</v>
          </cell>
          <cell r="K1319">
            <v>0</v>
          </cell>
          <cell r="L1319">
            <v>0</v>
          </cell>
          <cell r="M1319">
            <v>0</v>
          </cell>
          <cell r="N1319">
            <v>0</v>
          </cell>
          <cell r="O1319">
            <v>0</v>
          </cell>
          <cell r="P1319">
            <v>0</v>
          </cell>
          <cell r="Q1319">
            <v>0</v>
          </cell>
          <cell r="R1319">
            <v>0</v>
          </cell>
          <cell r="S1319">
            <v>0</v>
          </cell>
          <cell r="T1319">
            <v>0</v>
          </cell>
          <cell r="U1319">
            <v>0</v>
          </cell>
        </row>
        <row r="1320">
          <cell r="B1320" t="str">
            <v>New Tariff 6</v>
          </cell>
          <cell r="C1320" t="str">
            <v/>
          </cell>
          <cell r="D1320">
            <v>0</v>
          </cell>
          <cell r="E1320">
            <v>0</v>
          </cell>
          <cell r="F1320">
            <v>0</v>
          </cell>
          <cell r="G1320">
            <v>0</v>
          </cell>
          <cell r="H1320">
            <v>0</v>
          </cell>
          <cell r="I1320">
            <v>0</v>
          </cell>
          <cell r="J1320">
            <v>0</v>
          </cell>
          <cell r="K1320">
            <v>0</v>
          </cell>
          <cell r="L1320">
            <v>0</v>
          </cell>
          <cell r="M1320">
            <v>0</v>
          </cell>
          <cell r="N1320">
            <v>0</v>
          </cell>
          <cell r="O1320">
            <v>0</v>
          </cell>
          <cell r="P1320">
            <v>0</v>
          </cell>
          <cell r="Q1320">
            <v>0</v>
          </cell>
          <cell r="R1320">
            <v>0</v>
          </cell>
          <cell r="S1320">
            <v>0</v>
          </cell>
          <cell r="T1320">
            <v>0</v>
          </cell>
          <cell r="U1320">
            <v>0</v>
          </cell>
        </row>
        <row r="1321">
          <cell r="B1321" t="str">
            <v>New Tariff 7</v>
          </cell>
          <cell r="C1321" t="str">
            <v/>
          </cell>
          <cell r="D1321">
            <v>0</v>
          </cell>
          <cell r="E1321">
            <v>0</v>
          </cell>
          <cell r="F1321">
            <v>0</v>
          </cell>
          <cell r="G1321">
            <v>0</v>
          </cell>
          <cell r="H1321">
            <v>0</v>
          </cell>
          <cell r="I1321">
            <v>0</v>
          </cell>
          <cell r="J1321">
            <v>0</v>
          </cell>
          <cell r="K1321">
            <v>0</v>
          </cell>
          <cell r="L1321">
            <v>0</v>
          </cell>
          <cell r="M1321">
            <v>0</v>
          </cell>
          <cell r="N1321">
            <v>0</v>
          </cell>
          <cell r="O1321">
            <v>0</v>
          </cell>
          <cell r="P1321">
            <v>0</v>
          </cell>
          <cell r="Q1321">
            <v>0</v>
          </cell>
          <cell r="R1321">
            <v>0</v>
          </cell>
          <cell r="S1321">
            <v>0</v>
          </cell>
          <cell r="T1321">
            <v>0</v>
          </cell>
          <cell r="U1321">
            <v>0</v>
          </cell>
        </row>
        <row r="1322">
          <cell r="B1322" t="str">
            <v>New Tariff 8</v>
          </cell>
          <cell r="C1322" t="str">
            <v/>
          </cell>
          <cell r="D1322">
            <v>0</v>
          </cell>
          <cell r="E1322">
            <v>0</v>
          </cell>
          <cell r="F1322">
            <v>0</v>
          </cell>
          <cell r="G1322">
            <v>0</v>
          </cell>
          <cell r="H1322">
            <v>0</v>
          </cell>
          <cell r="I1322">
            <v>0</v>
          </cell>
          <cell r="J1322">
            <v>0</v>
          </cell>
          <cell r="K1322">
            <v>0</v>
          </cell>
          <cell r="L1322">
            <v>0</v>
          </cell>
          <cell r="M1322">
            <v>0</v>
          </cell>
          <cell r="N1322">
            <v>0</v>
          </cell>
          <cell r="O1322">
            <v>0</v>
          </cell>
          <cell r="P1322">
            <v>0</v>
          </cell>
          <cell r="Q1322">
            <v>0</v>
          </cell>
          <cell r="R1322">
            <v>0</v>
          </cell>
          <cell r="S1322">
            <v>0</v>
          </cell>
          <cell r="T1322">
            <v>0</v>
          </cell>
          <cell r="U1322">
            <v>0</v>
          </cell>
        </row>
        <row r="1323">
          <cell r="B1323" t="str">
            <v>New Tariff 9</v>
          </cell>
          <cell r="C1323" t="str">
            <v/>
          </cell>
          <cell r="D1323">
            <v>0</v>
          </cell>
          <cell r="E1323">
            <v>0</v>
          </cell>
          <cell r="F1323">
            <v>0</v>
          </cell>
          <cell r="G1323">
            <v>0</v>
          </cell>
          <cell r="H1323">
            <v>0</v>
          </cell>
          <cell r="I1323">
            <v>0</v>
          </cell>
          <cell r="J1323">
            <v>0</v>
          </cell>
          <cell r="K1323">
            <v>0</v>
          </cell>
          <cell r="L1323">
            <v>0</v>
          </cell>
          <cell r="M1323">
            <v>0</v>
          </cell>
          <cell r="N1323">
            <v>0</v>
          </cell>
          <cell r="O1323">
            <v>0</v>
          </cell>
          <cell r="P1323">
            <v>0</v>
          </cell>
          <cell r="Q1323">
            <v>0</v>
          </cell>
          <cell r="R1323">
            <v>0</v>
          </cell>
          <cell r="S1323">
            <v>0</v>
          </cell>
          <cell r="T1323">
            <v>0</v>
          </cell>
          <cell r="U1323">
            <v>0</v>
          </cell>
        </row>
        <row r="1324">
          <cell r="B1324" t="str">
            <v>New Tariff 10</v>
          </cell>
          <cell r="C1324" t="str">
            <v/>
          </cell>
          <cell r="D1324">
            <v>0</v>
          </cell>
          <cell r="E1324">
            <v>0</v>
          </cell>
          <cell r="F1324">
            <v>0</v>
          </cell>
          <cell r="G1324">
            <v>0</v>
          </cell>
          <cell r="H1324">
            <v>0</v>
          </cell>
          <cell r="I1324">
            <v>0</v>
          </cell>
          <cell r="J1324">
            <v>0</v>
          </cell>
          <cell r="K1324">
            <v>0</v>
          </cell>
          <cell r="L1324">
            <v>0</v>
          </cell>
          <cell r="M1324">
            <v>0</v>
          </cell>
          <cell r="N1324">
            <v>0</v>
          </cell>
          <cell r="O1324">
            <v>0</v>
          </cell>
          <cell r="P1324">
            <v>0</v>
          </cell>
          <cell r="Q1324">
            <v>0</v>
          </cell>
          <cell r="R1324">
            <v>0</v>
          </cell>
          <cell r="S1324">
            <v>0</v>
          </cell>
          <cell r="T1324">
            <v>0</v>
          </cell>
          <cell r="U1324">
            <v>0</v>
          </cell>
        </row>
        <row r="1325">
          <cell r="B1325" t="str">
            <v>New Tariff 11</v>
          </cell>
          <cell r="C1325" t="str">
            <v/>
          </cell>
          <cell r="D1325">
            <v>0</v>
          </cell>
          <cell r="E1325">
            <v>0</v>
          </cell>
          <cell r="F1325">
            <v>0</v>
          </cell>
          <cell r="G1325">
            <v>0</v>
          </cell>
          <cell r="H1325">
            <v>0</v>
          </cell>
          <cell r="I1325">
            <v>0</v>
          </cell>
          <cell r="J1325">
            <v>0</v>
          </cell>
          <cell r="K1325">
            <v>0</v>
          </cell>
          <cell r="L1325">
            <v>0</v>
          </cell>
          <cell r="M1325">
            <v>0</v>
          </cell>
          <cell r="N1325">
            <v>0</v>
          </cell>
          <cell r="O1325">
            <v>0</v>
          </cell>
          <cell r="P1325">
            <v>0</v>
          </cell>
          <cell r="Q1325">
            <v>0</v>
          </cell>
          <cell r="R1325">
            <v>0</v>
          </cell>
          <cell r="S1325">
            <v>0</v>
          </cell>
          <cell r="T1325">
            <v>0</v>
          </cell>
          <cell r="U1325">
            <v>0</v>
          </cell>
        </row>
        <row r="1326">
          <cell r="B1326" t="str">
            <v>Residential Two Rate 5d</v>
          </cell>
          <cell r="C1326" t="str">
            <v>D2</v>
          </cell>
          <cell r="D1326">
            <v>1372097.296462677</v>
          </cell>
          <cell r="E1326">
            <v>0</v>
          </cell>
          <cell r="F1326">
            <v>0</v>
          </cell>
          <cell r="G1326">
            <v>6805358.8369303131</v>
          </cell>
          <cell r="H1326">
            <v>1799086.3810485275</v>
          </cell>
          <cell r="I1326">
            <v>59894.334465290063</v>
          </cell>
          <cell r="J1326">
            <v>20608.895452410914</v>
          </cell>
          <cell r="K1326">
            <v>1890021.9382964277</v>
          </cell>
          <cell r="L1326">
            <v>0</v>
          </cell>
          <cell r="M1326">
            <v>0</v>
          </cell>
          <cell r="N1326">
            <v>0</v>
          </cell>
          <cell r="O1326">
            <v>0</v>
          </cell>
          <cell r="P1326">
            <v>0</v>
          </cell>
          <cell r="Q1326">
            <v>0</v>
          </cell>
          <cell r="R1326">
            <v>0</v>
          </cell>
          <cell r="S1326">
            <v>0</v>
          </cell>
          <cell r="T1326">
            <v>0</v>
          </cell>
          <cell r="U1326">
            <v>11947067.682655646</v>
          </cell>
        </row>
        <row r="1327">
          <cell r="B1327" t="str">
            <v>Docklands Two Rate 5d</v>
          </cell>
          <cell r="C1327" t="str">
            <v>D2.DK</v>
          </cell>
          <cell r="D1327">
            <v>16954.782251159562</v>
          </cell>
          <cell r="E1327">
            <v>0</v>
          </cell>
          <cell r="F1327">
            <v>0</v>
          </cell>
          <cell r="G1327">
            <v>173174.62862044162</v>
          </cell>
          <cell r="H1327">
            <v>45672.258863302341</v>
          </cell>
          <cell r="I1327">
            <v>10866.88431713066</v>
          </cell>
          <cell r="J1327">
            <v>6758.699810218307</v>
          </cell>
          <cell r="K1327">
            <v>22101.804702162164</v>
          </cell>
          <cell r="L1327">
            <v>0</v>
          </cell>
          <cell r="M1327">
            <v>0</v>
          </cell>
          <cell r="N1327">
            <v>0</v>
          </cell>
          <cell r="O1327">
            <v>0</v>
          </cell>
          <cell r="P1327">
            <v>0</v>
          </cell>
          <cell r="Q1327">
            <v>0</v>
          </cell>
          <cell r="R1327">
            <v>0</v>
          </cell>
          <cell r="S1327">
            <v>0</v>
          </cell>
          <cell r="T1327">
            <v>0</v>
          </cell>
          <cell r="U1327">
            <v>275529.05856441468</v>
          </cell>
        </row>
        <row r="1328">
          <cell r="B1328" t="str">
            <v>Residential Interval</v>
          </cell>
          <cell r="C1328" t="str">
            <v>D3</v>
          </cell>
          <cell r="D1328">
            <v>378766.25340653386</v>
          </cell>
          <cell r="E1328">
            <v>0</v>
          </cell>
          <cell r="F1328">
            <v>0</v>
          </cell>
          <cell r="G1328">
            <v>2955227.5528122215</v>
          </cell>
          <cell r="H1328">
            <v>1082272.2793927859</v>
          </cell>
          <cell r="I1328">
            <v>95803.711231842462</v>
          </cell>
          <cell r="J1328">
            <v>98750.490779738771</v>
          </cell>
          <cell r="K1328">
            <v>349375.63107771514</v>
          </cell>
          <cell r="L1328">
            <v>0</v>
          </cell>
          <cell r="M1328">
            <v>0</v>
          </cell>
          <cell r="N1328">
            <v>0</v>
          </cell>
          <cell r="O1328">
            <v>0</v>
          </cell>
          <cell r="P1328">
            <v>0</v>
          </cell>
          <cell r="Q1328">
            <v>0</v>
          </cell>
          <cell r="R1328">
            <v>0</v>
          </cell>
          <cell r="S1328">
            <v>0</v>
          </cell>
          <cell r="T1328">
            <v>0</v>
          </cell>
          <cell r="U1328">
            <v>4960195.9187008375</v>
          </cell>
        </row>
        <row r="1329">
          <cell r="B1329" t="str">
            <v>Residential AMI</v>
          </cell>
          <cell r="C1329" t="str">
            <v>D4</v>
          </cell>
          <cell r="D1329">
            <v>538750.18520307599</v>
          </cell>
          <cell r="E1329">
            <v>0</v>
          </cell>
          <cell r="F1329">
            <v>0</v>
          </cell>
          <cell r="G1329">
            <v>5341170.5746718897</v>
          </cell>
          <cell r="H1329">
            <v>0</v>
          </cell>
          <cell r="I1329">
            <v>0</v>
          </cell>
          <cell r="J1329">
            <v>0</v>
          </cell>
          <cell r="K1329">
            <v>0</v>
          </cell>
          <cell r="L1329">
            <v>0</v>
          </cell>
          <cell r="M1329">
            <v>0</v>
          </cell>
          <cell r="N1329">
            <v>0</v>
          </cell>
          <cell r="O1329">
            <v>0</v>
          </cell>
          <cell r="P1329">
            <v>0</v>
          </cell>
          <cell r="Q1329">
            <v>0</v>
          </cell>
          <cell r="R1329">
            <v>0</v>
          </cell>
          <cell r="S1329">
            <v>0</v>
          </cell>
          <cell r="T1329">
            <v>0</v>
          </cell>
          <cell r="U1329">
            <v>5879920.759874966</v>
          </cell>
        </row>
        <row r="1330">
          <cell r="B1330" t="str">
            <v>Residential Docklands AMI</v>
          </cell>
          <cell r="C1330" t="str">
            <v>D4.DK</v>
          </cell>
          <cell r="D1330">
            <v>0</v>
          </cell>
          <cell r="E1330">
            <v>0</v>
          </cell>
          <cell r="F1330">
            <v>0</v>
          </cell>
          <cell r="G1330">
            <v>0</v>
          </cell>
          <cell r="H1330">
            <v>0</v>
          </cell>
          <cell r="I1330">
            <v>0</v>
          </cell>
          <cell r="J1330">
            <v>0</v>
          </cell>
          <cell r="K1330">
            <v>0</v>
          </cell>
          <cell r="L1330">
            <v>0</v>
          </cell>
          <cell r="M1330">
            <v>0</v>
          </cell>
          <cell r="N1330">
            <v>0</v>
          </cell>
          <cell r="O1330">
            <v>0</v>
          </cell>
          <cell r="P1330">
            <v>0</v>
          </cell>
          <cell r="Q1330">
            <v>0</v>
          </cell>
          <cell r="R1330">
            <v>0</v>
          </cell>
          <cell r="S1330">
            <v>0</v>
          </cell>
          <cell r="T1330">
            <v>0</v>
          </cell>
          <cell r="U1330">
            <v>0</v>
          </cell>
        </row>
        <row r="1331">
          <cell r="B1331" t="str">
            <v>New Tariff 5</v>
          </cell>
          <cell r="C1331" t="str">
            <v/>
          </cell>
          <cell r="D1331">
            <v>0</v>
          </cell>
          <cell r="E1331">
            <v>0</v>
          </cell>
          <cell r="F1331">
            <v>0</v>
          </cell>
          <cell r="G1331">
            <v>0</v>
          </cell>
          <cell r="H1331">
            <v>0</v>
          </cell>
          <cell r="I1331">
            <v>0</v>
          </cell>
          <cell r="J1331">
            <v>0</v>
          </cell>
          <cell r="K1331">
            <v>0</v>
          </cell>
          <cell r="L1331">
            <v>0</v>
          </cell>
          <cell r="M1331">
            <v>0</v>
          </cell>
          <cell r="N1331">
            <v>0</v>
          </cell>
          <cell r="O1331">
            <v>0</v>
          </cell>
          <cell r="P1331">
            <v>0</v>
          </cell>
          <cell r="Q1331">
            <v>0</v>
          </cell>
          <cell r="R1331">
            <v>0</v>
          </cell>
          <cell r="S1331">
            <v>0</v>
          </cell>
          <cell r="T1331">
            <v>0</v>
          </cell>
          <cell r="U1331">
            <v>0</v>
          </cell>
        </row>
        <row r="1332">
          <cell r="B1332" t="str">
            <v>New Tariff 6</v>
          </cell>
          <cell r="C1332" t="str">
            <v/>
          </cell>
          <cell r="D1332">
            <v>0</v>
          </cell>
          <cell r="E1332">
            <v>0</v>
          </cell>
          <cell r="F1332">
            <v>0</v>
          </cell>
          <cell r="G1332">
            <v>0</v>
          </cell>
          <cell r="H1332">
            <v>0</v>
          </cell>
          <cell r="I1332">
            <v>0</v>
          </cell>
          <cell r="J1332">
            <v>0</v>
          </cell>
          <cell r="K1332">
            <v>0</v>
          </cell>
          <cell r="L1332">
            <v>0</v>
          </cell>
          <cell r="M1332">
            <v>0</v>
          </cell>
          <cell r="N1332">
            <v>0</v>
          </cell>
          <cell r="O1332">
            <v>0</v>
          </cell>
          <cell r="P1332">
            <v>0</v>
          </cell>
          <cell r="Q1332">
            <v>0</v>
          </cell>
          <cell r="R1332">
            <v>0</v>
          </cell>
          <cell r="S1332">
            <v>0</v>
          </cell>
          <cell r="T1332">
            <v>0</v>
          </cell>
          <cell r="U1332">
            <v>0</v>
          </cell>
        </row>
        <row r="1333">
          <cell r="B1333" t="str">
            <v>New Tariff 7</v>
          </cell>
          <cell r="C1333" t="str">
            <v/>
          </cell>
          <cell r="D1333">
            <v>0</v>
          </cell>
          <cell r="E1333">
            <v>0</v>
          </cell>
          <cell r="F1333">
            <v>0</v>
          </cell>
          <cell r="G1333">
            <v>0</v>
          </cell>
          <cell r="H1333">
            <v>0</v>
          </cell>
          <cell r="I1333">
            <v>0</v>
          </cell>
          <cell r="J1333">
            <v>0</v>
          </cell>
          <cell r="K1333">
            <v>0</v>
          </cell>
          <cell r="L1333">
            <v>0</v>
          </cell>
          <cell r="M1333">
            <v>0</v>
          </cell>
          <cell r="N1333">
            <v>0</v>
          </cell>
          <cell r="O1333">
            <v>0</v>
          </cell>
          <cell r="P1333">
            <v>0</v>
          </cell>
          <cell r="Q1333">
            <v>0</v>
          </cell>
          <cell r="R1333">
            <v>0</v>
          </cell>
          <cell r="S1333">
            <v>0</v>
          </cell>
          <cell r="T1333">
            <v>0</v>
          </cell>
          <cell r="U1333">
            <v>0</v>
          </cell>
        </row>
        <row r="1334">
          <cell r="B1334" t="str">
            <v>New Tariff 8</v>
          </cell>
          <cell r="C1334" t="str">
            <v/>
          </cell>
          <cell r="D1334">
            <v>0</v>
          </cell>
          <cell r="E1334">
            <v>0</v>
          </cell>
          <cell r="F1334">
            <v>0</v>
          </cell>
          <cell r="G1334">
            <v>0</v>
          </cell>
          <cell r="H1334">
            <v>0</v>
          </cell>
          <cell r="I1334">
            <v>0</v>
          </cell>
          <cell r="J1334">
            <v>0</v>
          </cell>
          <cell r="K1334">
            <v>0</v>
          </cell>
          <cell r="L1334">
            <v>0</v>
          </cell>
          <cell r="M1334">
            <v>0</v>
          </cell>
          <cell r="N1334">
            <v>0</v>
          </cell>
          <cell r="O1334">
            <v>0</v>
          </cell>
          <cell r="P1334">
            <v>0</v>
          </cell>
          <cell r="Q1334">
            <v>0</v>
          </cell>
          <cell r="R1334">
            <v>0</v>
          </cell>
          <cell r="S1334">
            <v>0</v>
          </cell>
          <cell r="T1334">
            <v>0</v>
          </cell>
          <cell r="U1334">
            <v>0</v>
          </cell>
        </row>
        <row r="1335">
          <cell r="B1335" t="str">
            <v>New Tariff 9</v>
          </cell>
          <cell r="C1335" t="str">
            <v/>
          </cell>
          <cell r="D1335">
            <v>0</v>
          </cell>
          <cell r="E1335">
            <v>0</v>
          </cell>
          <cell r="F1335">
            <v>0</v>
          </cell>
          <cell r="G1335">
            <v>0</v>
          </cell>
          <cell r="H1335">
            <v>0</v>
          </cell>
          <cell r="I1335">
            <v>0</v>
          </cell>
          <cell r="J1335">
            <v>0</v>
          </cell>
          <cell r="K1335">
            <v>0</v>
          </cell>
          <cell r="L1335">
            <v>0</v>
          </cell>
          <cell r="M1335">
            <v>0</v>
          </cell>
          <cell r="N1335">
            <v>0</v>
          </cell>
          <cell r="O1335">
            <v>0</v>
          </cell>
          <cell r="P1335">
            <v>0</v>
          </cell>
          <cell r="Q1335">
            <v>0</v>
          </cell>
          <cell r="R1335">
            <v>0</v>
          </cell>
          <cell r="S1335">
            <v>0</v>
          </cell>
          <cell r="T1335">
            <v>0</v>
          </cell>
          <cell r="U1335">
            <v>0</v>
          </cell>
        </row>
        <row r="1336">
          <cell r="B1336" t="str">
            <v>New Tariff 10</v>
          </cell>
          <cell r="C1336" t="str">
            <v/>
          </cell>
          <cell r="D1336">
            <v>0</v>
          </cell>
          <cell r="E1336">
            <v>0</v>
          </cell>
          <cell r="F1336">
            <v>0</v>
          </cell>
          <cell r="G1336">
            <v>0</v>
          </cell>
          <cell r="H1336">
            <v>0</v>
          </cell>
          <cell r="I1336">
            <v>0</v>
          </cell>
          <cell r="J1336">
            <v>0</v>
          </cell>
          <cell r="K1336">
            <v>0</v>
          </cell>
          <cell r="L1336">
            <v>0</v>
          </cell>
          <cell r="M1336">
            <v>0</v>
          </cell>
          <cell r="N1336">
            <v>0</v>
          </cell>
          <cell r="O1336">
            <v>0</v>
          </cell>
          <cell r="P1336">
            <v>0</v>
          </cell>
          <cell r="Q1336">
            <v>0</v>
          </cell>
          <cell r="R1336">
            <v>0</v>
          </cell>
          <cell r="S1336">
            <v>0</v>
          </cell>
          <cell r="T1336">
            <v>0</v>
          </cell>
          <cell r="U1336">
            <v>0</v>
          </cell>
        </row>
        <row r="1337">
          <cell r="B1337" t="str">
            <v>New Tariff 11</v>
          </cell>
          <cell r="C1337" t="str">
            <v/>
          </cell>
          <cell r="D1337">
            <v>0</v>
          </cell>
          <cell r="E1337">
            <v>0</v>
          </cell>
          <cell r="F1337">
            <v>0</v>
          </cell>
          <cell r="G1337">
            <v>0</v>
          </cell>
          <cell r="H1337">
            <v>0</v>
          </cell>
          <cell r="I1337">
            <v>0</v>
          </cell>
          <cell r="J1337">
            <v>0</v>
          </cell>
          <cell r="K1337">
            <v>0</v>
          </cell>
          <cell r="L1337">
            <v>0</v>
          </cell>
          <cell r="M1337">
            <v>0</v>
          </cell>
          <cell r="N1337">
            <v>0</v>
          </cell>
          <cell r="O1337">
            <v>0</v>
          </cell>
          <cell r="P1337">
            <v>0</v>
          </cell>
          <cell r="Q1337">
            <v>0</v>
          </cell>
          <cell r="R1337">
            <v>0</v>
          </cell>
          <cell r="S1337">
            <v>0</v>
          </cell>
          <cell r="T1337">
            <v>0</v>
          </cell>
          <cell r="U1337">
            <v>0</v>
          </cell>
        </row>
        <row r="1338">
          <cell r="B1338" t="str">
            <v>Dedicated circuit</v>
          </cell>
          <cell r="C1338" t="str">
            <v>DD1</v>
          </cell>
          <cell r="D1338">
            <v>0</v>
          </cell>
          <cell r="E1338">
            <v>0</v>
          </cell>
          <cell r="F1338">
            <v>0</v>
          </cell>
          <cell r="G1338">
            <v>0</v>
          </cell>
          <cell r="H1338">
            <v>0</v>
          </cell>
          <cell r="I1338">
            <v>0</v>
          </cell>
          <cell r="J1338">
            <v>0</v>
          </cell>
          <cell r="K1338">
            <v>630380.93439669511</v>
          </cell>
          <cell r="L1338">
            <v>0</v>
          </cell>
          <cell r="M1338">
            <v>0</v>
          </cell>
          <cell r="N1338">
            <v>0</v>
          </cell>
          <cell r="O1338">
            <v>0</v>
          </cell>
          <cell r="P1338">
            <v>0</v>
          </cell>
          <cell r="Q1338">
            <v>0</v>
          </cell>
          <cell r="R1338">
            <v>0</v>
          </cell>
          <cell r="S1338">
            <v>0</v>
          </cell>
          <cell r="T1338">
            <v>0</v>
          </cell>
          <cell r="U1338">
            <v>630380.93439669511</v>
          </cell>
        </row>
        <row r="1339">
          <cell r="B1339" t="str">
            <v>Hot Water Interval</v>
          </cell>
          <cell r="C1339" t="str">
            <v>D3.HW</v>
          </cell>
          <cell r="D1339">
            <v>0</v>
          </cell>
          <cell r="E1339">
            <v>0</v>
          </cell>
          <cell r="F1339">
            <v>0</v>
          </cell>
          <cell r="G1339">
            <v>0</v>
          </cell>
          <cell r="H1339">
            <v>0</v>
          </cell>
          <cell r="I1339">
            <v>0</v>
          </cell>
          <cell r="J1339">
            <v>0</v>
          </cell>
          <cell r="K1339">
            <v>15934.564893518434</v>
          </cell>
          <cell r="L1339">
            <v>0</v>
          </cell>
          <cell r="M1339">
            <v>0</v>
          </cell>
          <cell r="N1339">
            <v>0</v>
          </cell>
          <cell r="O1339">
            <v>0</v>
          </cell>
          <cell r="P1339">
            <v>0</v>
          </cell>
          <cell r="Q1339">
            <v>0</v>
          </cell>
          <cell r="R1339">
            <v>0</v>
          </cell>
          <cell r="S1339">
            <v>0</v>
          </cell>
          <cell r="T1339">
            <v>0</v>
          </cell>
          <cell r="U1339">
            <v>15934.564893518434</v>
          </cell>
        </row>
        <row r="1340">
          <cell r="B1340" t="str">
            <v>Dedicated Circuit AMI - Slab Heat</v>
          </cell>
          <cell r="C1340" t="str">
            <v>DCSH</v>
          </cell>
          <cell r="D1340">
            <v>0</v>
          </cell>
          <cell r="E1340">
            <v>0</v>
          </cell>
          <cell r="F1340">
            <v>0</v>
          </cell>
          <cell r="G1340">
            <v>0</v>
          </cell>
          <cell r="H1340">
            <v>0</v>
          </cell>
          <cell r="I1340">
            <v>0</v>
          </cell>
          <cell r="J1340">
            <v>0</v>
          </cell>
          <cell r="K1340">
            <v>1.1929831372063417E-3</v>
          </cell>
          <cell r="L1340">
            <v>0</v>
          </cell>
          <cell r="M1340">
            <v>0</v>
          </cell>
          <cell r="N1340">
            <v>0</v>
          </cell>
          <cell r="O1340">
            <v>0</v>
          </cell>
          <cell r="P1340">
            <v>0</v>
          </cell>
          <cell r="Q1340">
            <v>0</v>
          </cell>
          <cell r="R1340">
            <v>0</v>
          </cell>
          <cell r="S1340">
            <v>0</v>
          </cell>
          <cell r="T1340">
            <v>0</v>
          </cell>
          <cell r="U1340">
            <v>1.1929831372063417E-3</v>
          </cell>
        </row>
        <row r="1341">
          <cell r="B1341" t="str">
            <v>Dedicated Circuit AMI - Hot Water</v>
          </cell>
          <cell r="C1341" t="str">
            <v>DCHW</v>
          </cell>
          <cell r="D1341">
            <v>0</v>
          </cell>
          <cell r="E1341">
            <v>0</v>
          </cell>
          <cell r="F1341">
            <v>0</v>
          </cell>
          <cell r="G1341">
            <v>0</v>
          </cell>
          <cell r="H1341">
            <v>0</v>
          </cell>
          <cell r="I1341">
            <v>0</v>
          </cell>
          <cell r="J1341">
            <v>0</v>
          </cell>
          <cell r="K1341">
            <v>1.1929831372063417E-3</v>
          </cell>
          <cell r="L1341">
            <v>0</v>
          </cell>
          <cell r="M1341">
            <v>0</v>
          </cell>
          <cell r="N1341">
            <v>0</v>
          </cell>
          <cell r="O1341">
            <v>0</v>
          </cell>
          <cell r="P1341">
            <v>0</v>
          </cell>
          <cell r="Q1341">
            <v>0</v>
          </cell>
          <cell r="R1341">
            <v>0</v>
          </cell>
          <cell r="S1341">
            <v>0</v>
          </cell>
          <cell r="T1341">
            <v>0</v>
          </cell>
          <cell r="U1341">
            <v>1.1929831372063417E-3</v>
          </cell>
        </row>
        <row r="1342">
          <cell r="B1342" t="str">
            <v>New Tariff 4</v>
          </cell>
          <cell r="C1342" t="str">
            <v/>
          </cell>
          <cell r="D1342">
            <v>0</v>
          </cell>
          <cell r="E1342">
            <v>0</v>
          </cell>
          <cell r="F1342">
            <v>0</v>
          </cell>
          <cell r="G1342">
            <v>0</v>
          </cell>
          <cell r="H1342">
            <v>0</v>
          </cell>
          <cell r="I1342">
            <v>0</v>
          </cell>
          <cell r="J1342">
            <v>0</v>
          </cell>
          <cell r="K1342">
            <v>0</v>
          </cell>
          <cell r="L1342">
            <v>0</v>
          </cell>
          <cell r="M1342">
            <v>0</v>
          </cell>
          <cell r="N1342">
            <v>0</v>
          </cell>
          <cell r="O1342">
            <v>0</v>
          </cell>
          <cell r="P1342">
            <v>0</v>
          </cell>
          <cell r="Q1342">
            <v>0</v>
          </cell>
          <cell r="R1342">
            <v>0</v>
          </cell>
          <cell r="S1342">
            <v>0</v>
          </cell>
          <cell r="T1342">
            <v>0</v>
          </cell>
          <cell r="U1342">
            <v>0</v>
          </cell>
        </row>
        <row r="1343">
          <cell r="B1343" t="str">
            <v>New Tariff 5</v>
          </cell>
          <cell r="C1343" t="str">
            <v/>
          </cell>
          <cell r="D1343">
            <v>0</v>
          </cell>
          <cell r="E1343">
            <v>0</v>
          </cell>
          <cell r="F1343">
            <v>0</v>
          </cell>
          <cell r="G1343">
            <v>0</v>
          </cell>
          <cell r="H1343">
            <v>0</v>
          </cell>
          <cell r="I1343">
            <v>0</v>
          </cell>
          <cell r="J1343">
            <v>0</v>
          </cell>
          <cell r="K1343">
            <v>0</v>
          </cell>
          <cell r="L1343">
            <v>0</v>
          </cell>
          <cell r="M1343">
            <v>0</v>
          </cell>
          <cell r="N1343">
            <v>0</v>
          </cell>
          <cell r="O1343">
            <v>0</v>
          </cell>
          <cell r="P1343">
            <v>0</v>
          </cell>
          <cell r="Q1343">
            <v>0</v>
          </cell>
          <cell r="R1343">
            <v>0</v>
          </cell>
          <cell r="S1343">
            <v>0</v>
          </cell>
          <cell r="T1343">
            <v>0</v>
          </cell>
          <cell r="U1343">
            <v>0</v>
          </cell>
        </row>
        <row r="1344">
          <cell r="B1344" t="str">
            <v>New Tariff 6</v>
          </cell>
          <cell r="C1344" t="str">
            <v/>
          </cell>
          <cell r="D1344">
            <v>0</v>
          </cell>
          <cell r="E1344">
            <v>0</v>
          </cell>
          <cell r="F1344">
            <v>0</v>
          </cell>
          <cell r="G1344">
            <v>0</v>
          </cell>
          <cell r="H1344">
            <v>0</v>
          </cell>
          <cell r="I1344">
            <v>0</v>
          </cell>
          <cell r="J1344">
            <v>0</v>
          </cell>
          <cell r="K1344">
            <v>0</v>
          </cell>
          <cell r="L1344">
            <v>0</v>
          </cell>
          <cell r="M1344">
            <v>0</v>
          </cell>
          <cell r="N1344">
            <v>0</v>
          </cell>
          <cell r="O1344">
            <v>0</v>
          </cell>
          <cell r="P1344">
            <v>0</v>
          </cell>
          <cell r="Q1344">
            <v>0</v>
          </cell>
          <cell r="R1344">
            <v>0</v>
          </cell>
          <cell r="S1344">
            <v>0</v>
          </cell>
          <cell r="T1344">
            <v>0</v>
          </cell>
          <cell r="U1344">
            <v>0</v>
          </cell>
        </row>
        <row r="1345">
          <cell r="B1345" t="str">
            <v>New Tariff 7</v>
          </cell>
          <cell r="C1345" t="str">
            <v/>
          </cell>
          <cell r="D1345">
            <v>0</v>
          </cell>
          <cell r="E1345">
            <v>0</v>
          </cell>
          <cell r="F1345">
            <v>0</v>
          </cell>
          <cell r="G1345">
            <v>0</v>
          </cell>
          <cell r="H1345">
            <v>0</v>
          </cell>
          <cell r="I1345">
            <v>0</v>
          </cell>
          <cell r="J1345">
            <v>0</v>
          </cell>
          <cell r="K1345">
            <v>0</v>
          </cell>
          <cell r="L1345">
            <v>0</v>
          </cell>
          <cell r="M1345">
            <v>0</v>
          </cell>
          <cell r="N1345">
            <v>0</v>
          </cell>
          <cell r="O1345">
            <v>0</v>
          </cell>
          <cell r="P1345">
            <v>0</v>
          </cell>
          <cell r="Q1345">
            <v>0</v>
          </cell>
          <cell r="R1345">
            <v>0</v>
          </cell>
          <cell r="S1345">
            <v>0</v>
          </cell>
          <cell r="T1345">
            <v>0</v>
          </cell>
          <cell r="U1345">
            <v>0</v>
          </cell>
        </row>
        <row r="1346">
          <cell r="B1346" t="str">
            <v>New Tariff 8</v>
          </cell>
          <cell r="C1346" t="str">
            <v/>
          </cell>
          <cell r="D1346">
            <v>0</v>
          </cell>
          <cell r="E1346">
            <v>0</v>
          </cell>
          <cell r="F1346">
            <v>0</v>
          </cell>
          <cell r="G1346">
            <v>0</v>
          </cell>
          <cell r="H1346">
            <v>0</v>
          </cell>
          <cell r="I1346">
            <v>0</v>
          </cell>
          <cell r="J1346">
            <v>0</v>
          </cell>
          <cell r="K1346">
            <v>0</v>
          </cell>
          <cell r="L1346">
            <v>0</v>
          </cell>
          <cell r="M1346">
            <v>0</v>
          </cell>
          <cell r="N1346">
            <v>0</v>
          </cell>
          <cell r="O1346">
            <v>0</v>
          </cell>
          <cell r="P1346">
            <v>0</v>
          </cell>
          <cell r="Q1346">
            <v>0</v>
          </cell>
          <cell r="R1346">
            <v>0</v>
          </cell>
          <cell r="S1346">
            <v>0</v>
          </cell>
          <cell r="T1346">
            <v>0</v>
          </cell>
          <cell r="U1346">
            <v>0</v>
          </cell>
        </row>
        <row r="1347">
          <cell r="B1347" t="str">
            <v>New Tariff 9</v>
          </cell>
          <cell r="C1347" t="str">
            <v/>
          </cell>
          <cell r="D1347">
            <v>0</v>
          </cell>
          <cell r="E1347">
            <v>0</v>
          </cell>
          <cell r="F1347">
            <v>0</v>
          </cell>
          <cell r="G1347">
            <v>0</v>
          </cell>
          <cell r="H1347">
            <v>0</v>
          </cell>
          <cell r="I1347">
            <v>0</v>
          </cell>
          <cell r="J1347">
            <v>0</v>
          </cell>
          <cell r="K1347">
            <v>0</v>
          </cell>
          <cell r="L1347">
            <v>0</v>
          </cell>
          <cell r="M1347">
            <v>0</v>
          </cell>
          <cell r="N1347">
            <v>0</v>
          </cell>
          <cell r="O1347">
            <v>0</v>
          </cell>
          <cell r="P1347">
            <v>0</v>
          </cell>
          <cell r="Q1347">
            <v>0</v>
          </cell>
          <cell r="R1347">
            <v>0</v>
          </cell>
          <cell r="S1347">
            <v>0</v>
          </cell>
          <cell r="T1347">
            <v>0</v>
          </cell>
          <cell r="U1347">
            <v>0</v>
          </cell>
        </row>
        <row r="1348">
          <cell r="B1348" t="str">
            <v>New Tariff 10</v>
          </cell>
          <cell r="C1348" t="str">
            <v/>
          </cell>
          <cell r="D1348">
            <v>0</v>
          </cell>
          <cell r="E1348">
            <v>0</v>
          </cell>
          <cell r="F1348">
            <v>0</v>
          </cell>
          <cell r="G1348">
            <v>0</v>
          </cell>
          <cell r="H1348">
            <v>0</v>
          </cell>
          <cell r="I1348">
            <v>0</v>
          </cell>
          <cell r="J1348">
            <v>0</v>
          </cell>
          <cell r="K1348">
            <v>0</v>
          </cell>
          <cell r="L1348">
            <v>0</v>
          </cell>
          <cell r="M1348">
            <v>0</v>
          </cell>
          <cell r="N1348">
            <v>0</v>
          </cell>
          <cell r="O1348">
            <v>0</v>
          </cell>
          <cell r="P1348">
            <v>0</v>
          </cell>
          <cell r="Q1348">
            <v>0</v>
          </cell>
          <cell r="R1348">
            <v>0</v>
          </cell>
          <cell r="S1348">
            <v>0</v>
          </cell>
          <cell r="T1348">
            <v>0</v>
          </cell>
          <cell r="U1348">
            <v>0</v>
          </cell>
        </row>
        <row r="1349">
          <cell r="B1349" t="str">
            <v>New Tariff 11</v>
          </cell>
          <cell r="C1349" t="str">
            <v/>
          </cell>
          <cell r="D1349">
            <v>0</v>
          </cell>
          <cell r="E1349">
            <v>0</v>
          </cell>
          <cell r="F1349">
            <v>0</v>
          </cell>
          <cell r="G1349">
            <v>0</v>
          </cell>
          <cell r="H1349">
            <v>0</v>
          </cell>
          <cell r="I1349">
            <v>0</v>
          </cell>
          <cell r="J1349">
            <v>0</v>
          </cell>
          <cell r="K1349">
            <v>0</v>
          </cell>
          <cell r="L1349">
            <v>0</v>
          </cell>
          <cell r="M1349">
            <v>0</v>
          </cell>
          <cell r="N1349">
            <v>0</v>
          </cell>
          <cell r="O1349">
            <v>0</v>
          </cell>
          <cell r="P1349">
            <v>0</v>
          </cell>
          <cell r="Q1349">
            <v>0</v>
          </cell>
          <cell r="R1349">
            <v>0</v>
          </cell>
          <cell r="S1349">
            <v>0</v>
          </cell>
          <cell r="T1349">
            <v>0</v>
          </cell>
          <cell r="U1349">
            <v>0</v>
          </cell>
        </row>
        <row r="1350">
          <cell r="B1350" t="str">
            <v>Non-Residential Single Rate</v>
          </cell>
          <cell r="C1350" t="str">
            <v>ND1</v>
          </cell>
          <cell r="D1350">
            <v>817139.89588519244</v>
          </cell>
          <cell r="E1350">
            <v>0</v>
          </cell>
          <cell r="F1350">
            <v>0</v>
          </cell>
          <cell r="G1350">
            <v>4359388.6888043052</v>
          </cell>
          <cell r="H1350">
            <v>6741627.5991117638</v>
          </cell>
          <cell r="I1350">
            <v>4220906.83953356</v>
          </cell>
          <cell r="J1350">
            <v>1724352.9418269547</v>
          </cell>
          <cell r="K1350">
            <v>0</v>
          </cell>
          <cell r="L1350">
            <v>0</v>
          </cell>
          <cell r="M1350">
            <v>0</v>
          </cell>
          <cell r="N1350">
            <v>0</v>
          </cell>
          <cell r="O1350">
            <v>0</v>
          </cell>
          <cell r="P1350">
            <v>0</v>
          </cell>
          <cell r="Q1350">
            <v>0</v>
          </cell>
          <cell r="R1350">
            <v>0</v>
          </cell>
          <cell r="S1350">
            <v>0</v>
          </cell>
          <cell r="T1350">
            <v>0</v>
          </cell>
          <cell r="U1350">
            <v>17863415.965161778</v>
          </cell>
        </row>
        <row r="1351">
          <cell r="B1351" t="str">
            <v>Non-Residential Single Rate (R)</v>
          </cell>
          <cell r="C1351" t="str">
            <v>ND1.R</v>
          </cell>
          <cell r="D1351">
            <v>0</v>
          </cell>
          <cell r="E1351">
            <v>0</v>
          </cell>
          <cell r="F1351">
            <v>0</v>
          </cell>
          <cell r="G1351">
            <v>5.287860594733617E-2</v>
          </cell>
          <cell r="H1351">
            <v>0</v>
          </cell>
          <cell r="I1351">
            <v>0</v>
          </cell>
          <cell r="J1351">
            <v>0</v>
          </cell>
          <cell r="K1351">
            <v>0</v>
          </cell>
          <cell r="L1351">
            <v>0</v>
          </cell>
          <cell r="M1351">
            <v>0</v>
          </cell>
          <cell r="N1351">
            <v>0</v>
          </cell>
          <cell r="O1351">
            <v>0</v>
          </cell>
          <cell r="P1351">
            <v>0</v>
          </cell>
          <cell r="Q1351">
            <v>0</v>
          </cell>
          <cell r="R1351">
            <v>0</v>
          </cell>
          <cell r="S1351">
            <v>0</v>
          </cell>
          <cell r="T1351">
            <v>0</v>
          </cell>
          <cell r="U1351">
            <v>5.287860594733617E-2</v>
          </cell>
        </row>
        <row r="1352">
          <cell r="B1352" t="str">
            <v>New Tariff 2</v>
          </cell>
          <cell r="C1352" t="str">
            <v/>
          </cell>
          <cell r="D1352">
            <v>0</v>
          </cell>
          <cell r="E1352">
            <v>0</v>
          </cell>
          <cell r="F1352">
            <v>0</v>
          </cell>
          <cell r="G1352">
            <v>0</v>
          </cell>
          <cell r="H1352">
            <v>0</v>
          </cell>
          <cell r="I1352">
            <v>0</v>
          </cell>
          <cell r="J1352">
            <v>0</v>
          </cell>
          <cell r="K1352">
            <v>0</v>
          </cell>
          <cell r="L1352">
            <v>0</v>
          </cell>
          <cell r="M1352">
            <v>0</v>
          </cell>
          <cell r="N1352">
            <v>0</v>
          </cell>
          <cell r="O1352">
            <v>0</v>
          </cell>
          <cell r="P1352">
            <v>0</v>
          </cell>
          <cell r="Q1352">
            <v>0</v>
          </cell>
          <cell r="R1352">
            <v>0</v>
          </cell>
          <cell r="S1352">
            <v>0</v>
          </cell>
          <cell r="T1352">
            <v>0</v>
          </cell>
          <cell r="U1352">
            <v>0</v>
          </cell>
        </row>
        <row r="1353">
          <cell r="B1353" t="str">
            <v>New Tariff 3</v>
          </cell>
          <cell r="C1353" t="str">
            <v/>
          </cell>
          <cell r="D1353">
            <v>0</v>
          </cell>
          <cell r="E1353">
            <v>0</v>
          </cell>
          <cell r="F1353">
            <v>0</v>
          </cell>
          <cell r="G1353">
            <v>0</v>
          </cell>
          <cell r="H1353">
            <v>0</v>
          </cell>
          <cell r="I1353">
            <v>0</v>
          </cell>
          <cell r="J1353">
            <v>0</v>
          </cell>
          <cell r="K1353">
            <v>0</v>
          </cell>
          <cell r="L1353">
            <v>0</v>
          </cell>
          <cell r="M1353">
            <v>0</v>
          </cell>
          <cell r="N1353">
            <v>0</v>
          </cell>
          <cell r="O1353">
            <v>0</v>
          </cell>
          <cell r="P1353">
            <v>0</v>
          </cell>
          <cell r="Q1353">
            <v>0</v>
          </cell>
          <cell r="R1353">
            <v>0</v>
          </cell>
          <cell r="S1353">
            <v>0</v>
          </cell>
          <cell r="T1353">
            <v>0</v>
          </cell>
          <cell r="U1353">
            <v>0</v>
          </cell>
        </row>
        <row r="1354">
          <cell r="B1354" t="str">
            <v>New Tariff 4</v>
          </cell>
          <cell r="C1354" t="str">
            <v/>
          </cell>
          <cell r="D1354">
            <v>0</v>
          </cell>
          <cell r="E1354">
            <v>0</v>
          </cell>
          <cell r="F1354">
            <v>0</v>
          </cell>
          <cell r="G1354">
            <v>0</v>
          </cell>
          <cell r="H1354">
            <v>0</v>
          </cell>
          <cell r="I1354">
            <v>0</v>
          </cell>
          <cell r="J1354">
            <v>0</v>
          </cell>
          <cell r="K1354">
            <v>0</v>
          </cell>
          <cell r="L1354">
            <v>0</v>
          </cell>
          <cell r="M1354">
            <v>0</v>
          </cell>
          <cell r="N1354">
            <v>0</v>
          </cell>
          <cell r="O1354">
            <v>0</v>
          </cell>
          <cell r="P1354">
            <v>0</v>
          </cell>
          <cell r="Q1354">
            <v>0</v>
          </cell>
          <cell r="R1354">
            <v>0</v>
          </cell>
          <cell r="S1354">
            <v>0</v>
          </cell>
          <cell r="T1354">
            <v>0</v>
          </cell>
          <cell r="U1354">
            <v>0</v>
          </cell>
        </row>
        <row r="1355">
          <cell r="B1355" t="str">
            <v>New Tariff 5</v>
          </cell>
          <cell r="C1355" t="str">
            <v/>
          </cell>
          <cell r="D1355">
            <v>0</v>
          </cell>
          <cell r="E1355">
            <v>0</v>
          </cell>
          <cell r="F1355">
            <v>0</v>
          </cell>
          <cell r="G1355">
            <v>0</v>
          </cell>
          <cell r="H1355">
            <v>0</v>
          </cell>
          <cell r="I1355">
            <v>0</v>
          </cell>
          <cell r="J1355">
            <v>0</v>
          </cell>
          <cell r="K1355">
            <v>0</v>
          </cell>
          <cell r="L1355">
            <v>0</v>
          </cell>
          <cell r="M1355">
            <v>0</v>
          </cell>
          <cell r="N1355">
            <v>0</v>
          </cell>
          <cell r="O1355">
            <v>0</v>
          </cell>
          <cell r="P1355">
            <v>0</v>
          </cell>
          <cell r="Q1355">
            <v>0</v>
          </cell>
          <cell r="R1355">
            <v>0</v>
          </cell>
          <cell r="S1355">
            <v>0</v>
          </cell>
          <cell r="T1355">
            <v>0</v>
          </cell>
          <cell r="U1355">
            <v>0</v>
          </cell>
        </row>
        <row r="1356">
          <cell r="B1356" t="str">
            <v>New Tariff 6</v>
          </cell>
          <cell r="C1356" t="str">
            <v/>
          </cell>
          <cell r="D1356">
            <v>0</v>
          </cell>
          <cell r="E1356">
            <v>0</v>
          </cell>
          <cell r="F1356">
            <v>0</v>
          </cell>
          <cell r="G1356">
            <v>0</v>
          </cell>
          <cell r="H1356">
            <v>0</v>
          </cell>
          <cell r="I1356">
            <v>0</v>
          </cell>
          <cell r="J1356">
            <v>0</v>
          </cell>
          <cell r="K1356">
            <v>0</v>
          </cell>
          <cell r="L1356">
            <v>0</v>
          </cell>
          <cell r="M1356">
            <v>0</v>
          </cell>
          <cell r="N1356">
            <v>0</v>
          </cell>
          <cell r="O1356">
            <v>0</v>
          </cell>
          <cell r="P1356">
            <v>0</v>
          </cell>
          <cell r="Q1356">
            <v>0</v>
          </cell>
          <cell r="R1356">
            <v>0</v>
          </cell>
          <cell r="S1356">
            <v>0</v>
          </cell>
          <cell r="T1356">
            <v>0</v>
          </cell>
          <cell r="U1356">
            <v>0</v>
          </cell>
        </row>
        <row r="1357">
          <cell r="B1357" t="str">
            <v>New Tariff 7</v>
          </cell>
          <cell r="C1357" t="str">
            <v/>
          </cell>
          <cell r="D1357">
            <v>0</v>
          </cell>
          <cell r="E1357">
            <v>0</v>
          </cell>
          <cell r="F1357">
            <v>0</v>
          </cell>
          <cell r="G1357">
            <v>0</v>
          </cell>
          <cell r="H1357">
            <v>0</v>
          </cell>
          <cell r="I1357">
            <v>0</v>
          </cell>
          <cell r="J1357">
            <v>0</v>
          </cell>
          <cell r="K1357">
            <v>0</v>
          </cell>
          <cell r="L1357">
            <v>0</v>
          </cell>
          <cell r="M1357">
            <v>0</v>
          </cell>
          <cell r="N1357">
            <v>0</v>
          </cell>
          <cell r="O1357">
            <v>0</v>
          </cell>
          <cell r="P1357">
            <v>0</v>
          </cell>
          <cell r="Q1357">
            <v>0</v>
          </cell>
          <cell r="R1357">
            <v>0</v>
          </cell>
          <cell r="S1357">
            <v>0</v>
          </cell>
          <cell r="T1357">
            <v>0</v>
          </cell>
          <cell r="U1357">
            <v>0</v>
          </cell>
        </row>
        <row r="1358">
          <cell r="B1358" t="str">
            <v>New Tariff 8</v>
          </cell>
          <cell r="C1358" t="str">
            <v/>
          </cell>
          <cell r="D1358">
            <v>0</v>
          </cell>
          <cell r="E1358">
            <v>0</v>
          </cell>
          <cell r="F1358">
            <v>0</v>
          </cell>
          <cell r="G1358">
            <v>0</v>
          </cell>
          <cell r="H1358">
            <v>0</v>
          </cell>
          <cell r="I1358">
            <v>0</v>
          </cell>
          <cell r="J1358">
            <v>0</v>
          </cell>
          <cell r="K1358">
            <v>0</v>
          </cell>
          <cell r="L1358">
            <v>0</v>
          </cell>
          <cell r="M1358">
            <v>0</v>
          </cell>
          <cell r="N1358">
            <v>0</v>
          </cell>
          <cell r="O1358">
            <v>0</v>
          </cell>
          <cell r="P1358">
            <v>0</v>
          </cell>
          <cell r="Q1358">
            <v>0</v>
          </cell>
          <cell r="R1358">
            <v>0</v>
          </cell>
          <cell r="S1358">
            <v>0</v>
          </cell>
          <cell r="T1358">
            <v>0</v>
          </cell>
          <cell r="U1358">
            <v>0</v>
          </cell>
        </row>
        <row r="1359">
          <cell r="B1359" t="str">
            <v>New Tariff 9</v>
          </cell>
          <cell r="C1359" t="str">
            <v/>
          </cell>
          <cell r="D1359">
            <v>0</v>
          </cell>
          <cell r="E1359">
            <v>0</v>
          </cell>
          <cell r="F1359">
            <v>0</v>
          </cell>
          <cell r="G1359">
            <v>0</v>
          </cell>
          <cell r="H1359">
            <v>0</v>
          </cell>
          <cell r="I1359">
            <v>0</v>
          </cell>
          <cell r="J1359">
            <v>0</v>
          </cell>
          <cell r="K1359">
            <v>0</v>
          </cell>
          <cell r="L1359">
            <v>0</v>
          </cell>
          <cell r="M1359">
            <v>0</v>
          </cell>
          <cell r="N1359">
            <v>0</v>
          </cell>
          <cell r="O1359">
            <v>0</v>
          </cell>
          <cell r="P1359">
            <v>0</v>
          </cell>
          <cell r="Q1359">
            <v>0</v>
          </cell>
          <cell r="R1359">
            <v>0</v>
          </cell>
          <cell r="S1359">
            <v>0</v>
          </cell>
          <cell r="T1359">
            <v>0</v>
          </cell>
          <cell r="U1359">
            <v>0</v>
          </cell>
        </row>
        <row r="1360">
          <cell r="B1360" t="str">
            <v>New Tariff 10</v>
          </cell>
          <cell r="C1360" t="str">
            <v/>
          </cell>
          <cell r="D1360">
            <v>0</v>
          </cell>
          <cell r="E1360">
            <v>0</v>
          </cell>
          <cell r="F1360">
            <v>0</v>
          </cell>
          <cell r="G1360">
            <v>0</v>
          </cell>
          <cell r="H1360">
            <v>0</v>
          </cell>
          <cell r="I1360">
            <v>0</v>
          </cell>
          <cell r="J1360">
            <v>0</v>
          </cell>
          <cell r="K1360">
            <v>0</v>
          </cell>
          <cell r="L1360">
            <v>0</v>
          </cell>
          <cell r="M1360">
            <v>0</v>
          </cell>
          <cell r="N1360">
            <v>0</v>
          </cell>
          <cell r="O1360">
            <v>0</v>
          </cell>
          <cell r="P1360">
            <v>0</v>
          </cell>
          <cell r="Q1360">
            <v>0</v>
          </cell>
          <cell r="R1360">
            <v>0</v>
          </cell>
          <cell r="S1360">
            <v>0</v>
          </cell>
          <cell r="T1360">
            <v>0</v>
          </cell>
          <cell r="U1360">
            <v>0</v>
          </cell>
        </row>
        <row r="1361">
          <cell r="B1361" t="str">
            <v>New Tariff 11</v>
          </cell>
          <cell r="C1361" t="str">
            <v/>
          </cell>
          <cell r="D1361">
            <v>0</v>
          </cell>
          <cell r="E1361">
            <v>0</v>
          </cell>
          <cell r="F1361">
            <v>0</v>
          </cell>
          <cell r="G1361">
            <v>0</v>
          </cell>
          <cell r="H1361">
            <v>0</v>
          </cell>
          <cell r="I1361">
            <v>0</v>
          </cell>
          <cell r="J1361">
            <v>0</v>
          </cell>
          <cell r="K1361">
            <v>0</v>
          </cell>
          <cell r="L1361">
            <v>0</v>
          </cell>
          <cell r="M1361">
            <v>0</v>
          </cell>
          <cell r="N1361">
            <v>0</v>
          </cell>
          <cell r="O1361">
            <v>0</v>
          </cell>
          <cell r="P1361">
            <v>0</v>
          </cell>
          <cell r="Q1361">
            <v>0</v>
          </cell>
          <cell r="R1361">
            <v>0</v>
          </cell>
          <cell r="S1361">
            <v>0</v>
          </cell>
          <cell r="T1361">
            <v>0</v>
          </cell>
          <cell r="U1361">
            <v>0</v>
          </cell>
        </row>
        <row r="1362">
          <cell r="B1362" t="str">
            <v>Non-Residential Two Rate 5d</v>
          </cell>
          <cell r="C1362" t="str">
            <v>ND2</v>
          </cell>
          <cell r="D1362">
            <v>1287966.2333704999</v>
          </cell>
          <cell r="E1362">
            <v>0</v>
          </cell>
          <cell r="F1362">
            <v>0</v>
          </cell>
          <cell r="G1362">
            <v>11029353.021083342</v>
          </cell>
          <cell r="H1362">
            <v>26749072.38516967</v>
          </cell>
          <cell r="I1362">
            <v>30713282.7777659</v>
          </cell>
          <cell r="J1362">
            <v>21953082.807193864</v>
          </cell>
          <cell r="K1362">
            <v>6486803.7723926548</v>
          </cell>
          <cell r="L1362">
            <v>0</v>
          </cell>
          <cell r="M1362">
            <v>0</v>
          </cell>
          <cell r="N1362">
            <v>0</v>
          </cell>
          <cell r="O1362">
            <v>0</v>
          </cell>
          <cell r="P1362">
            <v>0</v>
          </cell>
          <cell r="Q1362">
            <v>0</v>
          </cell>
          <cell r="R1362">
            <v>0</v>
          </cell>
          <cell r="S1362">
            <v>0</v>
          </cell>
          <cell r="T1362">
            <v>0</v>
          </cell>
          <cell r="U1362">
            <v>98219560.996975929</v>
          </cell>
        </row>
        <row r="1363">
          <cell r="B1363" t="str">
            <v>Business Sunraysia</v>
          </cell>
          <cell r="C1363">
            <v>0</v>
          </cell>
          <cell r="D1363">
            <v>0</v>
          </cell>
          <cell r="E1363">
            <v>0</v>
          </cell>
          <cell r="F1363">
            <v>0</v>
          </cell>
          <cell r="G1363">
            <v>7.1416045944079326E-2</v>
          </cell>
          <cell r="H1363">
            <v>0</v>
          </cell>
          <cell r="I1363">
            <v>0</v>
          </cell>
          <cell r="J1363">
            <v>0</v>
          </cell>
          <cell r="K1363">
            <v>0</v>
          </cell>
          <cell r="L1363">
            <v>0</v>
          </cell>
          <cell r="M1363">
            <v>0</v>
          </cell>
          <cell r="N1363">
            <v>0</v>
          </cell>
          <cell r="O1363">
            <v>0</v>
          </cell>
          <cell r="P1363">
            <v>0</v>
          </cell>
          <cell r="Q1363">
            <v>0</v>
          </cell>
          <cell r="R1363">
            <v>0</v>
          </cell>
          <cell r="S1363">
            <v>0</v>
          </cell>
          <cell r="T1363">
            <v>0</v>
          </cell>
          <cell r="U1363">
            <v>7.1416045944079326E-2</v>
          </cell>
        </row>
        <row r="1364">
          <cell r="B1364" t="str">
            <v>Non-Residential Interval</v>
          </cell>
          <cell r="C1364" t="str">
            <v>ND5</v>
          </cell>
          <cell r="D1364">
            <v>221827.4889975866</v>
          </cell>
          <cell r="E1364">
            <v>0</v>
          </cell>
          <cell r="F1364">
            <v>0</v>
          </cell>
          <cell r="G1364">
            <v>1731445.2861976079</v>
          </cell>
          <cell r="H1364">
            <v>3943487.1442446616</v>
          </cell>
          <cell r="I1364">
            <v>4401769.9936720915</v>
          </cell>
          <cell r="J1364">
            <v>2769057.1175277983</v>
          </cell>
          <cell r="K1364">
            <v>912155.20569380512</v>
          </cell>
          <cell r="L1364">
            <v>0</v>
          </cell>
          <cell r="M1364">
            <v>0</v>
          </cell>
          <cell r="N1364">
            <v>0</v>
          </cell>
          <cell r="O1364">
            <v>0</v>
          </cell>
          <cell r="P1364">
            <v>0</v>
          </cell>
          <cell r="Q1364">
            <v>0</v>
          </cell>
          <cell r="R1364">
            <v>0</v>
          </cell>
          <cell r="S1364">
            <v>0</v>
          </cell>
          <cell r="T1364">
            <v>0</v>
          </cell>
          <cell r="U1364">
            <v>13979742.236333551</v>
          </cell>
        </row>
        <row r="1365">
          <cell r="B1365" t="str">
            <v>Non-Residential AMI</v>
          </cell>
          <cell r="C1365" t="str">
            <v>ND7</v>
          </cell>
          <cell r="D1365">
            <v>0</v>
          </cell>
          <cell r="E1365">
            <v>0</v>
          </cell>
          <cell r="F1365">
            <v>0</v>
          </cell>
          <cell r="G1365">
            <v>0</v>
          </cell>
          <cell r="H1365">
            <v>0</v>
          </cell>
          <cell r="I1365">
            <v>0</v>
          </cell>
          <cell r="J1365">
            <v>0</v>
          </cell>
          <cell r="K1365">
            <v>0</v>
          </cell>
          <cell r="L1365">
            <v>0</v>
          </cell>
          <cell r="M1365">
            <v>0</v>
          </cell>
          <cell r="N1365">
            <v>0</v>
          </cell>
          <cell r="O1365">
            <v>0</v>
          </cell>
          <cell r="P1365">
            <v>0</v>
          </cell>
          <cell r="Q1365">
            <v>0</v>
          </cell>
          <cell r="R1365">
            <v>0</v>
          </cell>
          <cell r="S1365">
            <v>0</v>
          </cell>
          <cell r="T1365">
            <v>0</v>
          </cell>
          <cell r="U1365">
            <v>0</v>
          </cell>
        </row>
        <row r="1366">
          <cell r="B1366" t="str">
            <v>New Tariff 4</v>
          </cell>
          <cell r="C1366" t="str">
            <v/>
          </cell>
          <cell r="D1366">
            <v>0</v>
          </cell>
          <cell r="E1366">
            <v>0</v>
          </cell>
          <cell r="F1366">
            <v>0</v>
          </cell>
          <cell r="G1366">
            <v>0</v>
          </cell>
          <cell r="H1366">
            <v>0</v>
          </cell>
          <cell r="I1366">
            <v>0</v>
          </cell>
          <cell r="J1366">
            <v>0</v>
          </cell>
          <cell r="K1366">
            <v>0</v>
          </cell>
          <cell r="L1366">
            <v>0</v>
          </cell>
          <cell r="M1366">
            <v>0</v>
          </cell>
          <cell r="N1366">
            <v>0</v>
          </cell>
          <cell r="O1366">
            <v>0</v>
          </cell>
          <cell r="P1366">
            <v>0</v>
          </cell>
          <cell r="Q1366">
            <v>0</v>
          </cell>
          <cell r="R1366">
            <v>0</v>
          </cell>
          <cell r="S1366">
            <v>0</v>
          </cell>
          <cell r="T1366">
            <v>0</v>
          </cell>
          <cell r="U1366">
            <v>0</v>
          </cell>
        </row>
        <row r="1367">
          <cell r="B1367" t="str">
            <v>New Tariff 5</v>
          </cell>
          <cell r="C1367" t="str">
            <v/>
          </cell>
          <cell r="D1367">
            <v>0</v>
          </cell>
          <cell r="E1367">
            <v>0</v>
          </cell>
          <cell r="F1367">
            <v>0</v>
          </cell>
          <cell r="G1367">
            <v>0</v>
          </cell>
          <cell r="H1367">
            <v>0</v>
          </cell>
          <cell r="I1367">
            <v>0</v>
          </cell>
          <cell r="J1367">
            <v>0</v>
          </cell>
          <cell r="K1367">
            <v>0</v>
          </cell>
          <cell r="L1367">
            <v>0</v>
          </cell>
          <cell r="M1367">
            <v>0</v>
          </cell>
          <cell r="N1367">
            <v>0</v>
          </cell>
          <cell r="O1367">
            <v>0</v>
          </cell>
          <cell r="P1367">
            <v>0</v>
          </cell>
          <cell r="Q1367">
            <v>0</v>
          </cell>
          <cell r="R1367">
            <v>0</v>
          </cell>
          <cell r="S1367">
            <v>0</v>
          </cell>
          <cell r="T1367">
            <v>0</v>
          </cell>
          <cell r="U1367">
            <v>0</v>
          </cell>
        </row>
        <row r="1368">
          <cell r="B1368" t="str">
            <v>New Tariff 6</v>
          </cell>
          <cell r="C1368" t="str">
            <v/>
          </cell>
          <cell r="D1368">
            <v>0</v>
          </cell>
          <cell r="E1368">
            <v>0</v>
          </cell>
          <cell r="F1368">
            <v>0</v>
          </cell>
          <cell r="G1368">
            <v>0</v>
          </cell>
          <cell r="H1368">
            <v>0</v>
          </cell>
          <cell r="I1368">
            <v>0</v>
          </cell>
          <cell r="J1368">
            <v>0</v>
          </cell>
          <cell r="K1368">
            <v>0</v>
          </cell>
          <cell r="L1368">
            <v>0</v>
          </cell>
          <cell r="M1368">
            <v>0</v>
          </cell>
          <cell r="N1368">
            <v>0</v>
          </cell>
          <cell r="O1368">
            <v>0</v>
          </cell>
          <cell r="P1368">
            <v>0</v>
          </cell>
          <cell r="Q1368">
            <v>0</v>
          </cell>
          <cell r="R1368">
            <v>0</v>
          </cell>
          <cell r="S1368">
            <v>0</v>
          </cell>
          <cell r="T1368">
            <v>0</v>
          </cell>
          <cell r="U1368">
            <v>0</v>
          </cell>
        </row>
        <row r="1369">
          <cell r="B1369" t="str">
            <v>New Tariff 7</v>
          </cell>
          <cell r="C1369" t="str">
            <v/>
          </cell>
          <cell r="D1369">
            <v>0</v>
          </cell>
          <cell r="E1369">
            <v>0</v>
          </cell>
          <cell r="F1369">
            <v>0</v>
          </cell>
          <cell r="G1369">
            <v>0</v>
          </cell>
          <cell r="H1369">
            <v>0</v>
          </cell>
          <cell r="I1369">
            <v>0</v>
          </cell>
          <cell r="J1369">
            <v>0</v>
          </cell>
          <cell r="K1369">
            <v>0</v>
          </cell>
          <cell r="L1369">
            <v>0</v>
          </cell>
          <cell r="M1369">
            <v>0</v>
          </cell>
          <cell r="N1369">
            <v>0</v>
          </cell>
          <cell r="O1369">
            <v>0</v>
          </cell>
          <cell r="P1369">
            <v>0</v>
          </cell>
          <cell r="Q1369">
            <v>0</v>
          </cell>
          <cell r="R1369">
            <v>0</v>
          </cell>
          <cell r="S1369">
            <v>0</v>
          </cell>
          <cell r="T1369">
            <v>0</v>
          </cell>
          <cell r="U1369">
            <v>0</v>
          </cell>
        </row>
        <row r="1370">
          <cell r="B1370" t="str">
            <v>New Tariff 8</v>
          </cell>
          <cell r="C1370" t="str">
            <v/>
          </cell>
          <cell r="D1370">
            <v>0</v>
          </cell>
          <cell r="E1370">
            <v>0</v>
          </cell>
          <cell r="F1370">
            <v>0</v>
          </cell>
          <cell r="G1370">
            <v>0</v>
          </cell>
          <cell r="H1370">
            <v>0</v>
          </cell>
          <cell r="I1370">
            <v>0</v>
          </cell>
          <cell r="J1370">
            <v>0</v>
          </cell>
          <cell r="K1370">
            <v>0</v>
          </cell>
          <cell r="L1370">
            <v>0</v>
          </cell>
          <cell r="M1370">
            <v>0</v>
          </cell>
          <cell r="N1370">
            <v>0</v>
          </cell>
          <cell r="O1370">
            <v>0</v>
          </cell>
          <cell r="P1370">
            <v>0</v>
          </cell>
          <cell r="Q1370">
            <v>0</v>
          </cell>
          <cell r="R1370">
            <v>0</v>
          </cell>
          <cell r="S1370">
            <v>0</v>
          </cell>
          <cell r="T1370">
            <v>0</v>
          </cell>
          <cell r="U1370">
            <v>0</v>
          </cell>
        </row>
        <row r="1371">
          <cell r="B1371" t="str">
            <v>New Tariff 9</v>
          </cell>
          <cell r="C1371" t="str">
            <v/>
          </cell>
          <cell r="D1371">
            <v>0</v>
          </cell>
          <cell r="E1371">
            <v>0</v>
          </cell>
          <cell r="F1371">
            <v>0</v>
          </cell>
          <cell r="G1371">
            <v>0</v>
          </cell>
          <cell r="H1371">
            <v>0</v>
          </cell>
          <cell r="I1371">
            <v>0</v>
          </cell>
          <cell r="J1371">
            <v>0</v>
          </cell>
          <cell r="K1371">
            <v>0</v>
          </cell>
          <cell r="L1371">
            <v>0</v>
          </cell>
          <cell r="M1371">
            <v>0</v>
          </cell>
          <cell r="N1371">
            <v>0</v>
          </cell>
          <cell r="O1371">
            <v>0</v>
          </cell>
          <cell r="P1371">
            <v>0</v>
          </cell>
          <cell r="Q1371">
            <v>0</v>
          </cell>
          <cell r="R1371">
            <v>0</v>
          </cell>
          <cell r="S1371">
            <v>0</v>
          </cell>
          <cell r="T1371">
            <v>0</v>
          </cell>
          <cell r="U1371">
            <v>0</v>
          </cell>
        </row>
        <row r="1372">
          <cell r="B1372" t="str">
            <v>New Tariff 10</v>
          </cell>
          <cell r="C1372" t="str">
            <v/>
          </cell>
          <cell r="D1372">
            <v>0</v>
          </cell>
          <cell r="E1372">
            <v>0</v>
          </cell>
          <cell r="F1372">
            <v>0</v>
          </cell>
          <cell r="G1372">
            <v>0</v>
          </cell>
          <cell r="H1372">
            <v>0</v>
          </cell>
          <cell r="I1372">
            <v>0</v>
          </cell>
          <cell r="J1372">
            <v>0</v>
          </cell>
          <cell r="K1372">
            <v>0</v>
          </cell>
          <cell r="L1372">
            <v>0</v>
          </cell>
          <cell r="M1372">
            <v>0</v>
          </cell>
          <cell r="N1372">
            <v>0</v>
          </cell>
          <cell r="O1372">
            <v>0</v>
          </cell>
          <cell r="P1372">
            <v>0</v>
          </cell>
          <cell r="Q1372">
            <v>0</v>
          </cell>
          <cell r="R1372">
            <v>0</v>
          </cell>
          <cell r="S1372">
            <v>0</v>
          </cell>
          <cell r="T1372">
            <v>0</v>
          </cell>
          <cell r="U1372">
            <v>0</v>
          </cell>
        </row>
        <row r="1373">
          <cell r="B1373" t="str">
            <v>New Tariff 11</v>
          </cell>
          <cell r="C1373" t="str">
            <v/>
          </cell>
          <cell r="D1373">
            <v>0</v>
          </cell>
          <cell r="E1373">
            <v>0</v>
          </cell>
          <cell r="F1373">
            <v>0</v>
          </cell>
          <cell r="G1373">
            <v>0</v>
          </cell>
          <cell r="H1373">
            <v>0</v>
          </cell>
          <cell r="I1373">
            <v>0</v>
          </cell>
          <cell r="J1373">
            <v>0</v>
          </cell>
          <cell r="K1373">
            <v>0</v>
          </cell>
          <cell r="L1373">
            <v>0</v>
          </cell>
          <cell r="M1373">
            <v>0</v>
          </cell>
          <cell r="N1373">
            <v>0</v>
          </cell>
          <cell r="O1373">
            <v>0</v>
          </cell>
          <cell r="P1373">
            <v>0</v>
          </cell>
          <cell r="Q1373">
            <v>0</v>
          </cell>
          <cell r="R1373">
            <v>0</v>
          </cell>
          <cell r="S1373">
            <v>0</v>
          </cell>
          <cell r="T1373">
            <v>0</v>
          </cell>
          <cell r="U1373">
            <v>0</v>
          </cell>
        </row>
        <row r="1374">
          <cell r="B1374" t="str">
            <v>Non-Residential Two Rate 7d</v>
          </cell>
          <cell r="C1374" t="str">
            <v>ND3</v>
          </cell>
          <cell r="D1374">
            <v>228749.66060453939</v>
          </cell>
          <cell r="E1374">
            <v>0</v>
          </cell>
          <cell r="F1374">
            <v>0</v>
          </cell>
          <cell r="G1374">
            <v>1018057.5141650561</v>
          </cell>
          <cell r="H1374">
            <v>2141676.9954917128</v>
          </cell>
          <cell r="I1374">
            <v>2171026.6799277193</v>
          </cell>
          <cell r="J1374">
            <v>2730629.7346715839</v>
          </cell>
          <cell r="K1374">
            <v>316670.01721184305</v>
          </cell>
          <cell r="L1374">
            <v>0</v>
          </cell>
          <cell r="M1374">
            <v>0</v>
          </cell>
          <cell r="N1374">
            <v>0</v>
          </cell>
          <cell r="O1374">
            <v>0</v>
          </cell>
          <cell r="P1374">
            <v>0</v>
          </cell>
          <cell r="Q1374">
            <v>0</v>
          </cell>
          <cell r="R1374">
            <v>0</v>
          </cell>
          <cell r="S1374">
            <v>0</v>
          </cell>
          <cell r="T1374">
            <v>0</v>
          </cell>
          <cell r="U1374">
            <v>8606810.602072455</v>
          </cell>
        </row>
        <row r="1375">
          <cell r="B1375" t="str">
            <v>New Tariff  1</v>
          </cell>
          <cell r="C1375" t="str">
            <v/>
          </cell>
          <cell r="D1375">
            <v>0</v>
          </cell>
          <cell r="E1375">
            <v>0</v>
          </cell>
          <cell r="F1375">
            <v>0</v>
          </cell>
          <cell r="G1375">
            <v>0</v>
          </cell>
          <cell r="H1375">
            <v>0</v>
          </cell>
          <cell r="I1375">
            <v>0</v>
          </cell>
          <cell r="J1375">
            <v>0</v>
          </cell>
          <cell r="K1375">
            <v>0</v>
          </cell>
          <cell r="L1375">
            <v>0</v>
          </cell>
          <cell r="M1375">
            <v>0</v>
          </cell>
          <cell r="N1375">
            <v>0</v>
          </cell>
          <cell r="O1375">
            <v>0</v>
          </cell>
          <cell r="P1375">
            <v>0</v>
          </cell>
          <cell r="Q1375">
            <v>0</v>
          </cell>
          <cell r="R1375">
            <v>0</v>
          </cell>
          <cell r="S1375">
            <v>0</v>
          </cell>
          <cell r="T1375">
            <v>0</v>
          </cell>
          <cell r="U1375">
            <v>0</v>
          </cell>
        </row>
        <row r="1376">
          <cell r="B1376" t="str">
            <v>New Tariff  2</v>
          </cell>
          <cell r="C1376" t="str">
            <v/>
          </cell>
          <cell r="D1376">
            <v>0</v>
          </cell>
          <cell r="E1376">
            <v>0</v>
          </cell>
          <cell r="F1376">
            <v>0</v>
          </cell>
          <cell r="G1376">
            <v>0</v>
          </cell>
          <cell r="H1376">
            <v>0</v>
          </cell>
          <cell r="I1376">
            <v>0</v>
          </cell>
          <cell r="J1376">
            <v>0</v>
          </cell>
          <cell r="K1376">
            <v>0</v>
          </cell>
          <cell r="L1376">
            <v>0</v>
          </cell>
          <cell r="M1376">
            <v>0</v>
          </cell>
          <cell r="N1376">
            <v>0</v>
          </cell>
          <cell r="O1376">
            <v>0</v>
          </cell>
          <cell r="P1376">
            <v>0</v>
          </cell>
          <cell r="Q1376">
            <v>0</v>
          </cell>
          <cell r="R1376">
            <v>0</v>
          </cell>
          <cell r="S1376">
            <v>0</v>
          </cell>
          <cell r="T1376">
            <v>0</v>
          </cell>
          <cell r="U1376">
            <v>0</v>
          </cell>
        </row>
        <row r="1377">
          <cell r="B1377" t="str">
            <v>New Tariff  3</v>
          </cell>
          <cell r="C1377" t="str">
            <v/>
          </cell>
          <cell r="D1377">
            <v>0</v>
          </cell>
          <cell r="E1377">
            <v>0</v>
          </cell>
          <cell r="F1377">
            <v>0</v>
          </cell>
          <cell r="G1377">
            <v>0</v>
          </cell>
          <cell r="H1377">
            <v>0</v>
          </cell>
          <cell r="I1377">
            <v>0</v>
          </cell>
          <cell r="J1377">
            <v>0</v>
          </cell>
          <cell r="K1377">
            <v>0</v>
          </cell>
          <cell r="L1377">
            <v>0</v>
          </cell>
          <cell r="M1377">
            <v>0</v>
          </cell>
          <cell r="N1377">
            <v>0</v>
          </cell>
          <cell r="O1377">
            <v>0</v>
          </cell>
          <cell r="P1377">
            <v>0</v>
          </cell>
          <cell r="Q1377">
            <v>0</v>
          </cell>
          <cell r="R1377">
            <v>0</v>
          </cell>
          <cell r="S1377">
            <v>0</v>
          </cell>
          <cell r="T1377">
            <v>0</v>
          </cell>
          <cell r="U1377">
            <v>0</v>
          </cell>
        </row>
        <row r="1378">
          <cell r="B1378" t="str">
            <v>New Tariff  4</v>
          </cell>
          <cell r="C1378" t="str">
            <v/>
          </cell>
          <cell r="D1378">
            <v>0</v>
          </cell>
          <cell r="E1378">
            <v>0</v>
          </cell>
          <cell r="F1378">
            <v>0</v>
          </cell>
          <cell r="G1378">
            <v>0</v>
          </cell>
          <cell r="H1378">
            <v>0</v>
          </cell>
          <cell r="I1378">
            <v>0</v>
          </cell>
          <cell r="J1378">
            <v>0</v>
          </cell>
          <cell r="K1378">
            <v>0</v>
          </cell>
          <cell r="L1378">
            <v>0</v>
          </cell>
          <cell r="M1378">
            <v>0</v>
          </cell>
          <cell r="N1378">
            <v>0</v>
          </cell>
          <cell r="O1378">
            <v>0</v>
          </cell>
          <cell r="P1378">
            <v>0</v>
          </cell>
          <cell r="Q1378">
            <v>0</v>
          </cell>
          <cell r="R1378">
            <v>0</v>
          </cell>
          <cell r="S1378">
            <v>0</v>
          </cell>
          <cell r="T1378">
            <v>0</v>
          </cell>
          <cell r="U1378">
            <v>0</v>
          </cell>
        </row>
        <row r="1379">
          <cell r="B1379" t="str">
            <v>New Tariff  5</v>
          </cell>
          <cell r="C1379" t="str">
            <v/>
          </cell>
          <cell r="D1379">
            <v>0</v>
          </cell>
          <cell r="E1379">
            <v>0</v>
          </cell>
          <cell r="F1379">
            <v>0</v>
          </cell>
          <cell r="G1379">
            <v>0</v>
          </cell>
          <cell r="H1379">
            <v>0</v>
          </cell>
          <cell r="I1379">
            <v>0</v>
          </cell>
          <cell r="J1379">
            <v>0</v>
          </cell>
          <cell r="K1379">
            <v>0</v>
          </cell>
          <cell r="L1379">
            <v>0</v>
          </cell>
          <cell r="M1379">
            <v>0</v>
          </cell>
          <cell r="N1379">
            <v>0</v>
          </cell>
          <cell r="O1379">
            <v>0</v>
          </cell>
          <cell r="P1379">
            <v>0</v>
          </cell>
          <cell r="Q1379">
            <v>0</v>
          </cell>
          <cell r="R1379">
            <v>0</v>
          </cell>
          <cell r="S1379">
            <v>0</v>
          </cell>
          <cell r="T1379">
            <v>0</v>
          </cell>
          <cell r="U1379">
            <v>0</v>
          </cell>
        </row>
        <row r="1380">
          <cell r="B1380" t="str">
            <v>New Tariff  6</v>
          </cell>
          <cell r="C1380" t="str">
            <v/>
          </cell>
          <cell r="D1380">
            <v>0</v>
          </cell>
          <cell r="E1380">
            <v>0</v>
          </cell>
          <cell r="F1380">
            <v>0</v>
          </cell>
          <cell r="G1380">
            <v>0</v>
          </cell>
          <cell r="H1380">
            <v>0</v>
          </cell>
          <cell r="I1380">
            <v>0</v>
          </cell>
          <cell r="J1380">
            <v>0</v>
          </cell>
          <cell r="K1380">
            <v>0</v>
          </cell>
          <cell r="L1380">
            <v>0</v>
          </cell>
          <cell r="M1380">
            <v>0</v>
          </cell>
          <cell r="N1380">
            <v>0</v>
          </cell>
          <cell r="O1380">
            <v>0</v>
          </cell>
          <cell r="P1380">
            <v>0</v>
          </cell>
          <cell r="Q1380">
            <v>0</v>
          </cell>
          <cell r="R1380">
            <v>0</v>
          </cell>
          <cell r="S1380">
            <v>0</v>
          </cell>
          <cell r="T1380">
            <v>0</v>
          </cell>
          <cell r="U1380">
            <v>0</v>
          </cell>
        </row>
        <row r="1381">
          <cell r="B1381" t="str">
            <v>New Tariff  7</v>
          </cell>
          <cell r="C1381" t="str">
            <v/>
          </cell>
          <cell r="D1381">
            <v>0</v>
          </cell>
          <cell r="E1381">
            <v>0</v>
          </cell>
          <cell r="F1381">
            <v>0</v>
          </cell>
          <cell r="G1381">
            <v>0</v>
          </cell>
          <cell r="H1381">
            <v>0</v>
          </cell>
          <cell r="I1381">
            <v>0</v>
          </cell>
          <cell r="J1381">
            <v>0</v>
          </cell>
          <cell r="K1381">
            <v>0</v>
          </cell>
          <cell r="L1381">
            <v>0</v>
          </cell>
          <cell r="M1381">
            <v>0</v>
          </cell>
          <cell r="N1381">
            <v>0</v>
          </cell>
          <cell r="O1381">
            <v>0</v>
          </cell>
          <cell r="P1381">
            <v>0</v>
          </cell>
          <cell r="Q1381">
            <v>0</v>
          </cell>
          <cell r="R1381">
            <v>0</v>
          </cell>
          <cell r="S1381">
            <v>0</v>
          </cell>
          <cell r="T1381">
            <v>0</v>
          </cell>
          <cell r="U1381">
            <v>0</v>
          </cell>
        </row>
        <row r="1382">
          <cell r="B1382" t="str">
            <v>New Tariff  8</v>
          </cell>
          <cell r="C1382" t="str">
            <v/>
          </cell>
          <cell r="D1382">
            <v>0</v>
          </cell>
          <cell r="E1382">
            <v>0</v>
          </cell>
          <cell r="F1382">
            <v>0</v>
          </cell>
          <cell r="G1382">
            <v>0</v>
          </cell>
          <cell r="H1382">
            <v>0</v>
          </cell>
          <cell r="I1382">
            <v>0</v>
          </cell>
          <cell r="J1382">
            <v>0</v>
          </cell>
          <cell r="K1382">
            <v>0</v>
          </cell>
          <cell r="L1382">
            <v>0</v>
          </cell>
          <cell r="M1382">
            <v>0</v>
          </cell>
          <cell r="N1382">
            <v>0</v>
          </cell>
          <cell r="O1382">
            <v>0</v>
          </cell>
          <cell r="P1382">
            <v>0</v>
          </cell>
          <cell r="Q1382">
            <v>0</v>
          </cell>
          <cell r="R1382">
            <v>0</v>
          </cell>
          <cell r="S1382">
            <v>0</v>
          </cell>
          <cell r="T1382">
            <v>0</v>
          </cell>
          <cell r="U1382">
            <v>0</v>
          </cell>
        </row>
        <row r="1383">
          <cell r="B1383" t="str">
            <v>New Tariff  9</v>
          </cell>
          <cell r="C1383" t="str">
            <v/>
          </cell>
          <cell r="D1383">
            <v>0</v>
          </cell>
          <cell r="E1383">
            <v>0</v>
          </cell>
          <cell r="F1383">
            <v>0</v>
          </cell>
          <cell r="G1383">
            <v>0</v>
          </cell>
          <cell r="H1383">
            <v>0</v>
          </cell>
          <cell r="I1383">
            <v>0</v>
          </cell>
          <cell r="J1383">
            <v>0</v>
          </cell>
          <cell r="K1383">
            <v>0</v>
          </cell>
          <cell r="L1383">
            <v>0</v>
          </cell>
          <cell r="M1383">
            <v>0</v>
          </cell>
          <cell r="N1383">
            <v>0</v>
          </cell>
          <cell r="O1383">
            <v>0</v>
          </cell>
          <cell r="P1383">
            <v>0</v>
          </cell>
          <cell r="Q1383">
            <v>0</v>
          </cell>
          <cell r="R1383">
            <v>0</v>
          </cell>
          <cell r="S1383">
            <v>0</v>
          </cell>
          <cell r="T1383">
            <v>0</v>
          </cell>
          <cell r="U1383">
            <v>0</v>
          </cell>
        </row>
        <row r="1384">
          <cell r="B1384" t="str">
            <v>New Tariff  10</v>
          </cell>
          <cell r="C1384" t="str">
            <v/>
          </cell>
          <cell r="D1384">
            <v>0</v>
          </cell>
          <cell r="E1384">
            <v>0</v>
          </cell>
          <cell r="F1384">
            <v>0</v>
          </cell>
          <cell r="G1384">
            <v>0</v>
          </cell>
          <cell r="H1384">
            <v>0</v>
          </cell>
          <cell r="I1384">
            <v>0</v>
          </cell>
          <cell r="J1384">
            <v>0</v>
          </cell>
          <cell r="K1384">
            <v>0</v>
          </cell>
          <cell r="L1384">
            <v>0</v>
          </cell>
          <cell r="M1384">
            <v>0</v>
          </cell>
          <cell r="N1384">
            <v>0</v>
          </cell>
          <cell r="O1384">
            <v>0</v>
          </cell>
          <cell r="P1384">
            <v>0</v>
          </cell>
          <cell r="Q1384">
            <v>0</v>
          </cell>
          <cell r="R1384">
            <v>0</v>
          </cell>
          <cell r="S1384">
            <v>0</v>
          </cell>
          <cell r="T1384">
            <v>0</v>
          </cell>
          <cell r="U1384">
            <v>0</v>
          </cell>
        </row>
        <row r="1385">
          <cell r="B1385" t="str">
            <v>New Tariff  11</v>
          </cell>
          <cell r="C1385" t="str">
            <v/>
          </cell>
          <cell r="D1385">
            <v>0</v>
          </cell>
          <cell r="E1385">
            <v>0</v>
          </cell>
          <cell r="F1385">
            <v>0</v>
          </cell>
          <cell r="G1385">
            <v>0</v>
          </cell>
          <cell r="H1385">
            <v>0</v>
          </cell>
          <cell r="I1385">
            <v>0</v>
          </cell>
          <cell r="J1385">
            <v>0</v>
          </cell>
          <cell r="K1385">
            <v>0</v>
          </cell>
          <cell r="L1385">
            <v>0</v>
          </cell>
          <cell r="M1385">
            <v>0</v>
          </cell>
          <cell r="N1385">
            <v>0</v>
          </cell>
          <cell r="O1385">
            <v>0</v>
          </cell>
          <cell r="P1385">
            <v>0</v>
          </cell>
          <cell r="Q1385">
            <v>0</v>
          </cell>
          <cell r="R1385">
            <v>0</v>
          </cell>
          <cell r="S1385">
            <v>0</v>
          </cell>
          <cell r="T1385">
            <v>0</v>
          </cell>
          <cell r="U1385">
            <v>0</v>
          </cell>
        </row>
        <row r="1386">
          <cell r="B1386" t="str">
            <v>Unmetered supplies</v>
          </cell>
          <cell r="C1386" t="str">
            <v>PL2</v>
          </cell>
          <cell r="D1386">
            <v>0</v>
          </cell>
          <cell r="E1386">
            <v>0</v>
          </cell>
          <cell r="F1386">
            <v>0</v>
          </cell>
          <cell r="G1386">
            <v>3101198.141191036</v>
          </cell>
          <cell r="H1386">
            <v>0</v>
          </cell>
          <cell r="I1386">
            <v>0</v>
          </cell>
          <cell r="J1386">
            <v>0</v>
          </cell>
          <cell r="K1386">
            <v>1723716.2878422772</v>
          </cell>
          <cell r="L1386">
            <v>0</v>
          </cell>
          <cell r="M1386">
            <v>0</v>
          </cell>
          <cell r="N1386">
            <v>0</v>
          </cell>
          <cell r="O1386">
            <v>0</v>
          </cell>
          <cell r="P1386">
            <v>0</v>
          </cell>
          <cell r="Q1386">
            <v>0</v>
          </cell>
          <cell r="R1386">
            <v>0</v>
          </cell>
          <cell r="S1386">
            <v>0</v>
          </cell>
          <cell r="T1386">
            <v>0</v>
          </cell>
          <cell r="U1386">
            <v>4824914.4290333129</v>
          </cell>
        </row>
        <row r="1387">
          <cell r="B1387" t="str">
            <v>New Tariff 1</v>
          </cell>
          <cell r="C1387">
            <v>0</v>
          </cell>
          <cell r="D1387">
            <v>0</v>
          </cell>
          <cell r="E1387">
            <v>0</v>
          </cell>
          <cell r="F1387">
            <v>0</v>
          </cell>
          <cell r="G1387">
            <v>0</v>
          </cell>
          <cell r="H1387">
            <v>0</v>
          </cell>
          <cell r="I1387">
            <v>0</v>
          </cell>
          <cell r="J1387">
            <v>0</v>
          </cell>
          <cell r="K1387">
            <v>0</v>
          </cell>
          <cell r="L1387">
            <v>0</v>
          </cell>
          <cell r="M1387">
            <v>0</v>
          </cell>
          <cell r="N1387">
            <v>0</v>
          </cell>
          <cell r="O1387">
            <v>0</v>
          </cell>
          <cell r="P1387">
            <v>0</v>
          </cell>
          <cell r="Q1387">
            <v>0</v>
          </cell>
          <cell r="R1387">
            <v>0</v>
          </cell>
          <cell r="S1387">
            <v>0</v>
          </cell>
          <cell r="T1387">
            <v>0</v>
          </cell>
          <cell r="U1387">
            <v>0</v>
          </cell>
        </row>
        <row r="1388">
          <cell r="B1388" t="str">
            <v>New Tariff 2</v>
          </cell>
          <cell r="C1388" t="str">
            <v/>
          </cell>
          <cell r="D1388">
            <v>0</v>
          </cell>
          <cell r="E1388">
            <v>0</v>
          </cell>
          <cell r="F1388">
            <v>0</v>
          </cell>
          <cell r="G1388">
            <v>0</v>
          </cell>
          <cell r="H1388">
            <v>0</v>
          </cell>
          <cell r="I1388">
            <v>0</v>
          </cell>
          <cell r="J1388">
            <v>0</v>
          </cell>
          <cell r="K1388">
            <v>0</v>
          </cell>
          <cell r="L1388">
            <v>0</v>
          </cell>
          <cell r="M1388">
            <v>0</v>
          </cell>
          <cell r="N1388">
            <v>0</v>
          </cell>
          <cell r="O1388">
            <v>0</v>
          </cell>
          <cell r="P1388">
            <v>0</v>
          </cell>
          <cell r="Q1388">
            <v>0</v>
          </cell>
          <cell r="R1388">
            <v>0</v>
          </cell>
          <cell r="S1388">
            <v>0</v>
          </cell>
          <cell r="T1388">
            <v>0</v>
          </cell>
          <cell r="U1388">
            <v>0</v>
          </cell>
        </row>
        <row r="1389">
          <cell r="B1389" t="str">
            <v>Large Low Voltage Demand (kVa)</v>
          </cell>
          <cell r="C1389" t="str">
            <v>DLk</v>
          </cell>
          <cell r="D1389">
            <v>0</v>
          </cell>
          <cell r="E1389">
            <v>0</v>
          </cell>
          <cell r="F1389">
            <v>62.747342759482628</v>
          </cell>
          <cell r="G1389">
            <v>2.1194147149671293E-2</v>
          </cell>
          <cell r="H1389">
            <v>0</v>
          </cell>
          <cell r="I1389">
            <v>0</v>
          </cell>
          <cell r="J1389">
            <v>0</v>
          </cell>
          <cell r="K1389">
            <v>1.2925429016815792E-2</v>
          </cell>
          <cell r="L1389">
            <v>0</v>
          </cell>
          <cell r="M1389">
            <v>0</v>
          </cell>
          <cell r="N1389">
            <v>0</v>
          </cell>
          <cell r="O1389">
            <v>0</v>
          </cell>
          <cell r="P1389">
            <v>0</v>
          </cell>
          <cell r="Q1389">
            <v>0</v>
          </cell>
          <cell r="R1389">
            <v>0</v>
          </cell>
          <cell r="S1389">
            <v>0</v>
          </cell>
          <cell r="T1389">
            <v>0</v>
          </cell>
          <cell r="U1389">
            <v>62.781462335649117</v>
          </cell>
        </row>
        <row r="1390">
          <cell r="B1390" t="str">
            <v>Large Low Voltage Demand Docklands (kVa)</v>
          </cell>
          <cell r="C1390" t="str">
            <v>DLDKk</v>
          </cell>
          <cell r="D1390">
            <v>0</v>
          </cell>
          <cell r="E1390">
            <v>0</v>
          </cell>
          <cell r="F1390">
            <v>53.742860464636351</v>
          </cell>
          <cell r="G1390">
            <v>1.4381345784832021E-2</v>
          </cell>
          <cell r="H1390">
            <v>0</v>
          </cell>
          <cell r="I1390">
            <v>0</v>
          </cell>
          <cell r="J1390">
            <v>0</v>
          </cell>
          <cell r="K1390">
            <v>1.240307719928326E-2</v>
          </cell>
          <cell r="L1390">
            <v>0</v>
          </cell>
          <cell r="M1390">
            <v>0</v>
          </cell>
          <cell r="N1390">
            <v>0</v>
          </cell>
          <cell r="O1390">
            <v>0</v>
          </cell>
          <cell r="P1390">
            <v>0</v>
          </cell>
          <cell r="Q1390">
            <v>0</v>
          </cell>
          <cell r="R1390">
            <v>0</v>
          </cell>
          <cell r="S1390">
            <v>0</v>
          </cell>
          <cell r="T1390">
            <v>0</v>
          </cell>
          <cell r="U1390">
            <v>53.769644887620466</v>
          </cell>
        </row>
        <row r="1391">
          <cell r="B1391" t="str">
            <v>Large Low Voltage Demand CXX (kVa)</v>
          </cell>
          <cell r="C1391" t="str">
            <v>DLCXXk</v>
          </cell>
          <cell r="D1391">
            <v>0</v>
          </cell>
          <cell r="E1391">
            <v>0</v>
          </cell>
          <cell r="F1391">
            <v>71.912638028167095</v>
          </cell>
          <cell r="G1391">
            <v>2.502843176772929E-2</v>
          </cell>
          <cell r="H1391">
            <v>0</v>
          </cell>
          <cell r="I1391">
            <v>0</v>
          </cell>
          <cell r="J1391">
            <v>0</v>
          </cell>
          <cell r="K1391">
            <v>1.4959266944655252E-2</v>
          </cell>
          <cell r="L1391">
            <v>0</v>
          </cell>
          <cell r="M1391">
            <v>0</v>
          </cell>
          <cell r="N1391">
            <v>0</v>
          </cell>
          <cell r="O1391">
            <v>0</v>
          </cell>
          <cell r="P1391">
            <v>0</v>
          </cell>
          <cell r="Q1391">
            <v>0</v>
          </cell>
          <cell r="R1391">
            <v>0</v>
          </cell>
          <cell r="S1391">
            <v>0</v>
          </cell>
          <cell r="T1391">
            <v>0</v>
          </cell>
          <cell r="U1391">
            <v>71.952625726879475</v>
          </cell>
        </row>
        <row r="1392">
          <cell r="B1392" t="str">
            <v>New Tariff 6</v>
          </cell>
          <cell r="C1392" t="str">
            <v/>
          </cell>
          <cell r="D1392">
            <v>0</v>
          </cell>
          <cell r="E1392">
            <v>0</v>
          </cell>
          <cell r="F1392">
            <v>0</v>
          </cell>
          <cell r="G1392">
            <v>0</v>
          </cell>
          <cell r="H1392">
            <v>0</v>
          </cell>
          <cell r="I1392">
            <v>0</v>
          </cell>
          <cell r="J1392">
            <v>0</v>
          </cell>
          <cell r="K1392">
            <v>0</v>
          </cell>
          <cell r="L1392">
            <v>0</v>
          </cell>
          <cell r="M1392">
            <v>0</v>
          </cell>
          <cell r="N1392">
            <v>0</v>
          </cell>
          <cell r="O1392">
            <v>0</v>
          </cell>
          <cell r="P1392">
            <v>0</v>
          </cell>
          <cell r="Q1392">
            <v>0</v>
          </cell>
          <cell r="R1392">
            <v>0</v>
          </cell>
          <cell r="S1392">
            <v>0</v>
          </cell>
          <cell r="T1392">
            <v>0</v>
          </cell>
          <cell r="U1392">
            <v>0</v>
          </cell>
        </row>
        <row r="1393">
          <cell r="B1393" t="str">
            <v>New Tariff 7</v>
          </cell>
          <cell r="C1393" t="str">
            <v/>
          </cell>
          <cell r="D1393">
            <v>0</v>
          </cell>
          <cell r="E1393">
            <v>0</v>
          </cell>
          <cell r="F1393">
            <v>0</v>
          </cell>
          <cell r="G1393">
            <v>0</v>
          </cell>
          <cell r="H1393">
            <v>0</v>
          </cell>
          <cell r="I1393">
            <v>0</v>
          </cell>
          <cell r="J1393">
            <v>0</v>
          </cell>
          <cell r="K1393">
            <v>0</v>
          </cell>
          <cell r="L1393">
            <v>0</v>
          </cell>
          <cell r="M1393">
            <v>0</v>
          </cell>
          <cell r="N1393">
            <v>0</v>
          </cell>
          <cell r="O1393">
            <v>0</v>
          </cell>
          <cell r="P1393">
            <v>0</v>
          </cell>
          <cell r="Q1393">
            <v>0</v>
          </cell>
          <cell r="R1393">
            <v>0</v>
          </cell>
          <cell r="S1393">
            <v>0</v>
          </cell>
          <cell r="T1393">
            <v>0</v>
          </cell>
          <cell r="U1393">
            <v>0</v>
          </cell>
        </row>
        <row r="1394">
          <cell r="B1394" t="str">
            <v>New Tariff 8</v>
          </cell>
          <cell r="C1394" t="str">
            <v/>
          </cell>
          <cell r="D1394">
            <v>0</v>
          </cell>
          <cell r="E1394">
            <v>0</v>
          </cell>
          <cell r="F1394">
            <v>0</v>
          </cell>
          <cell r="G1394">
            <v>0</v>
          </cell>
          <cell r="H1394">
            <v>0</v>
          </cell>
          <cell r="I1394">
            <v>0</v>
          </cell>
          <cell r="J1394">
            <v>0</v>
          </cell>
          <cell r="K1394">
            <v>0</v>
          </cell>
          <cell r="L1394">
            <v>0</v>
          </cell>
          <cell r="M1394">
            <v>0</v>
          </cell>
          <cell r="N1394">
            <v>0</v>
          </cell>
          <cell r="O1394">
            <v>0</v>
          </cell>
          <cell r="P1394">
            <v>0</v>
          </cell>
          <cell r="Q1394">
            <v>0</v>
          </cell>
          <cell r="R1394">
            <v>0</v>
          </cell>
          <cell r="S1394">
            <v>0</v>
          </cell>
          <cell r="T1394">
            <v>0</v>
          </cell>
          <cell r="U1394">
            <v>0</v>
          </cell>
        </row>
        <row r="1395">
          <cell r="B1395" t="str">
            <v>New Tariff 9</v>
          </cell>
          <cell r="C1395" t="str">
            <v/>
          </cell>
          <cell r="D1395">
            <v>0</v>
          </cell>
          <cell r="E1395">
            <v>0</v>
          </cell>
          <cell r="F1395">
            <v>0</v>
          </cell>
          <cell r="G1395">
            <v>0</v>
          </cell>
          <cell r="H1395">
            <v>0</v>
          </cell>
          <cell r="I1395">
            <v>0</v>
          </cell>
          <cell r="J1395">
            <v>0</v>
          </cell>
          <cell r="K1395">
            <v>0</v>
          </cell>
          <cell r="L1395">
            <v>0</v>
          </cell>
          <cell r="M1395">
            <v>0</v>
          </cell>
          <cell r="N1395">
            <v>0</v>
          </cell>
          <cell r="O1395">
            <v>0</v>
          </cell>
          <cell r="P1395">
            <v>0</v>
          </cell>
          <cell r="Q1395">
            <v>0</v>
          </cell>
          <cell r="R1395">
            <v>0</v>
          </cell>
          <cell r="S1395">
            <v>0</v>
          </cell>
          <cell r="T1395">
            <v>0</v>
          </cell>
          <cell r="U1395">
            <v>0</v>
          </cell>
        </row>
        <row r="1396">
          <cell r="B1396" t="str">
            <v>New Tariff 10</v>
          </cell>
          <cell r="C1396" t="str">
            <v/>
          </cell>
          <cell r="D1396">
            <v>0</v>
          </cell>
          <cell r="E1396">
            <v>0</v>
          </cell>
          <cell r="F1396">
            <v>0</v>
          </cell>
          <cell r="G1396">
            <v>0</v>
          </cell>
          <cell r="H1396">
            <v>0</v>
          </cell>
          <cell r="I1396">
            <v>0</v>
          </cell>
          <cell r="J1396">
            <v>0</v>
          </cell>
          <cell r="K1396">
            <v>0</v>
          </cell>
          <cell r="L1396">
            <v>0</v>
          </cell>
          <cell r="M1396">
            <v>0</v>
          </cell>
          <cell r="N1396">
            <v>0</v>
          </cell>
          <cell r="O1396">
            <v>0</v>
          </cell>
          <cell r="P1396">
            <v>0</v>
          </cell>
          <cell r="Q1396">
            <v>0</v>
          </cell>
          <cell r="R1396">
            <v>0</v>
          </cell>
          <cell r="S1396">
            <v>0</v>
          </cell>
          <cell r="T1396">
            <v>0</v>
          </cell>
          <cell r="U1396">
            <v>0</v>
          </cell>
        </row>
        <row r="1397">
          <cell r="B1397" t="str">
            <v>New Tariff 11</v>
          </cell>
          <cell r="C1397" t="str">
            <v/>
          </cell>
          <cell r="D1397">
            <v>0</v>
          </cell>
          <cell r="E1397">
            <v>0</v>
          </cell>
          <cell r="F1397">
            <v>0</v>
          </cell>
          <cell r="G1397">
            <v>0</v>
          </cell>
          <cell r="H1397">
            <v>0</v>
          </cell>
          <cell r="I1397">
            <v>0</v>
          </cell>
          <cell r="J1397">
            <v>0</v>
          </cell>
          <cell r="K1397">
            <v>0</v>
          </cell>
          <cell r="L1397">
            <v>0</v>
          </cell>
          <cell r="M1397">
            <v>0</v>
          </cell>
          <cell r="N1397">
            <v>0</v>
          </cell>
          <cell r="O1397">
            <v>0</v>
          </cell>
          <cell r="P1397">
            <v>0</v>
          </cell>
          <cell r="Q1397">
            <v>0</v>
          </cell>
          <cell r="R1397">
            <v>0</v>
          </cell>
          <cell r="S1397">
            <v>0</v>
          </cell>
          <cell r="T1397">
            <v>0</v>
          </cell>
          <cell r="U1397">
            <v>0</v>
          </cell>
        </row>
        <row r="1398">
          <cell r="B1398" t="str">
            <v>Large Low Voltage Demand</v>
          </cell>
          <cell r="C1398" t="str">
            <v>DL</v>
          </cell>
          <cell r="D1398">
            <v>0</v>
          </cell>
          <cell r="E1398">
            <v>20937794.880486205</v>
          </cell>
          <cell r="F1398">
            <v>0</v>
          </cell>
          <cell r="G1398">
            <v>11879819.253093177</v>
          </cell>
          <cell r="H1398">
            <v>0</v>
          </cell>
          <cell r="I1398">
            <v>0</v>
          </cell>
          <cell r="J1398">
            <v>0</v>
          </cell>
          <cell r="K1398">
            <v>5272702.1017447561</v>
          </cell>
          <cell r="L1398">
            <v>0</v>
          </cell>
          <cell r="M1398">
            <v>0</v>
          </cell>
          <cell r="N1398">
            <v>0</v>
          </cell>
          <cell r="O1398">
            <v>0</v>
          </cell>
          <cell r="P1398">
            <v>0</v>
          </cell>
          <cell r="Q1398">
            <v>0</v>
          </cell>
          <cell r="R1398">
            <v>0</v>
          </cell>
          <cell r="S1398">
            <v>0</v>
          </cell>
          <cell r="T1398">
            <v>0</v>
          </cell>
          <cell r="U1398">
            <v>38090316.235324137</v>
          </cell>
        </row>
        <row r="1399">
          <cell r="B1399" t="str">
            <v>Large Low Voltage Demand A</v>
          </cell>
          <cell r="C1399" t="str">
            <v>DL.A</v>
          </cell>
          <cell r="D1399">
            <v>0</v>
          </cell>
          <cell r="E1399">
            <v>78958.338789210859</v>
          </cell>
          <cell r="F1399">
            <v>0</v>
          </cell>
          <cell r="G1399">
            <v>61583.227399078074</v>
          </cell>
          <cell r="H1399">
            <v>0</v>
          </cell>
          <cell r="I1399">
            <v>0</v>
          </cell>
          <cell r="J1399">
            <v>0</v>
          </cell>
          <cell r="K1399">
            <v>33699.659453949607</v>
          </cell>
          <cell r="L1399">
            <v>0</v>
          </cell>
          <cell r="M1399">
            <v>0</v>
          </cell>
          <cell r="N1399">
            <v>0</v>
          </cell>
          <cell r="O1399">
            <v>0</v>
          </cell>
          <cell r="P1399">
            <v>0</v>
          </cell>
          <cell r="Q1399">
            <v>0</v>
          </cell>
          <cell r="R1399">
            <v>0</v>
          </cell>
          <cell r="S1399">
            <v>0</v>
          </cell>
          <cell r="T1399">
            <v>0</v>
          </cell>
          <cell r="U1399">
            <v>174241.22564223854</v>
          </cell>
        </row>
        <row r="1400">
          <cell r="B1400" t="str">
            <v>Large Low Voltage Demand C</v>
          </cell>
          <cell r="C1400" t="str">
            <v>DL.C</v>
          </cell>
          <cell r="D1400">
            <v>0</v>
          </cell>
          <cell r="E1400">
            <v>13518780.159753069</v>
          </cell>
          <cell r="F1400">
            <v>0</v>
          </cell>
          <cell r="G1400">
            <v>8969673.8678720873</v>
          </cell>
          <cell r="H1400">
            <v>0</v>
          </cell>
          <cell r="I1400">
            <v>0</v>
          </cell>
          <cell r="J1400">
            <v>0</v>
          </cell>
          <cell r="K1400">
            <v>3515894.6662051962</v>
          </cell>
          <cell r="L1400">
            <v>0</v>
          </cell>
          <cell r="M1400">
            <v>0</v>
          </cell>
          <cell r="N1400">
            <v>0</v>
          </cell>
          <cell r="O1400">
            <v>0</v>
          </cell>
          <cell r="P1400">
            <v>0</v>
          </cell>
          <cell r="Q1400">
            <v>0</v>
          </cell>
          <cell r="R1400">
            <v>0</v>
          </cell>
          <cell r="S1400">
            <v>0</v>
          </cell>
          <cell r="T1400">
            <v>0</v>
          </cell>
          <cell r="U1400">
            <v>26004348.693830356</v>
          </cell>
        </row>
        <row r="1401">
          <cell r="B1401" t="str">
            <v>Large Low Voltage Demand S</v>
          </cell>
          <cell r="C1401" t="str">
            <v>DL.S</v>
          </cell>
          <cell r="D1401">
            <v>0</v>
          </cell>
          <cell r="E1401">
            <v>1175802.7851470951</v>
          </cell>
          <cell r="F1401">
            <v>0</v>
          </cell>
          <cell r="G1401">
            <v>480520.91192243545</v>
          </cell>
          <cell r="H1401">
            <v>0</v>
          </cell>
          <cell r="I1401">
            <v>0</v>
          </cell>
          <cell r="J1401">
            <v>0</v>
          </cell>
          <cell r="K1401">
            <v>179374.1742748557</v>
          </cell>
          <cell r="L1401">
            <v>0</v>
          </cell>
          <cell r="M1401">
            <v>0</v>
          </cell>
          <cell r="N1401">
            <v>0</v>
          </cell>
          <cell r="O1401">
            <v>0</v>
          </cell>
          <cell r="P1401">
            <v>0</v>
          </cell>
          <cell r="Q1401">
            <v>0</v>
          </cell>
          <cell r="R1401">
            <v>0</v>
          </cell>
          <cell r="S1401">
            <v>0</v>
          </cell>
          <cell r="T1401">
            <v>0</v>
          </cell>
          <cell r="U1401">
            <v>1835697.8713443864</v>
          </cell>
        </row>
        <row r="1402">
          <cell r="B1402" t="str">
            <v>Large Low Voltage Demand Docklands</v>
          </cell>
          <cell r="C1402" t="str">
            <v>DL.DK</v>
          </cell>
          <cell r="D1402">
            <v>0</v>
          </cell>
          <cell r="E1402">
            <v>114027.94078499902</v>
          </cell>
          <cell r="F1402">
            <v>0</v>
          </cell>
          <cell r="G1402">
            <v>62168.407310867078</v>
          </cell>
          <cell r="H1402">
            <v>0</v>
          </cell>
          <cell r="I1402">
            <v>0</v>
          </cell>
          <cell r="J1402">
            <v>0</v>
          </cell>
          <cell r="K1402">
            <v>54483.440963028312</v>
          </cell>
          <cell r="L1402">
            <v>0</v>
          </cell>
          <cell r="M1402">
            <v>0</v>
          </cell>
          <cell r="N1402">
            <v>0</v>
          </cell>
          <cell r="O1402">
            <v>0</v>
          </cell>
          <cell r="P1402">
            <v>0</v>
          </cell>
          <cell r="Q1402">
            <v>0</v>
          </cell>
          <cell r="R1402">
            <v>0</v>
          </cell>
          <cell r="S1402">
            <v>0</v>
          </cell>
          <cell r="T1402">
            <v>0</v>
          </cell>
          <cell r="U1402">
            <v>230679.78905889441</v>
          </cell>
        </row>
        <row r="1403">
          <cell r="B1403" t="str">
            <v>Large Low Voltage Demand CXX</v>
          </cell>
          <cell r="C1403" t="str">
            <v>DL.CXX</v>
          </cell>
          <cell r="D1403">
            <v>0</v>
          </cell>
          <cell r="E1403">
            <v>7508066.8022804065</v>
          </cell>
          <cell r="F1403">
            <v>0</v>
          </cell>
          <cell r="G1403">
            <v>4475551.6079100417</v>
          </cell>
          <cell r="H1403">
            <v>0</v>
          </cell>
          <cell r="I1403">
            <v>0</v>
          </cell>
          <cell r="J1403">
            <v>0</v>
          </cell>
          <cell r="K1403">
            <v>1872685.3262898002</v>
          </cell>
          <cell r="L1403">
            <v>0</v>
          </cell>
          <cell r="M1403">
            <v>0</v>
          </cell>
          <cell r="N1403">
            <v>0</v>
          </cell>
          <cell r="O1403">
            <v>0</v>
          </cell>
          <cell r="P1403">
            <v>0</v>
          </cell>
          <cell r="Q1403">
            <v>0</v>
          </cell>
          <cell r="R1403">
            <v>0</v>
          </cell>
          <cell r="S1403">
            <v>0</v>
          </cell>
          <cell r="T1403">
            <v>0</v>
          </cell>
          <cell r="U1403">
            <v>13856303.736480249</v>
          </cell>
        </row>
        <row r="1404">
          <cell r="B1404" t="str">
            <v>Large Low Voltage Demand EN.R</v>
          </cell>
          <cell r="C1404" t="str">
            <v>DL.R</v>
          </cell>
          <cell r="D1404">
            <v>0</v>
          </cell>
          <cell r="E1404">
            <v>18.208583302275326</v>
          </cell>
          <cell r="F1404">
            <v>0</v>
          </cell>
          <cell r="G1404">
            <v>2.3694767552752599E-2</v>
          </cell>
          <cell r="H1404">
            <v>0</v>
          </cell>
          <cell r="I1404">
            <v>0</v>
          </cell>
          <cell r="J1404">
            <v>0</v>
          </cell>
          <cell r="K1404">
            <v>3.4517053106443503E-3</v>
          </cell>
          <cell r="L1404">
            <v>0</v>
          </cell>
          <cell r="M1404">
            <v>0</v>
          </cell>
          <cell r="N1404">
            <v>0</v>
          </cell>
          <cell r="O1404">
            <v>0</v>
          </cell>
          <cell r="P1404">
            <v>0</v>
          </cell>
          <cell r="Q1404">
            <v>0</v>
          </cell>
          <cell r="R1404">
            <v>0</v>
          </cell>
          <cell r="S1404">
            <v>0</v>
          </cell>
          <cell r="T1404">
            <v>0</v>
          </cell>
          <cell r="U1404">
            <v>18.235729775138722</v>
          </cell>
        </row>
        <row r="1405">
          <cell r="B1405" t="str">
            <v>Large Low Voltage Demand EN.NR</v>
          </cell>
          <cell r="C1405" t="str">
            <v>DL.NR</v>
          </cell>
          <cell r="D1405">
            <v>0</v>
          </cell>
          <cell r="E1405">
            <v>174886.8667930685</v>
          </cell>
          <cell r="F1405">
            <v>0</v>
          </cell>
          <cell r="G1405">
            <v>231596.65117141153</v>
          </cell>
          <cell r="H1405">
            <v>0</v>
          </cell>
          <cell r="I1405">
            <v>0</v>
          </cell>
          <cell r="J1405">
            <v>0</v>
          </cell>
          <cell r="K1405">
            <v>88820.937004275591</v>
          </cell>
          <cell r="L1405">
            <v>0</v>
          </cell>
          <cell r="M1405">
            <v>0</v>
          </cell>
          <cell r="N1405">
            <v>0</v>
          </cell>
          <cell r="O1405">
            <v>0</v>
          </cell>
          <cell r="P1405">
            <v>0</v>
          </cell>
          <cell r="Q1405">
            <v>0</v>
          </cell>
          <cell r="R1405">
            <v>0</v>
          </cell>
          <cell r="S1405">
            <v>0</v>
          </cell>
          <cell r="T1405">
            <v>0</v>
          </cell>
          <cell r="U1405">
            <v>495304.4549687556</v>
          </cell>
        </row>
        <row r="1406">
          <cell r="B1406" t="str">
            <v>Large Low Voltage Demand EN.R CXX</v>
          </cell>
          <cell r="C1406" t="str">
            <v>DL.CXXR</v>
          </cell>
          <cell r="D1406">
            <v>0</v>
          </cell>
          <cell r="E1406">
            <v>5269.0616053587228</v>
          </cell>
          <cell r="F1406">
            <v>0</v>
          </cell>
          <cell r="G1406">
            <v>39.238535067358306</v>
          </cell>
          <cell r="H1406">
            <v>0</v>
          </cell>
          <cell r="I1406">
            <v>0</v>
          </cell>
          <cell r="J1406">
            <v>0</v>
          </cell>
          <cell r="K1406">
            <v>25.332539829611772</v>
          </cell>
          <cell r="L1406">
            <v>0</v>
          </cell>
          <cell r="M1406">
            <v>0</v>
          </cell>
          <cell r="N1406">
            <v>0</v>
          </cell>
          <cell r="O1406">
            <v>0</v>
          </cell>
          <cell r="P1406">
            <v>0</v>
          </cell>
          <cell r="Q1406">
            <v>0</v>
          </cell>
          <cell r="R1406">
            <v>0</v>
          </cell>
          <cell r="S1406">
            <v>0</v>
          </cell>
          <cell r="T1406">
            <v>0</v>
          </cell>
          <cell r="U1406">
            <v>5333.6326802556932</v>
          </cell>
        </row>
        <row r="1407">
          <cell r="B1407" t="str">
            <v>Large Low Voltage Demand EN.NR CXX</v>
          </cell>
          <cell r="C1407" t="str">
            <v>DL.CXXNR</v>
          </cell>
          <cell r="D1407">
            <v>0</v>
          </cell>
          <cell r="E1407">
            <v>19.109601708758646</v>
          </cell>
          <cell r="F1407">
            <v>0</v>
          </cell>
          <cell r="G1407">
            <v>2.3694767552752599E-2</v>
          </cell>
          <cell r="H1407">
            <v>0</v>
          </cell>
          <cell r="I1407">
            <v>0</v>
          </cell>
          <cell r="J1407">
            <v>0</v>
          </cell>
          <cell r="K1407">
            <v>6.0118820982739485E-3</v>
          </cell>
          <cell r="L1407">
            <v>0</v>
          </cell>
          <cell r="M1407">
            <v>0</v>
          </cell>
          <cell r="N1407">
            <v>0</v>
          </cell>
          <cell r="O1407">
            <v>0</v>
          </cell>
          <cell r="P1407">
            <v>0</v>
          </cell>
          <cell r="Q1407">
            <v>0</v>
          </cell>
          <cell r="R1407">
            <v>0</v>
          </cell>
          <cell r="S1407">
            <v>0</v>
          </cell>
          <cell r="T1407">
            <v>0</v>
          </cell>
          <cell r="U1407">
            <v>19.139308358409671</v>
          </cell>
        </row>
        <row r="1408">
          <cell r="B1408" t="str">
            <v>New Tariff 10</v>
          </cell>
          <cell r="C1408">
            <v>0</v>
          </cell>
          <cell r="D1408">
            <v>0</v>
          </cell>
          <cell r="E1408">
            <v>0</v>
          </cell>
          <cell r="F1408">
            <v>0</v>
          </cell>
          <cell r="G1408">
            <v>0</v>
          </cell>
          <cell r="H1408">
            <v>0</v>
          </cell>
          <cell r="I1408">
            <v>0</v>
          </cell>
          <cell r="J1408">
            <v>0</v>
          </cell>
          <cell r="K1408">
            <v>0</v>
          </cell>
          <cell r="L1408">
            <v>0</v>
          </cell>
          <cell r="M1408">
            <v>0</v>
          </cell>
          <cell r="N1408">
            <v>0</v>
          </cell>
          <cell r="O1408">
            <v>0</v>
          </cell>
          <cell r="P1408">
            <v>0</v>
          </cell>
          <cell r="Q1408">
            <v>0</v>
          </cell>
          <cell r="R1408">
            <v>0</v>
          </cell>
          <cell r="S1408">
            <v>0</v>
          </cell>
          <cell r="T1408">
            <v>0</v>
          </cell>
          <cell r="U1408">
            <v>0</v>
          </cell>
        </row>
        <row r="1409">
          <cell r="B1409" t="str">
            <v>New Tariff 11</v>
          </cell>
          <cell r="C1409" t="str">
            <v/>
          </cell>
          <cell r="D1409">
            <v>0</v>
          </cell>
          <cell r="E1409">
            <v>0</v>
          </cell>
          <cell r="F1409">
            <v>0</v>
          </cell>
          <cell r="G1409">
            <v>0</v>
          </cell>
          <cell r="H1409">
            <v>0</v>
          </cell>
          <cell r="I1409">
            <v>0</v>
          </cell>
          <cell r="J1409">
            <v>0</v>
          </cell>
          <cell r="K1409">
            <v>0</v>
          </cell>
          <cell r="L1409">
            <v>0</v>
          </cell>
          <cell r="M1409">
            <v>0</v>
          </cell>
          <cell r="N1409">
            <v>0</v>
          </cell>
          <cell r="O1409">
            <v>0</v>
          </cell>
          <cell r="P1409">
            <v>0</v>
          </cell>
          <cell r="Q1409">
            <v>0</v>
          </cell>
          <cell r="R1409">
            <v>0</v>
          </cell>
          <cell r="S1409">
            <v>0</v>
          </cell>
          <cell r="T1409">
            <v>0</v>
          </cell>
          <cell r="U1409">
            <v>0</v>
          </cell>
        </row>
        <row r="1410">
          <cell r="B1410" t="str">
            <v>High Voltage Demand</v>
          </cell>
          <cell r="C1410" t="str">
            <v>DH</v>
          </cell>
          <cell r="D1410">
            <v>0</v>
          </cell>
          <cell r="E1410">
            <v>11890783.871160157</v>
          </cell>
          <cell r="F1410">
            <v>0</v>
          </cell>
          <cell r="G1410">
            <v>6015630.8363656774</v>
          </cell>
          <cell r="H1410">
            <v>0</v>
          </cell>
          <cell r="I1410">
            <v>0</v>
          </cell>
          <cell r="J1410">
            <v>0</v>
          </cell>
          <cell r="K1410">
            <v>1459710.7355665087</v>
          </cell>
          <cell r="L1410">
            <v>0</v>
          </cell>
          <cell r="M1410">
            <v>0</v>
          </cell>
          <cell r="N1410">
            <v>0</v>
          </cell>
          <cell r="O1410">
            <v>0</v>
          </cell>
          <cell r="P1410">
            <v>0</v>
          </cell>
          <cell r="Q1410">
            <v>0</v>
          </cell>
          <cell r="R1410">
            <v>0</v>
          </cell>
          <cell r="S1410">
            <v>0</v>
          </cell>
          <cell r="T1410">
            <v>0</v>
          </cell>
          <cell r="U1410">
            <v>19366125.443092342</v>
          </cell>
        </row>
        <row r="1411">
          <cell r="B1411" t="str">
            <v>High Voltage Demand A</v>
          </cell>
          <cell r="C1411" t="str">
            <v>DH.A</v>
          </cell>
          <cell r="D1411">
            <v>0</v>
          </cell>
          <cell r="E1411">
            <v>122792.91400968563</v>
          </cell>
          <cell r="F1411">
            <v>0</v>
          </cell>
          <cell r="G1411">
            <v>42937.78255885253</v>
          </cell>
          <cell r="H1411">
            <v>0</v>
          </cell>
          <cell r="I1411">
            <v>0</v>
          </cell>
          <cell r="J1411">
            <v>0</v>
          </cell>
          <cell r="K1411">
            <v>12442.82470820874</v>
          </cell>
          <cell r="L1411">
            <v>0</v>
          </cell>
          <cell r="M1411">
            <v>0</v>
          </cell>
          <cell r="N1411">
            <v>0</v>
          </cell>
          <cell r="O1411">
            <v>0</v>
          </cell>
          <cell r="P1411">
            <v>0</v>
          </cell>
          <cell r="Q1411">
            <v>0</v>
          </cell>
          <cell r="R1411">
            <v>0</v>
          </cell>
          <cell r="S1411">
            <v>0</v>
          </cell>
          <cell r="T1411">
            <v>0</v>
          </cell>
          <cell r="U1411">
            <v>178173.52127674688</v>
          </cell>
        </row>
        <row r="1412">
          <cell r="B1412" t="str">
            <v>High Voltage Demand C</v>
          </cell>
          <cell r="C1412" t="str">
            <v>DH.C</v>
          </cell>
          <cell r="D1412">
            <v>0</v>
          </cell>
          <cell r="E1412">
            <v>5896494.0439376887</v>
          </cell>
          <cell r="F1412">
            <v>0</v>
          </cell>
          <cell r="G1412">
            <v>3350584.0329149682</v>
          </cell>
          <cell r="H1412">
            <v>0</v>
          </cell>
          <cell r="I1412">
            <v>0</v>
          </cell>
          <cell r="J1412">
            <v>0</v>
          </cell>
          <cell r="K1412">
            <v>821128.78035015136</v>
          </cell>
          <cell r="L1412">
            <v>0</v>
          </cell>
          <cell r="M1412">
            <v>0</v>
          </cell>
          <cell r="N1412">
            <v>0</v>
          </cell>
          <cell r="O1412">
            <v>0</v>
          </cell>
          <cell r="P1412">
            <v>0</v>
          </cell>
          <cell r="Q1412">
            <v>0</v>
          </cell>
          <cell r="R1412">
            <v>0</v>
          </cell>
          <cell r="S1412">
            <v>0</v>
          </cell>
          <cell r="T1412">
            <v>0</v>
          </cell>
          <cell r="U1412">
            <v>10068206.857202807</v>
          </cell>
        </row>
        <row r="1413">
          <cell r="B1413" t="str">
            <v>High Voltage Demand D1</v>
          </cell>
          <cell r="C1413" t="str">
            <v>DH.D1</v>
          </cell>
          <cell r="D1413">
            <v>0</v>
          </cell>
          <cell r="E1413">
            <v>681740.58676225133</v>
          </cell>
          <cell r="F1413">
            <v>0</v>
          </cell>
          <cell r="G1413">
            <v>251938.70897761584</v>
          </cell>
          <cell r="H1413">
            <v>0</v>
          </cell>
          <cell r="I1413">
            <v>0</v>
          </cell>
          <cell r="J1413">
            <v>0</v>
          </cell>
          <cell r="K1413">
            <v>84565.880235488279</v>
          </cell>
          <cell r="L1413">
            <v>0</v>
          </cell>
          <cell r="M1413">
            <v>0</v>
          </cell>
          <cell r="N1413">
            <v>0</v>
          </cell>
          <cell r="O1413">
            <v>0</v>
          </cell>
          <cell r="P1413">
            <v>0</v>
          </cell>
          <cell r="Q1413">
            <v>0</v>
          </cell>
          <cell r="R1413">
            <v>0</v>
          </cell>
          <cell r="S1413">
            <v>0</v>
          </cell>
          <cell r="T1413">
            <v>0</v>
          </cell>
          <cell r="U1413">
            <v>1018245.1759753554</v>
          </cell>
        </row>
        <row r="1414">
          <cell r="B1414" t="str">
            <v>High Voltage Demand D2</v>
          </cell>
          <cell r="C1414" t="str">
            <v>DH.D2</v>
          </cell>
          <cell r="D1414">
            <v>0</v>
          </cell>
          <cell r="E1414">
            <v>437775.29731752485</v>
          </cell>
          <cell r="F1414">
            <v>0</v>
          </cell>
          <cell r="G1414">
            <v>68582.461572477288</v>
          </cell>
          <cell r="H1414">
            <v>0</v>
          </cell>
          <cell r="I1414">
            <v>0</v>
          </cell>
          <cell r="J1414">
            <v>0</v>
          </cell>
          <cell r="K1414">
            <v>74687.847462699705</v>
          </cell>
          <cell r="L1414">
            <v>0</v>
          </cell>
          <cell r="M1414">
            <v>0</v>
          </cell>
          <cell r="N1414">
            <v>0</v>
          </cell>
          <cell r="O1414">
            <v>0</v>
          </cell>
          <cell r="P1414">
            <v>0</v>
          </cell>
          <cell r="Q1414">
            <v>0</v>
          </cell>
          <cell r="R1414">
            <v>0</v>
          </cell>
          <cell r="S1414">
            <v>0</v>
          </cell>
          <cell r="T1414">
            <v>0</v>
          </cell>
          <cell r="U1414">
            <v>581045.6063527019</v>
          </cell>
        </row>
        <row r="1415">
          <cell r="B1415" t="str">
            <v>High Voltage Demand Docklands</v>
          </cell>
          <cell r="C1415" t="str">
            <v>DH.DK</v>
          </cell>
          <cell r="D1415">
            <v>0</v>
          </cell>
          <cell r="E1415">
            <v>25749.382129173446</v>
          </cell>
          <cell r="F1415">
            <v>0</v>
          </cell>
          <cell r="G1415">
            <v>10489.52032729886</v>
          </cell>
          <cell r="H1415">
            <v>0</v>
          </cell>
          <cell r="I1415">
            <v>0</v>
          </cell>
          <cell r="J1415">
            <v>0</v>
          </cell>
          <cell r="K1415">
            <v>1982.4257179605333</v>
          </cell>
          <cell r="L1415">
            <v>0</v>
          </cell>
          <cell r="M1415">
            <v>0</v>
          </cell>
          <cell r="N1415">
            <v>0</v>
          </cell>
          <cell r="O1415">
            <v>0</v>
          </cell>
          <cell r="P1415">
            <v>0</v>
          </cell>
          <cell r="Q1415">
            <v>0</v>
          </cell>
          <cell r="R1415">
            <v>0</v>
          </cell>
          <cell r="S1415">
            <v>0</v>
          </cell>
          <cell r="T1415">
            <v>0</v>
          </cell>
          <cell r="U1415">
            <v>38221.328174432841</v>
          </cell>
        </row>
        <row r="1416">
          <cell r="B1416" t="str">
            <v>High Voltage Demand D3</v>
          </cell>
          <cell r="C1416" t="str">
            <v>DH.D3</v>
          </cell>
          <cell r="D1416">
            <v>0</v>
          </cell>
          <cell r="E1416">
            <v>501452.52046185703</v>
          </cell>
          <cell r="F1416">
            <v>0</v>
          </cell>
          <cell r="G1416">
            <v>158569.24736805214</v>
          </cell>
          <cell r="H1416">
            <v>0</v>
          </cell>
          <cell r="I1416">
            <v>0</v>
          </cell>
          <cell r="J1416">
            <v>0</v>
          </cell>
          <cell r="K1416">
            <v>21159.317748783284</v>
          </cell>
          <cell r="L1416">
            <v>0</v>
          </cell>
          <cell r="M1416">
            <v>0</v>
          </cell>
          <cell r="N1416">
            <v>0</v>
          </cell>
          <cell r="O1416">
            <v>0</v>
          </cell>
          <cell r="P1416">
            <v>0</v>
          </cell>
          <cell r="Q1416">
            <v>0</v>
          </cell>
          <cell r="R1416">
            <v>0</v>
          </cell>
          <cell r="S1416">
            <v>0</v>
          </cell>
          <cell r="T1416">
            <v>0</v>
          </cell>
          <cell r="U1416">
            <v>681181.08557869249</v>
          </cell>
        </row>
        <row r="1417">
          <cell r="B1417" t="str">
            <v>High Voltage Demand D4</v>
          </cell>
          <cell r="C1417" t="str">
            <v>DH.D4</v>
          </cell>
          <cell r="D1417">
            <v>0</v>
          </cell>
          <cell r="E1417">
            <v>292210.80675513006</v>
          </cell>
          <cell r="F1417">
            <v>0</v>
          </cell>
          <cell r="G1417">
            <v>172363.35415305445</v>
          </cell>
          <cell r="H1417">
            <v>0</v>
          </cell>
          <cell r="I1417">
            <v>0</v>
          </cell>
          <cell r="J1417">
            <v>0</v>
          </cell>
          <cell r="K1417">
            <v>56557.573434177313</v>
          </cell>
          <cell r="L1417">
            <v>0</v>
          </cell>
          <cell r="M1417">
            <v>0</v>
          </cell>
          <cell r="N1417">
            <v>0</v>
          </cell>
          <cell r="O1417">
            <v>0</v>
          </cell>
          <cell r="P1417">
            <v>0</v>
          </cell>
          <cell r="Q1417">
            <v>0</v>
          </cell>
          <cell r="R1417">
            <v>0</v>
          </cell>
          <cell r="S1417">
            <v>0</v>
          </cell>
          <cell r="T1417">
            <v>0</v>
          </cell>
          <cell r="U1417">
            <v>521131.7343423618</v>
          </cell>
        </row>
        <row r="1418">
          <cell r="B1418" t="str">
            <v>High Voltage Demand D5</v>
          </cell>
          <cell r="C1418">
            <v>0</v>
          </cell>
          <cell r="D1418">
            <v>0</v>
          </cell>
          <cell r="E1418">
            <v>0</v>
          </cell>
          <cell r="F1418">
            <v>0</v>
          </cell>
          <cell r="G1418">
            <v>6.1352714385849638E-3</v>
          </cell>
          <cell r="H1418">
            <v>0</v>
          </cell>
          <cell r="I1418">
            <v>0</v>
          </cell>
          <cell r="J1418">
            <v>0</v>
          </cell>
          <cell r="K1418">
            <v>0</v>
          </cell>
          <cell r="L1418">
            <v>0</v>
          </cell>
          <cell r="M1418">
            <v>0</v>
          </cell>
          <cell r="N1418">
            <v>0</v>
          </cell>
          <cell r="O1418">
            <v>0</v>
          </cell>
          <cell r="P1418">
            <v>0</v>
          </cell>
          <cell r="Q1418">
            <v>0</v>
          </cell>
          <cell r="R1418">
            <v>0</v>
          </cell>
          <cell r="S1418">
            <v>0</v>
          </cell>
          <cell r="T1418">
            <v>0</v>
          </cell>
          <cell r="U1418">
            <v>6.1352714385849638E-3</v>
          </cell>
        </row>
        <row r="1419">
          <cell r="B1419" t="str">
            <v>High Voltage Demand EN.R</v>
          </cell>
          <cell r="C1419">
            <v>0</v>
          </cell>
          <cell r="D1419">
            <v>0</v>
          </cell>
          <cell r="E1419">
            <v>0</v>
          </cell>
          <cell r="F1419">
            <v>0</v>
          </cell>
          <cell r="G1419">
            <v>1.3240211347673935E-2</v>
          </cell>
          <cell r="H1419">
            <v>0</v>
          </cell>
          <cell r="I1419">
            <v>0</v>
          </cell>
          <cell r="J1419">
            <v>0</v>
          </cell>
          <cell r="K1419">
            <v>0</v>
          </cell>
          <cell r="L1419">
            <v>0</v>
          </cell>
          <cell r="M1419">
            <v>0</v>
          </cell>
          <cell r="N1419">
            <v>0</v>
          </cell>
          <cell r="O1419">
            <v>0</v>
          </cell>
          <cell r="P1419">
            <v>0</v>
          </cell>
          <cell r="Q1419">
            <v>0</v>
          </cell>
          <cell r="R1419">
            <v>0</v>
          </cell>
          <cell r="S1419">
            <v>0</v>
          </cell>
          <cell r="T1419">
            <v>0</v>
          </cell>
          <cell r="U1419">
            <v>1.3240211347673935E-2</v>
          </cell>
        </row>
        <row r="1420">
          <cell r="B1420" t="str">
            <v>High Voltage Demand EN.NR</v>
          </cell>
          <cell r="C1420">
            <v>0</v>
          </cell>
          <cell r="D1420">
            <v>0</v>
          </cell>
          <cell r="E1420">
            <v>0</v>
          </cell>
          <cell r="F1420">
            <v>0</v>
          </cell>
          <cell r="G1420">
            <v>1.3240211347673935E-2</v>
          </cell>
          <cell r="H1420">
            <v>0</v>
          </cell>
          <cell r="I1420">
            <v>0</v>
          </cell>
          <cell r="J1420">
            <v>0</v>
          </cell>
          <cell r="K1420">
            <v>0</v>
          </cell>
          <cell r="L1420">
            <v>0</v>
          </cell>
          <cell r="M1420">
            <v>0</v>
          </cell>
          <cell r="N1420">
            <v>0</v>
          </cell>
          <cell r="O1420">
            <v>0</v>
          </cell>
          <cell r="P1420">
            <v>0</v>
          </cell>
          <cell r="Q1420">
            <v>0</v>
          </cell>
          <cell r="R1420">
            <v>0</v>
          </cell>
          <cell r="S1420">
            <v>0</v>
          </cell>
          <cell r="T1420">
            <v>0</v>
          </cell>
          <cell r="U1420">
            <v>1.3240211347673935E-2</v>
          </cell>
        </row>
        <row r="1421">
          <cell r="B1421" t="str">
            <v>New Tariff 11</v>
          </cell>
          <cell r="C1421" t="str">
            <v/>
          </cell>
          <cell r="D1421">
            <v>0</v>
          </cell>
          <cell r="E1421">
            <v>0</v>
          </cell>
          <cell r="F1421">
            <v>0</v>
          </cell>
          <cell r="G1421">
            <v>0</v>
          </cell>
          <cell r="H1421">
            <v>0</v>
          </cell>
          <cell r="I1421">
            <v>0</v>
          </cell>
          <cell r="J1421">
            <v>0</v>
          </cell>
          <cell r="K1421">
            <v>0</v>
          </cell>
          <cell r="L1421">
            <v>0</v>
          </cell>
          <cell r="M1421">
            <v>0</v>
          </cell>
          <cell r="N1421">
            <v>0</v>
          </cell>
          <cell r="O1421">
            <v>0</v>
          </cell>
          <cell r="P1421">
            <v>0</v>
          </cell>
          <cell r="Q1421">
            <v>0</v>
          </cell>
          <cell r="R1421">
            <v>0</v>
          </cell>
          <cell r="S1421">
            <v>0</v>
          </cell>
          <cell r="T1421">
            <v>0</v>
          </cell>
          <cell r="U1421">
            <v>0</v>
          </cell>
        </row>
        <row r="1422">
          <cell r="B1422" t="str">
            <v>New Tariff 1</v>
          </cell>
          <cell r="C1422" t="str">
            <v/>
          </cell>
          <cell r="D1422">
            <v>0</v>
          </cell>
          <cell r="E1422">
            <v>0</v>
          </cell>
          <cell r="F1422">
            <v>0</v>
          </cell>
          <cell r="G1422">
            <v>0</v>
          </cell>
          <cell r="H1422">
            <v>0</v>
          </cell>
          <cell r="I1422">
            <v>0</v>
          </cell>
          <cell r="J1422">
            <v>0</v>
          </cell>
          <cell r="K1422">
            <v>0</v>
          </cell>
          <cell r="L1422">
            <v>0</v>
          </cell>
          <cell r="M1422">
            <v>0</v>
          </cell>
          <cell r="N1422">
            <v>0</v>
          </cell>
          <cell r="O1422">
            <v>0</v>
          </cell>
          <cell r="P1422">
            <v>0</v>
          </cell>
          <cell r="Q1422">
            <v>0</v>
          </cell>
          <cell r="R1422">
            <v>0</v>
          </cell>
          <cell r="S1422">
            <v>0</v>
          </cell>
          <cell r="T1422">
            <v>0</v>
          </cell>
          <cell r="U1422">
            <v>0</v>
          </cell>
        </row>
        <row r="1423">
          <cell r="B1423" t="str">
            <v>New Tariff 2</v>
          </cell>
          <cell r="C1423" t="str">
            <v/>
          </cell>
          <cell r="D1423">
            <v>0</v>
          </cell>
          <cell r="E1423">
            <v>0</v>
          </cell>
          <cell r="F1423">
            <v>0</v>
          </cell>
          <cell r="G1423">
            <v>0</v>
          </cell>
          <cell r="H1423">
            <v>0</v>
          </cell>
          <cell r="I1423">
            <v>0</v>
          </cell>
          <cell r="J1423">
            <v>0</v>
          </cell>
          <cell r="K1423">
            <v>0</v>
          </cell>
          <cell r="L1423">
            <v>0</v>
          </cell>
          <cell r="M1423">
            <v>0</v>
          </cell>
          <cell r="N1423">
            <v>0</v>
          </cell>
          <cell r="O1423">
            <v>0</v>
          </cell>
          <cell r="P1423">
            <v>0</v>
          </cell>
          <cell r="Q1423">
            <v>0</v>
          </cell>
          <cell r="R1423">
            <v>0</v>
          </cell>
          <cell r="S1423">
            <v>0</v>
          </cell>
          <cell r="T1423">
            <v>0</v>
          </cell>
          <cell r="U1423">
            <v>0</v>
          </cell>
        </row>
        <row r="1424">
          <cell r="B1424" t="str">
            <v>High Voltage Demand (kVa)</v>
          </cell>
          <cell r="C1424" t="str">
            <v>DHk</v>
          </cell>
          <cell r="D1424">
            <v>0</v>
          </cell>
          <cell r="E1424">
            <v>0</v>
          </cell>
          <cell r="F1424">
            <v>45.835361355621082</v>
          </cell>
          <cell r="G1424">
            <v>1.170764475944501E-2</v>
          </cell>
          <cell r="H1424">
            <v>0</v>
          </cell>
          <cell r="I1424">
            <v>0</v>
          </cell>
          <cell r="J1424">
            <v>0</v>
          </cell>
          <cell r="K1424">
            <v>3.1621310617887958E-3</v>
          </cell>
          <cell r="L1424">
            <v>0</v>
          </cell>
          <cell r="M1424">
            <v>0</v>
          </cell>
          <cell r="N1424">
            <v>0</v>
          </cell>
          <cell r="O1424">
            <v>0</v>
          </cell>
          <cell r="P1424">
            <v>0</v>
          </cell>
          <cell r="Q1424">
            <v>0</v>
          </cell>
          <cell r="R1424">
            <v>0</v>
          </cell>
          <cell r="S1424">
            <v>0</v>
          </cell>
          <cell r="T1424">
            <v>0</v>
          </cell>
          <cell r="U1424">
            <v>45.850231131442321</v>
          </cell>
        </row>
        <row r="1425">
          <cell r="B1425" t="str">
            <v>High Voltage Demand Docklands (kVa)</v>
          </cell>
          <cell r="C1425" t="str">
            <v>DHDKk</v>
          </cell>
          <cell r="D1425">
            <v>0</v>
          </cell>
          <cell r="E1425">
            <v>0</v>
          </cell>
          <cell r="F1425">
            <v>24.1374266092281</v>
          </cell>
          <cell r="G1425">
            <v>8.4485158123252697E-3</v>
          </cell>
          <cell r="H1425">
            <v>0</v>
          </cell>
          <cell r="I1425">
            <v>0</v>
          </cell>
          <cell r="J1425">
            <v>0</v>
          </cell>
          <cell r="K1425">
            <v>3.9672135100356333E-3</v>
          </cell>
          <cell r="L1425">
            <v>0</v>
          </cell>
          <cell r="M1425">
            <v>0</v>
          </cell>
          <cell r="N1425">
            <v>0</v>
          </cell>
          <cell r="O1425">
            <v>0</v>
          </cell>
          <cell r="P1425">
            <v>0</v>
          </cell>
          <cell r="Q1425">
            <v>0</v>
          </cell>
          <cell r="R1425">
            <v>0</v>
          </cell>
          <cell r="S1425">
            <v>0</v>
          </cell>
          <cell r="T1425">
            <v>0</v>
          </cell>
          <cell r="U1425">
            <v>24.14984233855046</v>
          </cell>
        </row>
        <row r="1426">
          <cell r="B1426" t="str">
            <v>New Tariff 5</v>
          </cell>
          <cell r="C1426" t="str">
            <v/>
          </cell>
          <cell r="D1426">
            <v>0</v>
          </cell>
          <cell r="E1426">
            <v>0</v>
          </cell>
          <cell r="F1426">
            <v>0</v>
          </cell>
          <cell r="G1426">
            <v>0</v>
          </cell>
          <cell r="H1426">
            <v>0</v>
          </cell>
          <cell r="I1426">
            <v>0</v>
          </cell>
          <cell r="J1426">
            <v>0</v>
          </cell>
          <cell r="K1426">
            <v>0</v>
          </cell>
          <cell r="L1426">
            <v>0</v>
          </cell>
          <cell r="M1426">
            <v>0</v>
          </cell>
          <cell r="N1426">
            <v>0</v>
          </cell>
          <cell r="O1426">
            <v>0</v>
          </cell>
          <cell r="P1426">
            <v>0</v>
          </cell>
          <cell r="Q1426">
            <v>0</v>
          </cell>
          <cell r="R1426">
            <v>0</v>
          </cell>
          <cell r="S1426">
            <v>0</v>
          </cell>
          <cell r="T1426">
            <v>0</v>
          </cell>
          <cell r="U1426">
            <v>0</v>
          </cell>
        </row>
        <row r="1427">
          <cell r="B1427" t="str">
            <v>New Tariff 6</v>
          </cell>
          <cell r="C1427" t="str">
            <v/>
          </cell>
          <cell r="D1427">
            <v>0</v>
          </cell>
          <cell r="E1427">
            <v>0</v>
          </cell>
          <cell r="F1427">
            <v>0</v>
          </cell>
          <cell r="G1427">
            <v>0</v>
          </cell>
          <cell r="H1427">
            <v>0</v>
          </cell>
          <cell r="I1427">
            <v>0</v>
          </cell>
          <cell r="J1427">
            <v>0</v>
          </cell>
          <cell r="K1427">
            <v>0</v>
          </cell>
          <cell r="L1427">
            <v>0</v>
          </cell>
          <cell r="M1427">
            <v>0</v>
          </cell>
          <cell r="N1427">
            <v>0</v>
          </cell>
          <cell r="O1427">
            <v>0</v>
          </cell>
          <cell r="P1427">
            <v>0</v>
          </cell>
          <cell r="Q1427">
            <v>0</v>
          </cell>
          <cell r="R1427">
            <v>0</v>
          </cell>
          <cell r="S1427">
            <v>0</v>
          </cell>
          <cell r="T1427">
            <v>0</v>
          </cell>
          <cell r="U1427">
            <v>0</v>
          </cell>
        </row>
        <row r="1428">
          <cell r="B1428" t="str">
            <v>New Tariff 7</v>
          </cell>
          <cell r="C1428" t="str">
            <v/>
          </cell>
          <cell r="D1428">
            <v>0</v>
          </cell>
          <cell r="E1428">
            <v>0</v>
          </cell>
          <cell r="F1428">
            <v>0</v>
          </cell>
          <cell r="G1428">
            <v>0</v>
          </cell>
          <cell r="H1428">
            <v>0</v>
          </cell>
          <cell r="I1428">
            <v>0</v>
          </cell>
          <cell r="J1428">
            <v>0</v>
          </cell>
          <cell r="K1428">
            <v>0</v>
          </cell>
          <cell r="L1428">
            <v>0</v>
          </cell>
          <cell r="M1428">
            <v>0</v>
          </cell>
          <cell r="N1428">
            <v>0</v>
          </cell>
          <cell r="O1428">
            <v>0</v>
          </cell>
          <cell r="P1428">
            <v>0</v>
          </cell>
          <cell r="Q1428">
            <v>0</v>
          </cell>
          <cell r="R1428">
            <v>0</v>
          </cell>
          <cell r="S1428">
            <v>0</v>
          </cell>
          <cell r="T1428">
            <v>0</v>
          </cell>
          <cell r="U1428">
            <v>0</v>
          </cell>
        </row>
        <row r="1429">
          <cell r="B1429" t="str">
            <v>New Tariff 8</v>
          </cell>
          <cell r="C1429" t="str">
            <v/>
          </cell>
          <cell r="D1429">
            <v>0</v>
          </cell>
          <cell r="E1429">
            <v>0</v>
          </cell>
          <cell r="F1429">
            <v>0</v>
          </cell>
          <cell r="G1429">
            <v>0</v>
          </cell>
          <cell r="H1429">
            <v>0</v>
          </cell>
          <cell r="I1429">
            <v>0</v>
          </cell>
          <cell r="J1429">
            <v>0</v>
          </cell>
          <cell r="K1429">
            <v>0</v>
          </cell>
          <cell r="L1429">
            <v>0</v>
          </cell>
          <cell r="M1429">
            <v>0</v>
          </cell>
          <cell r="N1429">
            <v>0</v>
          </cell>
          <cell r="O1429">
            <v>0</v>
          </cell>
          <cell r="P1429">
            <v>0</v>
          </cell>
          <cell r="Q1429">
            <v>0</v>
          </cell>
          <cell r="R1429">
            <v>0</v>
          </cell>
          <cell r="S1429">
            <v>0</v>
          </cell>
          <cell r="T1429">
            <v>0</v>
          </cell>
          <cell r="U1429">
            <v>0</v>
          </cell>
        </row>
        <row r="1430">
          <cell r="B1430" t="str">
            <v>New Tariff 9</v>
          </cell>
          <cell r="C1430" t="str">
            <v/>
          </cell>
          <cell r="D1430">
            <v>0</v>
          </cell>
          <cell r="E1430">
            <v>0</v>
          </cell>
          <cell r="F1430">
            <v>0</v>
          </cell>
          <cell r="G1430">
            <v>0</v>
          </cell>
          <cell r="H1430">
            <v>0</v>
          </cell>
          <cell r="I1430">
            <v>0</v>
          </cell>
          <cell r="J1430">
            <v>0</v>
          </cell>
          <cell r="K1430">
            <v>0</v>
          </cell>
          <cell r="L1430">
            <v>0</v>
          </cell>
          <cell r="M1430">
            <v>0</v>
          </cell>
          <cell r="N1430">
            <v>0</v>
          </cell>
          <cell r="O1430">
            <v>0</v>
          </cell>
          <cell r="P1430">
            <v>0</v>
          </cell>
          <cell r="Q1430">
            <v>0</v>
          </cell>
          <cell r="R1430">
            <v>0</v>
          </cell>
          <cell r="S1430">
            <v>0</v>
          </cell>
          <cell r="T1430">
            <v>0</v>
          </cell>
          <cell r="U1430">
            <v>0</v>
          </cell>
        </row>
        <row r="1431">
          <cell r="B1431" t="str">
            <v>New Tariff 10</v>
          </cell>
          <cell r="C1431" t="str">
            <v/>
          </cell>
          <cell r="D1431">
            <v>0</v>
          </cell>
          <cell r="E1431">
            <v>0</v>
          </cell>
          <cell r="F1431">
            <v>0</v>
          </cell>
          <cell r="G1431">
            <v>0</v>
          </cell>
          <cell r="H1431">
            <v>0</v>
          </cell>
          <cell r="I1431">
            <v>0</v>
          </cell>
          <cell r="J1431">
            <v>0</v>
          </cell>
          <cell r="K1431">
            <v>0</v>
          </cell>
          <cell r="L1431">
            <v>0</v>
          </cell>
          <cell r="M1431">
            <v>0</v>
          </cell>
          <cell r="N1431">
            <v>0</v>
          </cell>
          <cell r="O1431">
            <v>0</v>
          </cell>
          <cell r="P1431">
            <v>0</v>
          </cell>
          <cell r="Q1431">
            <v>0</v>
          </cell>
          <cell r="R1431">
            <v>0</v>
          </cell>
          <cell r="S1431">
            <v>0</v>
          </cell>
          <cell r="T1431">
            <v>0</v>
          </cell>
          <cell r="U1431">
            <v>0</v>
          </cell>
        </row>
        <row r="1432">
          <cell r="B1432" t="str">
            <v>New Tariff 11</v>
          </cell>
          <cell r="C1432" t="str">
            <v/>
          </cell>
          <cell r="D1432">
            <v>0</v>
          </cell>
          <cell r="E1432">
            <v>0</v>
          </cell>
          <cell r="F1432">
            <v>0</v>
          </cell>
          <cell r="G1432">
            <v>0</v>
          </cell>
          <cell r="H1432">
            <v>0</v>
          </cell>
          <cell r="I1432">
            <v>0</v>
          </cell>
          <cell r="J1432">
            <v>0</v>
          </cell>
          <cell r="K1432">
            <v>0</v>
          </cell>
          <cell r="L1432">
            <v>0</v>
          </cell>
          <cell r="M1432">
            <v>0</v>
          </cell>
          <cell r="N1432">
            <v>0</v>
          </cell>
          <cell r="O1432">
            <v>0</v>
          </cell>
          <cell r="P1432">
            <v>0</v>
          </cell>
          <cell r="Q1432">
            <v>0</v>
          </cell>
          <cell r="R1432">
            <v>0</v>
          </cell>
          <cell r="S1432">
            <v>0</v>
          </cell>
          <cell r="T1432">
            <v>0</v>
          </cell>
          <cell r="U1432">
            <v>0</v>
          </cell>
        </row>
        <row r="1433">
          <cell r="B1433" t="str">
            <v>New Tariff 12</v>
          </cell>
          <cell r="C1433" t="str">
            <v/>
          </cell>
          <cell r="D1433">
            <v>0</v>
          </cell>
          <cell r="E1433">
            <v>0</v>
          </cell>
          <cell r="F1433">
            <v>0</v>
          </cell>
          <cell r="G1433">
            <v>0</v>
          </cell>
          <cell r="H1433">
            <v>0</v>
          </cell>
          <cell r="I1433">
            <v>0</v>
          </cell>
          <cell r="J1433">
            <v>0</v>
          </cell>
          <cell r="K1433">
            <v>0</v>
          </cell>
          <cell r="L1433">
            <v>0</v>
          </cell>
          <cell r="M1433">
            <v>0</v>
          </cell>
          <cell r="N1433">
            <v>0</v>
          </cell>
          <cell r="O1433">
            <v>0</v>
          </cell>
          <cell r="P1433">
            <v>0</v>
          </cell>
          <cell r="Q1433">
            <v>0</v>
          </cell>
          <cell r="R1433">
            <v>0</v>
          </cell>
          <cell r="S1433">
            <v>0</v>
          </cell>
          <cell r="T1433">
            <v>0</v>
          </cell>
          <cell r="U1433">
            <v>0</v>
          </cell>
        </row>
        <row r="1434">
          <cell r="B1434" t="str">
            <v>New Tariff 1</v>
          </cell>
          <cell r="C1434" t="str">
            <v/>
          </cell>
          <cell r="D1434">
            <v>0</v>
          </cell>
          <cell r="E1434">
            <v>0</v>
          </cell>
          <cell r="F1434">
            <v>0</v>
          </cell>
          <cell r="G1434">
            <v>0</v>
          </cell>
          <cell r="H1434">
            <v>0</v>
          </cell>
          <cell r="I1434">
            <v>0</v>
          </cell>
          <cell r="J1434">
            <v>0</v>
          </cell>
          <cell r="K1434">
            <v>0</v>
          </cell>
          <cell r="L1434">
            <v>0</v>
          </cell>
          <cell r="M1434">
            <v>0</v>
          </cell>
          <cell r="N1434">
            <v>0</v>
          </cell>
          <cell r="O1434">
            <v>0</v>
          </cell>
          <cell r="P1434">
            <v>0</v>
          </cell>
          <cell r="Q1434">
            <v>0</v>
          </cell>
          <cell r="R1434">
            <v>0</v>
          </cell>
          <cell r="S1434">
            <v>0</v>
          </cell>
          <cell r="T1434">
            <v>0</v>
          </cell>
          <cell r="U1434">
            <v>0</v>
          </cell>
        </row>
        <row r="1435">
          <cell r="B1435" t="str">
            <v>Subtransmission Demand A</v>
          </cell>
          <cell r="C1435" t="str">
            <v>DS.A</v>
          </cell>
          <cell r="D1435">
            <v>0</v>
          </cell>
          <cell r="E1435">
            <v>177988.2760486397</v>
          </cell>
          <cell r="F1435">
            <v>0</v>
          </cell>
          <cell r="G1435">
            <v>588637.61963933648</v>
          </cell>
          <cell r="H1435">
            <v>0</v>
          </cell>
          <cell r="I1435">
            <v>0</v>
          </cell>
          <cell r="J1435">
            <v>0</v>
          </cell>
          <cell r="K1435">
            <v>22635.685384195567</v>
          </cell>
          <cell r="L1435">
            <v>0</v>
          </cell>
          <cell r="M1435">
            <v>0</v>
          </cell>
          <cell r="N1435">
            <v>0</v>
          </cell>
          <cell r="O1435">
            <v>0</v>
          </cell>
          <cell r="P1435">
            <v>0</v>
          </cell>
          <cell r="Q1435">
            <v>0</v>
          </cell>
          <cell r="R1435">
            <v>0</v>
          </cell>
          <cell r="S1435">
            <v>0</v>
          </cell>
          <cell r="T1435">
            <v>0</v>
          </cell>
          <cell r="U1435">
            <v>789261.58107217168</v>
          </cell>
        </row>
        <row r="1436">
          <cell r="B1436" t="str">
            <v>Subtransmission Demand G</v>
          </cell>
          <cell r="C1436" t="str">
            <v>DS.G</v>
          </cell>
          <cell r="D1436">
            <v>0</v>
          </cell>
          <cell r="E1436">
            <v>310408.41979475413</v>
          </cell>
          <cell r="F1436">
            <v>0</v>
          </cell>
          <cell r="G1436">
            <v>1020367.1412606486</v>
          </cell>
          <cell r="H1436">
            <v>0</v>
          </cell>
          <cell r="I1436">
            <v>0</v>
          </cell>
          <cell r="J1436">
            <v>0</v>
          </cell>
          <cell r="K1436">
            <v>48739.993629740733</v>
          </cell>
          <cell r="L1436">
            <v>0</v>
          </cell>
          <cell r="M1436">
            <v>0</v>
          </cell>
          <cell r="N1436">
            <v>0</v>
          </cell>
          <cell r="O1436">
            <v>0</v>
          </cell>
          <cell r="P1436">
            <v>0</v>
          </cell>
          <cell r="Q1436">
            <v>0</v>
          </cell>
          <cell r="R1436">
            <v>0</v>
          </cell>
          <cell r="S1436">
            <v>0</v>
          </cell>
          <cell r="T1436">
            <v>0</v>
          </cell>
          <cell r="U1436">
            <v>1379515.5546851435</v>
          </cell>
        </row>
        <row r="1437">
          <cell r="B1437" t="str">
            <v>Subtransmission Demand S</v>
          </cell>
          <cell r="C1437" t="str">
            <v>DS.S</v>
          </cell>
          <cell r="D1437">
            <v>0</v>
          </cell>
          <cell r="E1437">
            <v>379528.65710128995</v>
          </cell>
          <cell r="F1437">
            <v>0</v>
          </cell>
          <cell r="G1437">
            <v>933700.41966318409</v>
          </cell>
          <cell r="H1437">
            <v>0</v>
          </cell>
          <cell r="I1437">
            <v>0</v>
          </cell>
          <cell r="J1437">
            <v>0</v>
          </cell>
          <cell r="K1437">
            <v>51932.63540189225</v>
          </cell>
          <cell r="L1437">
            <v>0</v>
          </cell>
          <cell r="M1437">
            <v>0</v>
          </cell>
          <cell r="N1437">
            <v>0</v>
          </cell>
          <cell r="O1437">
            <v>0</v>
          </cell>
          <cell r="P1437">
            <v>0</v>
          </cell>
          <cell r="Q1437">
            <v>0</v>
          </cell>
          <cell r="R1437">
            <v>0</v>
          </cell>
          <cell r="S1437">
            <v>0</v>
          </cell>
          <cell r="T1437">
            <v>0</v>
          </cell>
          <cell r="U1437">
            <v>1365161.7121663664</v>
          </cell>
        </row>
        <row r="1438">
          <cell r="B1438" t="str">
            <v>Subtransmission Demand (kVa)</v>
          </cell>
          <cell r="C1438" t="str">
            <v>DSk</v>
          </cell>
          <cell r="D1438">
            <v>0</v>
          </cell>
          <cell r="E1438">
            <v>0</v>
          </cell>
          <cell r="F1438">
            <v>3.6913900444870391</v>
          </cell>
          <cell r="G1438">
            <v>4.9947175284515396E-3</v>
          </cell>
          <cell r="H1438">
            <v>0</v>
          </cell>
          <cell r="I1438">
            <v>0</v>
          </cell>
          <cell r="J1438">
            <v>0</v>
          </cell>
          <cell r="K1438">
            <v>2.3138467783561444E-4</v>
          </cell>
          <cell r="L1438">
            <v>0</v>
          </cell>
          <cell r="M1438">
            <v>0</v>
          </cell>
          <cell r="N1438">
            <v>0</v>
          </cell>
          <cell r="O1438">
            <v>0</v>
          </cell>
          <cell r="P1438">
            <v>0</v>
          </cell>
          <cell r="Q1438">
            <v>0</v>
          </cell>
          <cell r="R1438">
            <v>0</v>
          </cell>
          <cell r="S1438">
            <v>0</v>
          </cell>
          <cell r="T1438">
            <v>0</v>
          </cell>
          <cell r="U1438">
            <v>3.6966161466933265</v>
          </cell>
        </row>
        <row r="1439">
          <cell r="B1439" t="str">
            <v>New Tariff 5</v>
          </cell>
          <cell r="C1439" t="str">
            <v/>
          </cell>
          <cell r="D1439">
            <v>0</v>
          </cell>
          <cell r="E1439">
            <v>0</v>
          </cell>
          <cell r="F1439">
            <v>0</v>
          </cell>
          <cell r="G1439">
            <v>0</v>
          </cell>
          <cell r="H1439">
            <v>0</v>
          </cell>
          <cell r="I1439">
            <v>0</v>
          </cell>
          <cell r="J1439">
            <v>0</v>
          </cell>
          <cell r="K1439">
            <v>0</v>
          </cell>
          <cell r="L1439">
            <v>0</v>
          </cell>
          <cell r="M1439">
            <v>0</v>
          </cell>
          <cell r="N1439">
            <v>0</v>
          </cell>
          <cell r="O1439">
            <v>0</v>
          </cell>
          <cell r="P1439">
            <v>0</v>
          </cell>
          <cell r="Q1439">
            <v>0</v>
          </cell>
          <cell r="R1439">
            <v>0</v>
          </cell>
          <cell r="S1439">
            <v>0</v>
          </cell>
          <cell r="T1439">
            <v>0</v>
          </cell>
          <cell r="U1439">
            <v>0</v>
          </cell>
        </row>
        <row r="1440">
          <cell r="B1440" t="str">
            <v>New Tariff 6</v>
          </cell>
          <cell r="C1440" t="str">
            <v/>
          </cell>
          <cell r="D1440">
            <v>0</v>
          </cell>
          <cell r="E1440">
            <v>0</v>
          </cell>
          <cell r="F1440">
            <v>0</v>
          </cell>
          <cell r="G1440">
            <v>0</v>
          </cell>
          <cell r="H1440">
            <v>0</v>
          </cell>
          <cell r="I1440">
            <v>0</v>
          </cell>
          <cell r="J1440">
            <v>0</v>
          </cell>
          <cell r="K1440">
            <v>0</v>
          </cell>
          <cell r="L1440">
            <v>0</v>
          </cell>
          <cell r="M1440">
            <v>0</v>
          </cell>
          <cell r="N1440">
            <v>0</v>
          </cell>
          <cell r="O1440">
            <v>0</v>
          </cell>
          <cell r="P1440">
            <v>0</v>
          </cell>
          <cell r="Q1440">
            <v>0</v>
          </cell>
          <cell r="R1440">
            <v>0</v>
          </cell>
          <cell r="S1440">
            <v>0</v>
          </cell>
          <cell r="T1440">
            <v>0</v>
          </cell>
          <cell r="U1440">
            <v>0</v>
          </cell>
        </row>
        <row r="1441">
          <cell r="B1441" t="str">
            <v>New Tariff 7</v>
          </cell>
          <cell r="C1441" t="str">
            <v/>
          </cell>
          <cell r="D1441">
            <v>0</v>
          </cell>
          <cell r="E1441">
            <v>0</v>
          </cell>
          <cell r="F1441">
            <v>0</v>
          </cell>
          <cell r="G1441">
            <v>0</v>
          </cell>
          <cell r="H1441">
            <v>0</v>
          </cell>
          <cell r="I1441">
            <v>0</v>
          </cell>
          <cell r="J1441">
            <v>0</v>
          </cell>
          <cell r="K1441">
            <v>0</v>
          </cell>
          <cell r="L1441">
            <v>0</v>
          </cell>
          <cell r="M1441">
            <v>0</v>
          </cell>
          <cell r="N1441">
            <v>0</v>
          </cell>
          <cell r="O1441">
            <v>0</v>
          </cell>
          <cell r="P1441">
            <v>0</v>
          </cell>
          <cell r="Q1441">
            <v>0</v>
          </cell>
          <cell r="R1441">
            <v>0</v>
          </cell>
          <cell r="S1441">
            <v>0</v>
          </cell>
          <cell r="T1441">
            <v>0</v>
          </cell>
          <cell r="U1441">
            <v>0</v>
          </cell>
        </row>
        <row r="1442">
          <cell r="B1442" t="str">
            <v>New Tariff 8</v>
          </cell>
          <cell r="C1442" t="str">
            <v/>
          </cell>
          <cell r="D1442">
            <v>0</v>
          </cell>
          <cell r="E1442">
            <v>0</v>
          </cell>
          <cell r="F1442">
            <v>0</v>
          </cell>
          <cell r="G1442">
            <v>0</v>
          </cell>
          <cell r="H1442">
            <v>0</v>
          </cell>
          <cell r="I1442">
            <v>0</v>
          </cell>
          <cell r="J1442">
            <v>0</v>
          </cell>
          <cell r="K1442">
            <v>0</v>
          </cell>
          <cell r="L1442">
            <v>0</v>
          </cell>
          <cell r="M1442">
            <v>0</v>
          </cell>
          <cell r="N1442">
            <v>0</v>
          </cell>
          <cell r="O1442">
            <v>0</v>
          </cell>
          <cell r="P1442">
            <v>0</v>
          </cell>
          <cell r="Q1442">
            <v>0</v>
          </cell>
          <cell r="R1442">
            <v>0</v>
          </cell>
          <cell r="S1442">
            <v>0</v>
          </cell>
          <cell r="T1442">
            <v>0</v>
          </cell>
          <cell r="U1442">
            <v>0</v>
          </cell>
        </row>
        <row r="1443">
          <cell r="B1443" t="str">
            <v>New Tariff 9</v>
          </cell>
          <cell r="C1443" t="str">
            <v/>
          </cell>
          <cell r="D1443">
            <v>0</v>
          </cell>
          <cell r="E1443">
            <v>0</v>
          </cell>
          <cell r="F1443">
            <v>0</v>
          </cell>
          <cell r="G1443">
            <v>0</v>
          </cell>
          <cell r="H1443">
            <v>0</v>
          </cell>
          <cell r="I1443">
            <v>0</v>
          </cell>
          <cell r="J1443">
            <v>0</v>
          </cell>
          <cell r="K1443">
            <v>0</v>
          </cell>
          <cell r="L1443">
            <v>0</v>
          </cell>
          <cell r="M1443">
            <v>0</v>
          </cell>
          <cell r="N1443">
            <v>0</v>
          </cell>
          <cell r="O1443">
            <v>0</v>
          </cell>
          <cell r="P1443">
            <v>0</v>
          </cell>
          <cell r="Q1443">
            <v>0</v>
          </cell>
          <cell r="R1443">
            <v>0</v>
          </cell>
          <cell r="S1443">
            <v>0</v>
          </cell>
          <cell r="T1443">
            <v>0</v>
          </cell>
          <cell r="U1443">
            <v>0</v>
          </cell>
        </row>
        <row r="1444">
          <cell r="B1444" t="str">
            <v>New Tariff 10</v>
          </cell>
          <cell r="C1444" t="str">
            <v/>
          </cell>
          <cell r="D1444">
            <v>0</v>
          </cell>
          <cell r="E1444">
            <v>0</v>
          </cell>
          <cell r="F1444">
            <v>0</v>
          </cell>
          <cell r="G1444">
            <v>0</v>
          </cell>
          <cell r="H1444">
            <v>0</v>
          </cell>
          <cell r="I1444">
            <v>0</v>
          </cell>
          <cell r="J1444">
            <v>0</v>
          </cell>
          <cell r="K1444">
            <v>0</v>
          </cell>
          <cell r="L1444">
            <v>0</v>
          </cell>
          <cell r="M1444">
            <v>0</v>
          </cell>
          <cell r="N1444">
            <v>0</v>
          </cell>
          <cell r="O1444">
            <v>0</v>
          </cell>
          <cell r="P1444">
            <v>0</v>
          </cell>
          <cell r="Q1444">
            <v>0</v>
          </cell>
          <cell r="R1444">
            <v>0</v>
          </cell>
          <cell r="S1444">
            <v>0</v>
          </cell>
          <cell r="T1444">
            <v>0</v>
          </cell>
          <cell r="U1444">
            <v>0</v>
          </cell>
        </row>
        <row r="1445">
          <cell r="B1445" t="str">
            <v>New Tariff 11</v>
          </cell>
          <cell r="C1445" t="str">
            <v/>
          </cell>
          <cell r="D1445">
            <v>0</v>
          </cell>
          <cell r="E1445">
            <v>0</v>
          </cell>
          <cell r="F1445">
            <v>0</v>
          </cell>
          <cell r="G1445">
            <v>0</v>
          </cell>
          <cell r="H1445">
            <v>0</v>
          </cell>
          <cell r="I1445">
            <v>0</v>
          </cell>
          <cell r="J1445">
            <v>0</v>
          </cell>
          <cell r="K1445">
            <v>0</v>
          </cell>
          <cell r="L1445">
            <v>0</v>
          </cell>
          <cell r="M1445">
            <v>0</v>
          </cell>
          <cell r="N1445">
            <v>0</v>
          </cell>
          <cell r="O1445">
            <v>0</v>
          </cell>
          <cell r="P1445">
            <v>0</v>
          </cell>
          <cell r="Q1445">
            <v>0</v>
          </cell>
          <cell r="R1445">
            <v>0</v>
          </cell>
          <cell r="S1445">
            <v>0</v>
          </cell>
          <cell r="T1445">
            <v>0</v>
          </cell>
          <cell r="U1445">
            <v>0</v>
          </cell>
        </row>
        <row r="1446">
          <cell r="B1446" t="str">
            <v>Total Distribution Revenue</v>
          </cell>
          <cell r="D1446">
            <v>18273170.600639928</v>
          </cell>
          <cell r="E1446">
            <v>64230548.929302558</v>
          </cell>
          <cell r="F1446">
            <v>262.06701926162231</v>
          </cell>
          <cell r="G1446">
            <v>164907718.4772543</v>
          </cell>
          <cell r="H1446">
            <v>95009546.046334311</v>
          </cell>
          <cell r="I1446">
            <v>43480186.212058485</v>
          </cell>
          <cell r="J1446">
            <v>29707340.223378707</v>
          </cell>
          <cell r="K1446">
            <v>26760944.629879925</v>
          </cell>
          <cell r="L1446">
            <v>0</v>
          </cell>
          <cell r="M1446">
            <v>0</v>
          </cell>
          <cell r="N1446">
            <v>0</v>
          </cell>
          <cell r="O1446">
            <v>0</v>
          </cell>
          <cell r="P1446">
            <v>0</v>
          </cell>
          <cell r="Q1446">
            <v>0</v>
          </cell>
          <cell r="R1446">
            <v>0</v>
          </cell>
          <cell r="S1446">
            <v>0</v>
          </cell>
          <cell r="T1446">
            <v>0</v>
          </cell>
          <cell r="U1446">
            <v>442369717.18586755</v>
          </cell>
        </row>
      </sheetData>
      <sheetData sheetId="30" refreshError="1"/>
      <sheetData sheetId="31" refreshError="1">
        <row r="22">
          <cell r="C22" t="str">
            <v>Network Tariffs</v>
          </cell>
          <cell r="D22" t="str">
            <v>Code</v>
          </cell>
          <cell r="E22">
            <v>2010</v>
          </cell>
          <cell r="F22">
            <v>2011</v>
          </cell>
          <cell r="G22">
            <v>2012</v>
          </cell>
          <cell r="H22">
            <v>2013</v>
          </cell>
          <cell r="I22">
            <v>2014</v>
          </cell>
          <cell r="J22">
            <v>2015</v>
          </cell>
          <cell r="K22">
            <v>2016</v>
          </cell>
          <cell r="L22">
            <v>2017</v>
          </cell>
          <cell r="M22">
            <v>2018</v>
          </cell>
          <cell r="N22">
            <v>2019</v>
          </cell>
        </row>
        <row r="23">
          <cell r="E23" t="str">
            <v>$ pa</v>
          </cell>
          <cell r="F23" t="str">
            <v>$ pa</v>
          </cell>
          <cell r="G23" t="str">
            <v>$ pa</v>
          </cell>
          <cell r="H23" t="str">
            <v>$ pa</v>
          </cell>
          <cell r="I23" t="str">
            <v>$ pa</v>
          </cell>
          <cell r="J23" t="str">
            <v>$ pa</v>
          </cell>
          <cell r="K23" t="str">
            <v>$ pa</v>
          </cell>
          <cell r="L23" t="str">
            <v>$ pa</v>
          </cell>
          <cell r="M23" t="str">
            <v>$ pa</v>
          </cell>
          <cell r="N23" t="str">
            <v>$ pa</v>
          </cell>
        </row>
        <row r="24">
          <cell r="C24" t="str">
            <v>Residential Single Rate</v>
          </cell>
          <cell r="D24" t="str">
            <v>D1</v>
          </cell>
          <cell r="E24">
            <v>159471455.77021632</v>
          </cell>
          <cell r="F24">
            <v>147672231.72565249</v>
          </cell>
          <cell r="G24">
            <v>144985496.27183622</v>
          </cell>
          <cell r="H24">
            <v>145076598.26974145</v>
          </cell>
          <cell r="I24">
            <v>145748799.54102811</v>
          </cell>
          <cell r="J24">
            <v>143678697.08411336</v>
          </cell>
          <cell r="K24">
            <v>147144180.69484943</v>
          </cell>
          <cell r="L24">
            <v>150081073.60210317</v>
          </cell>
          <cell r="M24">
            <v>153291346.54520386</v>
          </cell>
          <cell r="N24">
            <v>156562571.05143291</v>
          </cell>
        </row>
        <row r="25">
          <cell r="C25" t="str">
            <v>ClimateSaver</v>
          </cell>
          <cell r="D25" t="str">
            <v>D1.CS</v>
          </cell>
          <cell r="E25">
            <v>1596470.0731727984</v>
          </cell>
          <cell r="F25">
            <v>1473983.1141782005</v>
          </cell>
          <cell r="G25">
            <v>1446940.6084828293</v>
          </cell>
          <cell r="H25">
            <v>1458323.5548208305</v>
          </cell>
          <cell r="I25">
            <v>1476663.91853145</v>
          </cell>
          <cell r="J25">
            <v>1450349.3358622859</v>
          </cell>
          <cell r="K25">
            <v>1464118.942606336</v>
          </cell>
          <cell r="L25">
            <v>1464084.9704761286</v>
          </cell>
          <cell r="M25">
            <v>1464084.9669457246</v>
          </cell>
          <cell r="N25">
            <v>1464012.788508744</v>
          </cell>
        </row>
        <row r="26">
          <cell r="C26" t="str">
            <v>ClimateSaver Interval</v>
          </cell>
          <cell r="D26" t="str">
            <v>D3.CS</v>
          </cell>
          <cell r="E26">
            <v>502565.84042409982</v>
          </cell>
          <cell r="F26">
            <v>464003.84089900047</v>
          </cell>
          <cell r="G26">
            <v>455490.9709824539</v>
          </cell>
          <cell r="H26">
            <v>459074.27581869985</v>
          </cell>
          <cell r="I26">
            <v>464847.74711789913</v>
          </cell>
          <cell r="J26">
            <v>456564.02438546211</v>
          </cell>
          <cell r="K26">
            <v>460898.64013204077</v>
          </cell>
          <cell r="L26">
            <v>460887.94584473979</v>
          </cell>
          <cell r="M26">
            <v>460887.94473338319</v>
          </cell>
          <cell r="N26">
            <v>460865.22325735888</v>
          </cell>
        </row>
        <row r="27">
          <cell r="C27" t="str">
            <v>New Tariff 3</v>
          </cell>
          <cell r="D27" t="str">
            <v/>
          </cell>
          <cell r="E27">
            <v>0</v>
          </cell>
          <cell r="F27">
            <v>0</v>
          </cell>
          <cell r="G27">
            <v>0</v>
          </cell>
          <cell r="H27">
            <v>0</v>
          </cell>
          <cell r="I27">
            <v>0</v>
          </cell>
          <cell r="J27">
            <v>0</v>
          </cell>
          <cell r="K27">
            <v>0</v>
          </cell>
          <cell r="L27">
            <v>0</v>
          </cell>
          <cell r="M27">
            <v>0</v>
          </cell>
          <cell r="N27">
            <v>0</v>
          </cell>
        </row>
        <row r="28">
          <cell r="C28" t="str">
            <v>New Tariff 4</v>
          </cell>
          <cell r="D28" t="str">
            <v/>
          </cell>
          <cell r="E28">
            <v>0</v>
          </cell>
          <cell r="F28">
            <v>0</v>
          </cell>
          <cell r="G28">
            <v>0</v>
          </cell>
          <cell r="H28">
            <v>0</v>
          </cell>
          <cell r="I28">
            <v>0</v>
          </cell>
          <cell r="J28">
            <v>0</v>
          </cell>
          <cell r="K28">
            <v>0</v>
          </cell>
          <cell r="L28">
            <v>0</v>
          </cell>
          <cell r="M28">
            <v>0</v>
          </cell>
          <cell r="N28">
            <v>0</v>
          </cell>
        </row>
        <row r="29">
          <cell r="C29" t="str">
            <v>New Tariff 5</v>
          </cell>
          <cell r="D29" t="str">
            <v/>
          </cell>
          <cell r="E29">
            <v>0</v>
          </cell>
          <cell r="F29">
            <v>0</v>
          </cell>
          <cell r="G29">
            <v>0</v>
          </cell>
          <cell r="H29">
            <v>0</v>
          </cell>
          <cell r="I29">
            <v>0</v>
          </cell>
          <cell r="J29">
            <v>0</v>
          </cell>
          <cell r="K29">
            <v>0</v>
          </cell>
          <cell r="L29">
            <v>0</v>
          </cell>
          <cell r="M29">
            <v>0</v>
          </cell>
          <cell r="N29">
            <v>0</v>
          </cell>
        </row>
        <row r="30">
          <cell r="C30" t="str">
            <v>New Tariff 6</v>
          </cell>
          <cell r="D30" t="str">
            <v/>
          </cell>
          <cell r="E30">
            <v>0</v>
          </cell>
          <cell r="F30">
            <v>0</v>
          </cell>
          <cell r="G30">
            <v>0</v>
          </cell>
          <cell r="H30">
            <v>0</v>
          </cell>
          <cell r="I30">
            <v>0</v>
          </cell>
          <cell r="J30">
            <v>0</v>
          </cell>
          <cell r="K30">
            <v>0</v>
          </cell>
          <cell r="L30">
            <v>0</v>
          </cell>
          <cell r="M30">
            <v>0</v>
          </cell>
          <cell r="N30">
            <v>0</v>
          </cell>
        </row>
        <row r="31">
          <cell r="C31" t="str">
            <v>New Tariff 7</v>
          </cell>
          <cell r="D31" t="str">
            <v/>
          </cell>
          <cell r="E31">
            <v>0</v>
          </cell>
          <cell r="F31">
            <v>0</v>
          </cell>
          <cell r="G31">
            <v>0</v>
          </cell>
          <cell r="H31">
            <v>0</v>
          </cell>
          <cell r="I31">
            <v>0</v>
          </cell>
          <cell r="J31">
            <v>0</v>
          </cell>
          <cell r="K31">
            <v>0</v>
          </cell>
          <cell r="L31">
            <v>0</v>
          </cell>
          <cell r="M31">
            <v>0</v>
          </cell>
          <cell r="N31">
            <v>0</v>
          </cell>
        </row>
        <row r="32">
          <cell r="C32" t="str">
            <v>New Tariff 8</v>
          </cell>
          <cell r="D32" t="str">
            <v/>
          </cell>
          <cell r="E32">
            <v>0</v>
          </cell>
          <cell r="F32">
            <v>0</v>
          </cell>
          <cell r="G32">
            <v>0</v>
          </cell>
          <cell r="H32">
            <v>0</v>
          </cell>
          <cell r="I32">
            <v>0</v>
          </cell>
          <cell r="J32">
            <v>0</v>
          </cell>
          <cell r="K32">
            <v>0</v>
          </cell>
          <cell r="L32">
            <v>0</v>
          </cell>
          <cell r="M32">
            <v>0</v>
          </cell>
          <cell r="N32">
            <v>0</v>
          </cell>
        </row>
        <row r="33">
          <cell r="C33" t="str">
            <v>New Tariff 9</v>
          </cell>
          <cell r="D33" t="str">
            <v/>
          </cell>
          <cell r="E33">
            <v>0</v>
          </cell>
          <cell r="F33">
            <v>0</v>
          </cell>
          <cell r="G33">
            <v>0</v>
          </cell>
          <cell r="H33">
            <v>0</v>
          </cell>
          <cell r="I33">
            <v>0</v>
          </cell>
          <cell r="J33">
            <v>0</v>
          </cell>
          <cell r="K33">
            <v>0</v>
          </cell>
          <cell r="L33">
            <v>0</v>
          </cell>
          <cell r="M33">
            <v>0</v>
          </cell>
          <cell r="N33">
            <v>0</v>
          </cell>
        </row>
        <row r="34">
          <cell r="C34" t="str">
            <v>New Tariff 10</v>
          </cell>
          <cell r="D34" t="str">
            <v/>
          </cell>
          <cell r="E34">
            <v>0</v>
          </cell>
          <cell r="F34">
            <v>0</v>
          </cell>
          <cell r="G34">
            <v>0</v>
          </cell>
          <cell r="H34">
            <v>0</v>
          </cell>
          <cell r="I34">
            <v>0</v>
          </cell>
          <cell r="J34">
            <v>0</v>
          </cell>
          <cell r="K34">
            <v>0</v>
          </cell>
          <cell r="L34">
            <v>0</v>
          </cell>
          <cell r="M34">
            <v>0</v>
          </cell>
          <cell r="N34">
            <v>0</v>
          </cell>
        </row>
        <row r="35">
          <cell r="C35" t="str">
            <v>New Tariff 11</v>
          </cell>
          <cell r="D35" t="str">
            <v/>
          </cell>
          <cell r="E35">
            <v>0</v>
          </cell>
          <cell r="F35">
            <v>0</v>
          </cell>
          <cell r="G35">
            <v>0</v>
          </cell>
          <cell r="H35">
            <v>0</v>
          </cell>
          <cell r="I35">
            <v>0</v>
          </cell>
          <cell r="J35">
            <v>0</v>
          </cell>
          <cell r="K35">
            <v>0</v>
          </cell>
          <cell r="L35">
            <v>0</v>
          </cell>
          <cell r="M35">
            <v>0</v>
          </cell>
          <cell r="N35">
            <v>0</v>
          </cell>
        </row>
        <row r="36">
          <cell r="C36" t="str">
            <v>Residential Two Rate 5d</v>
          </cell>
          <cell r="D36" t="str">
            <v>D2</v>
          </cell>
          <cell r="E36">
            <v>18029988.22939872</v>
          </cell>
          <cell r="F36">
            <v>16073055.604510074</v>
          </cell>
          <cell r="G36">
            <v>15068348.685970388</v>
          </cell>
          <cell r="H36">
            <v>14323857.146012835</v>
          </cell>
          <cell r="I36">
            <v>13668652.74728512</v>
          </cell>
          <cell r="J36">
            <v>12942921.776719928</v>
          </cell>
          <cell r="K36">
            <v>12789070.753916696</v>
          </cell>
          <cell r="L36">
            <v>12519381.964818455</v>
          </cell>
          <cell r="M36">
            <v>12228890.42302281</v>
          </cell>
          <cell r="N36">
            <v>11947067.682655646</v>
          </cell>
        </row>
        <row r="37">
          <cell r="C37" t="str">
            <v>Docklands Two Rate 5d</v>
          </cell>
          <cell r="D37" t="str">
            <v>D2.DK</v>
          </cell>
          <cell r="E37">
            <v>283987.79088719882</v>
          </cell>
          <cell r="F37">
            <v>264525.83517286315</v>
          </cell>
          <cell r="G37">
            <v>261914.83798242337</v>
          </cell>
          <cell r="H37">
            <v>265180.43036475609</v>
          </cell>
          <cell r="I37">
            <v>269435.21318855946</v>
          </cell>
          <cell r="J37">
            <v>265424.0268163897</v>
          </cell>
          <cell r="K37">
            <v>269586.33930901386</v>
          </cell>
          <cell r="L37">
            <v>271330.08743701625</v>
          </cell>
          <cell r="M37">
            <v>273428.08726498863</v>
          </cell>
          <cell r="N37">
            <v>275529.05856441468</v>
          </cell>
        </row>
        <row r="38">
          <cell r="C38" t="str">
            <v>Residential Interval</v>
          </cell>
          <cell r="D38" t="str">
            <v>D3</v>
          </cell>
          <cell r="E38">
            <v>5114440.297935647</v>
          </cell>
          <cell r="F38">
            <v>4763574.9758925047</v>
          </cell>
          <cell r="G38">
            <v>4716231.1309365984</v>
          </cell>
          <cell r="H38">
            <v>4774948.3711286876</v>
          </cell>
          <cell r="I38">
            <v>4851564.2832365399</v>
          </cell>
          <cell r="J38">
            <v>4779369.6952109719</v>
          </cell>
          <cell r="K38">
            <v>4854110.7992127128</v>
          </cell>
          <cell r="L38">
            <v>4885268.4033736661</v>
          </cell>
          <cell r="M38">
            <v>4922707.3138915664</v>
          </cell>
          <cell r="N38">
            <v>4960195.9187008375</v>
          </cell>
        </row>
        <row r="39">
          <cell r="C39" t="str">
            <v>Residential AMI</v>
          </cell>
          <cell r="D39" t="str">
            <v>D4</v>
          </cell>
          <cell r="E39">
            <v>561211.11218552664</v>
          </cell>
          <cell r="F39">
            <v>1168958.6485773847</v>
          </cell>
          <cell r="G39">
            <v>1809330.8240302256</v>
          </cell>
          <cell r="H39">
            <v>2267931.5444240188</v>
          </cell>
          <cell r="I39">
            <v>2687675.1178489034</v>
          </cell>
          <cell r="J39">
            <v>2995650.3671013638</v>
          </cell>
          <cell r="K39">
            <v>3612395.6311606676</v>
          </cell>
          <cell r="L39">
            <v>4250696.8732671123</v>
          </cell>
          <cell r="M39">
            <v>5030823.2910084073</v>
          </cell>
          <cell r="N39">
            <v>5879920.759874966</v>
          </cell>
        </row>
        <row r="40">
          <cell r="C40" t="str">
            <v>Residential Docklands AMI</v>
          </cell>
          <cell r="D40" t="str">
            <v>D4.DK</v>
          </cell>
          <cell r="E40">
            <v>0</v>
          </cell>
          <cell r="F40">
            <v>0</v>
          </cell>
          <cell r="G40">
            <v>0</v>
          </cell>
          <cell r="H40">
            <v>0</v>
          </cell>
          <cell r="I40">
            <v>0</v>
          </cell>
          <cell r="J40">
            <v>0</v>
          </cell>
          <cell r="K40">
            <v>0</v>
          </cell>
          <cell r="L40">
            <v>0</v>
          </cell>
          <cell r="M40">
            <v>0</v>
          </cell>
          <cell r="N40">
            <v>0</v>
          </cell>
        </row>
        <row r="41">
          <cell r="C41" t="str">
            <v>New Tariff 5</v>
          </cell>
          <cell r="D41" t="str">
            <v/>
          </cell>
          <cell r="E41">
            <v>0</v>
          </cell>
          <cell r="F41">
            <v>0</v>
          </cell>
          <cell r="G41">
            <v>0</v>
          </cell>
          <cell r="H41">
            <v>0</v>
          </cell>
          <cell r="I41">
            <v>0</v>
          </cell>
          <cell r="J41">
            <v>0</v>
          </cell>
          <cell r="K41">
            <v>0</v>
          </cell>
          <cell r="L41">
            <v>0</v>
          </cell>
          <cell r="M41">
            <v>0</v>
          </cell>
          <cell r="N41">
            <v>0</v>
          </cell>
        </row>
        <row r="42">
          <cell r="C42" t="str">
            <v>New Tariff 6</v>
          </cell>
          <cell r="D42" t="str">
            <v/>
          </cell>
          <cell r="E42">
            <v>0</v>
          </cell>
          <cell r="F42">
            <v>0</v>
          </cell>
          <cell r="G42">
            <v>0</v>
          </cell>
          <cell r="H42">
            <v>0</v>
          </cell>
          <cell r="I42">
            <v>0</v>
          </cell>
          <cell r="J42">
            <v>0</v>
          </cell>
          <cell r="K42">
            <v>0</v>
          </cell>
          <cell r="L42">
            <v>0</v>
          </cell>
          <cell r="M42">
            <v>0</v>
          </cell>
          <cell r="N42">
            <v>0</v>
          </cell>
        </row>
        <row r="43">
          <cell r="C43" t="str">
            <v>New Tariff 7</v>
          </cell>
          <cell r="D43" t="str">
            <v/>
          </cell>
          <cell r="E43">
            <v>0</v>
          </cell>
          <cell r="F43">
            <v>0</v>
          </cell>
          <cell r="G43">
            <v>0</v>
          </cell>
          <cell r="H43">
            <v>0</v>
          </cell>
          <cell r="I43">
            <v>0</v>
          </cell>
          <cell r="J43">
            <v>0</v>
          </cell>
          <cell r="K43">
            <v>0</v>
          </cell>
          <cell r="L43">
            <v>0</v>
          </cell>
          <cell r="M43">
            <v>0</v>
          </cell>
          <cell r="N43">
            <v>0</v>
          </cell>
        </row>
        <row r="44">
          <cell r="C44" t="str">
            <v>New Tariff 8</v>
          </cell>
          <cell r="D44" t="str">
            <v/>
          </cell>
          <cell r="E44">
            <v>0</v>
          </cell>
          <cell r="F44">
            <v>0</v>
          </cell>
          <cell r="G44">
            <v>0</v>
          </cell>
          <cell r="H44">
            <v>0</v>
          </cell>
          <cell r="I44">
            <v>0</v>
          </cell>
          <cell r="J44">
            <v>0</v>
          </cell>
          <cell r="K44">
            <v>0</v>
          </cell>
          <cell r="L44">
            <v>0</v>
          </cell>
          <cell r="M44">
            <v>0</v>
          </cell>
          <cell r="N44">
            <v>0</v>
          </cell>
        </row>
        <row r="45">
          <cell r="C45" t="str">
            <v>New Tariff 9</v>
          </cell>
          <cell r="D45" t="str">
            <v/>
          </cell>
          <cell r="E45">
            <v>0</v>
          </cell>
          <cell r="F45">
            <v>0</v>
          </cell>
          <cell r="G45">
            <v>0</v>
          </cell>
          <cell r="H45">
            <v>0</v>
          </cell>
          <cell r="I45">
            <v>0</v>
          </cell>
          <cell r="J45">
            <v>0</v>
          </cell>
          <cell r="K45">
            <v>0</v>
          </cell>
          <cell r="L45">
            <v>0</v>
          </cell>
          <cell r="M45">
            <v>0</v>
          </cell>
          <cell r="N45">
            <v>0</v>
          </cell>
        </row>
        <row r="46">
          <cell r="C46" t="str">
            <v>New Tariff 10</v>
          </cell>
          <cell r="D46" t="str">
            <v/>
          </cell>
          <cell r="E46">
            <v>0</v>
          </cell>
          <cell r="F46">
            <v>0</v>
          </cell>
          <cell r="G46">
            <v>0</v>
          </cell>
          <cell r="H46">
            <v>0</v>
          </cell>
          <cell r="I46">
            <v>0</v>
          </cell>
          <cell r="J46">
            <v>0</v>
          </cell>
          <cell r="K46">
            <v>0</v>
          </cell>
          <cell r="L46">
            <v>0</v>
          </cell>
          <cell r="M46">
            <v>0</v>
          </cell>
          <cell r="N46">
            <v>0</v>
          </cell>
        </row>
        <row r="47">
          <cell r="C47" t="str">
            <v>New Tariff 11</v>
          </cell>
          <cell r="D47" t="str">
            <v/>
          </cell>
          <cell r="E47">
            <v>0</v>
          </cell>
          <cell r="F47">
            <v>0</v>
          </cell>
          <cell r="G47">
            <v>0</v>
          </cell>
          <cell r="H47">
            <v>0</v>
          </cell>
          <cell r="I47">
            <v>0</v>
          </cell>
          <cell r="J47">
            <v>0</v>
          </cell>
          <cell r="K47">
            <v>0</v>
          </cell>
          <cell r="L47">
            <v>0</v>
          </cell>
          <cell r="M47">
            <v>0</v>
          </cell>
          <cell r="N47">
            <v>0</v>
          </cell>
        </row>
        <row r="48">
          <cell r="C48" t="str">
            <v>Dedicated circuit</v>
          </cell>
          <cell r="D48" t="str">
            <v>DD1</v>
          </cell>
          <cell r="E48">
            <v>1277534.779320244</v>
          </cell>
          <cell r="F48">
            <v>1102277.8437657524</v>
          </cell>
          <cell r="G48">
            <v>1009904.1755835686</v>
          </cell>
          <cell r="H48">
            <v>949980.13978464482</v>
          </cell>
          <cell r="I48">
            <v>897812.8764919471</v>
          </cell>
          <cell r="J48">
            <v>823024.49219869915</v>
          </cell>
          <cell r="K48">
            <v>775436.75607283867</v>
          </cell>
          <cell r="L48">
            <v>723733.40881231707</v>
          </cell>
          <cell r="M48">
            <v>675462.97769826499</v>
          </cell>
          <cell r="N48">
            <v>630380.93439669511</v>
          </cell>
        </row>
        <row r="49">
          <cell r="C49" t="str">
            <v>Hot Water Interval</v>
          </cell>
          <cell r="D49" t="str">
            <v>D3.HW</v>
          </cell>
          <cell r="E49">
            <v>32293.109981645892</v>
          </cell>
          <cell r="F49">
            <v>27863.021982070019</v>
          </cell>
          <cell r="G49">
            <v>25528.03034481491</v>
          </cell>
          <cell r="H49">
            <v>24013.28999494484</v>
          </cell>
          <cell r="I49">
            <v>22694.622825782575</v>
          </cell>
          <cell r="J49">
            <v>20804.14629361605</v>
          </cell>
          <cell r="K49">
            <v>19601.238927518636</v>
          </cell>
          <cell r="L49">
            <v>18294.298477418597</v>
          </cell>
          <cell r="M49">
            <v>17074.134168735774</v>
          </cell>
          <cell r="N49">
            <v>15934.564893518434</v>
          </cell>
        </row>
        <row r="50">
          <cell r="C50" t="str">
            <v>Dedicated Circuit AMI - Slab Heat</v>
          </cell>
          <cell r="D50" t="str">
            <v>DCSH</v>
          </cell>
          <cell r="E50">
            <v>2.4177086675095773E-3</v>
          </cell>
          <cell r="F50">
            <v>2.0860384703532096E-3</v>
          </cell>
          <cell r="G50">
            <v>1.9112231762188684E-3</v>
          </cell>
          <cell r="H50">
            <v>1.797818153445007E-3</v>
          </cell>
          <cell r="I50">
            <v>1.6990926653685737E-3</v>
          </cell>
          <cell r="J50">
            <v>1.5575571644477829E-3</v>
          </cell>
          <cell r="K50">
            <v>1.4674983386834702E-3</v>
          </cell>
          <cell r="L50">
            <v>1.3696508022919105E-3</v>
          </cell>
          <cell r="M50">
            <v>1.2782999901042658E-3</v>
          </cell>
          <cell r="N50">
            <v>1.1929831372063417E-3</v>
          </cell>
        </row>
        <row r="51">
          <cell r="C51" t="str">
            <v>Dedicated Circuit AMI - Hot Water</v>
          </cell>
          <cell r="D51" t="str">
            <v>DCHW</v>
          </cell>
          <cell r="E51">
            <v>2.4177086675095773E-3</v>
          </cell>
          <cell r="F51">
            <v>2.0860384703532096E-3</v>
          </cell>
          <cell r="G51">
            <v>1.9112231762188684E-3</v>
          </cell>
          <cell r="H51">
            <v>1.797818153445007E-3</v>
          </cell>
          <cell r="I51">
            <v>1.6990926653685737E-3</v>
          </cell>
          <cell r="J51">
            <v>1.5575571644477829E-3</v>
          </cell>
          <cell r="K51">
            <v>1.4674983386834702E-3</v>
          </cell>
          <cell r="L51">
            <v>1.3696508022919105E-3</v>
          </cell>
          <cell r="M51">
            <v>1.2782999901042658E-3</v>
          </cell>
          <cell r="N51">
            <v>1.1929831372063417E-3</v>
          </cell>
        </row>
        <row r="52">
          <cell r="C52" t="str">
            <v>New Tariff 4</v>
          </cell>
          <cell r="D52" t="str">
            <v/>
          </cell>
          <cell r="E52">
            <v>0</v>
          </cell>
          <cell r="F52">
            <v>0</v>
          </cell>
          <cell r="G52">
            <v>0</v>
          </cell>
          <cell r="H52">
            <v>0</v>
          </cell>
          <cell r="I52">
            <v>0</v>
          </cell>
          <cell r="J52">
            <v>0</v>
          </cell>
          <cell r="K52">
            <v>0</v>
          </cell>
          <cell r="L52">
            <v>0</v>
          </cell>
          <cell r="M52">
            <v>0</v>
          </cell>
          <cell r="N52">
            <v>0</v>
          </cell>
        </row>
        <row r="53">
          <cell r="C53" t="str">
            <v>New Tariff 5</v>
          </cell>
          <cell r="D53" t="str">
            <v/>
          </cell>
          <cell r="E53">
            <v>0</v>
          </cell>
          <cell r="F53">
            <v>0</v>
          </cell>
          <cell r="G53">
            <v>0</v>
          </cell>
          <cell r="H53">
            <v>0</v>
          </cell>
          <cell r="I53">
            <v>0</v>
          </cell>
          <cell r="J53">
            <v>0</v>
          </cell>
          <cell r="K53">
            <v>0</v>
          </cell>
          <cell r="L53">
            <v>0</v>
          </cell>
          <cell r="M53">
            <v>0</v>
          </cell>
          <cell r="N53">
            <v>0</v>
          </cell>
        </row>
        <row r="54">
          <cell r="C54" t="str">
            <v>New Tariff 6</v>
          </cell>
          <cell r="D54" t="str">
            <v/>
          </cell>
          <cell r="E54">
            <v>0</v>
          </cell>
          <cell r="F54">
            <v>0</v>
          </cell>
          <cell r="G54">
            <v>0</v>
          </cell>
          <cell r="H54">
            <v>0</v>
          </cell>
          <cell r="I54">
            <v>0</v>
          </cell>
          <cell r="J54">
            <v>0</v>
          </cell>
          <cell r="K54">
            <v>0</v>
          </cell>
          <cell r="L54">
            <v>0</v>
          </cell>
          <cell r="M54">
            <v>0</v>
          </cell>
          <cell r="N54">
            <v>0</v>
          </cell>
        </row>
        <row r="55">
          <cell r="C55" t="str">
            <v>New Tariff 7</v>
          </cell>
          <cell r="D55" t="str">
            <v/>
          </cell>
          <cell r="E55">
            <v>0</v>
          </cell>
          <cell r="F55">
            <v>0</v>
          </cell>
          <cell r="G55">
            <v>0</v>
          </cell>
          <cell r="H55">
            <v>0</v>
          </cell>
          <cell r="I55">
            <v>0</v>
          </cell>
          <cell r="J55">
            <v>0</v>
          </cell>
          <cell r="K55">
            <v>0</v>
          </cell>
          <cell r="L55">
            <v>0</v>
          </cell>
          <cell r="M55">
            <v>0</v>
          </cell>
          <cell r="N55">
            <v>0</v>
          </cell>
        </row>
        <row r="56">
          <cell r="C56" t="str">
            <v>New Tariff 8</v>
          </cell>
          <cell r="D56" t="str">
            <v/>
          </cell>
          <cell r="E56">
            <v>0</v>
          </cell>
          <cell r="F56">
            <v>0</v>
          </cell>
          <cell r="G56">
            <v>0</v>
          </cell>
          <cell r="H56">
            <v>0</v>
          </cell>
          <cell r="I56">
            <v>0</v>
          </cell>
          <cell r="J56">
            <v>0</v>
          </cell>
          <cell r="K56">
            <v>0</v>
          </cell>
          <cell r="L56">
            <v>0</v>
          </cell>
          <cell r="M56">
            <v>0</v>
          </cell>
          <cell r="N56">
            <v>0</v>
          </cell>
        </row>
        <row r="57">
          <cell r="C57" t="str">
            <v>New Tariff 9</v>
          </cell>
          <cell r="D57" t="str">
            <v/>
          </cell>
          <cell r="E57">
            <v>0</v>
          </cell>
          <cell r="F57">
            <v>0</v>
          </cell>
          <cell r="G57">
            <v>0</v>
          </cell>
          <cell r="H57">
            <v>0</v>
          </cell>
          <cell r="I57">
            <v>0</v>
          </cell>
          <cell r="J57">
            <v>0</v>
          </cell>
          <cell r="K57">
            <v>0</v>
          </cell>
          <cell r="L57">
            <v>0</v>
          </cell>
          <cell r="M57">
            <v>0</v>
          </cell>
          <cell r="N57">
            <v>0</v>
          </cell>
        </row>
        <row r="58">
          <cell r="C58" t="str">
            <v>New Tariff 10</v>
          </cell>
          <cell r="D58" t="str">
            <v/>
          </cell>
          <cell r="E58">
            <v>0</v>
          </cell>
          <cell r="F58">
            <v>0</v>
          </cell>
          <cell r="G58">
            <v>0</v>
          </cell>
          <cell r="H58">
            <v>0</v>
          </cell>
          <cell r="I58">
            <v>0</v>
          </cell>
          <cell r="J58">
            <v>0</v>
          </cell>
          <cell r="K58">
            <v>0</v>
          </cell>
          <cell r="L58">
            <v>0</v>
          </cell>
          <cell r="M58">
            <v>0</v>
          </cell>
          <cell r="N58">
            <v>0</v>
          </cell>
        </row>
        <row r="59">
          <cell r="C59" t="str">
            <v>New Tariff 11</v>
          </cell>
          <cell r="D59" t="str">
            <v/>
          </cell>
          <cell r="E59">
            <v>0</v>
          </cell>
          <cell r="F59">
            <v>0</v>
          </cell>
          <cell r="G59">
            <v>0</v>
          </cell>
          <cell r="H59">
            <v>0</v>
          </cell>
          <cell r="I59">
            <v>0</v>
          </cell>
          <cell r="J59">
            <v>0</v>
          </cell>
          <cell r="K59">
            <v>0</v>
          </cell>
          <cell r="L59">
            <v>0</v>
          </cell>
          <cell r="M59">
            <v>0</v>
          </cell>
          <cell r="N59">
            <v>0</v>
          </cell>
        </row>
        <row r="60">
          <cell r="C60" t="str">
            <v>Non-Residential Single Rate</v>
          </cell>
          <cell r="D60" t="str">
            <v>ND1</v>
          </cell>
          <cell r="E60">
            <v>20756156.652795739</v>
          </cell>
          <cell r="F60">
            <v>19262258.636823472</v>
          </cell>
          <cell r="G60">
            <v>19119569.020444829</v>
          </cell>
          <cell r="H60">
            <v>19199062.73224704</v>
          </cell>
          <cell r="I60">
            <v>19067140.325452868</v>
          </cell>
          <cell r="J60">
            <v>18306480.672807924</v>
          </cell>
          <cell r="K60">
            <v>18197249.8886512</v>
          </cell>
          <cell r="L60">
            <v>18058192.450575586</v>
          </cell>
          <cell r="M60">
            <v>17960882.821577191</v>
          </cell>
          <cell r="N60">
            <v>17863415.965161778</v>
          </cell>
        </row>
        <row r="61">
          <cell r="C61" t="str">
            <v>Non-Residential Single Rate (R)</v>
          </cell>
          <cell r="D61" t="str">
            <v>ND1.R</v>
          </cell>
          <cell r="E61">
            <v>5.7660000000000003E-2</v>
          </cell>
          <cell r="F61">
            <v>5.3238723650118558E-2</v>
          </cell>
          <cell r="G61">
            <v>5.2261976716131253E-2</v>
          </cell>
          <cell r="H61">
            <v>5.2673116795406073E-2</v>
          </cell>
          <cell r="I61">
            <v>5.3335551490783652E-2</v>
          </cell>
          <cell r="J61">
            <v>5.238509637280022E-2</v>
          </cell>
          <cell r="K61">
            <v>5.2882440121969292E-2</v>
          </cell>
          <cell r="L61">
            <v>5.2881213084268165E-2</v>
          </cell>
          <cell r="M61">
            <v>5.288121295675368E-2</v>
          </cell>
          <cell r="N61">
            <v>5.287860594733617E-2</v>
          </cell>
        </row>
        <row r="62">
          <cell r="C62" t="str">
            <v>New Tariff 2</v>
          </cell>
          <cell r="D62" t="str">
            <v/>
          </cell>
          <cell r="E62">
            <v>0</v>
          </cell>
          <cell r="F62">
            <v>0</v>
          </cell>
          <cell r="G62">
            <v>0</v>
          </cell>
          <cell r="H62">
            <v>0</v>
          </cell>
          <cell r="I62">
            <v>0</v>
          </cell>
          <cell r="J62">
            <v>0</v>
          </cell>
          <cell r="K62">
            <v>0</v>
          </cell>
          <cell r="L62">
            <v>0</v>
          </cell>
          <cell r="M62">
            <v>0</v>
          </cell>
          <cell r="N62">
            <v>0</v>
          </cell>
        </row>
        <row r="63">
          <cell r="C63" t="str">
            <v>New Tariff 3</v>
          </cell>
          <cell r="D63" t="str">
            <v/>
          </cell>
          <cell r="E63">
            <v>0</v>
          </cell>
          <cell r="F63">
            <v>0</v>
          </cell>
          <cell r="G63">
            <v>0</v>
          </cell>
          <cell r="H63">
            <v>0</v>
          </cell>
          <cell r="I63">
            <v>0</v>
          </cell>
          <cell r="J63">
            <v>0</v>
          </cell>
          <cell r="K63">
            <v>0</v>
          </cell>
          <cell r="L63">
            <v>0</v>
          </cell>
          <cell r="M63">
            <v>0</v>
          </cell>
          <cell r="N63">
            <v>0</v>
          </cell>
        </row>
        <row r="64">
          <cell r="C64" t="str">
            <v>New Tariff 4</v>
          </cell>
          <cell r="D64" t="str">
            <v/>
          </cell>
          <cell r="E64">
            <v>0</v>
          </cell>
          <cell r="F64">
            <v>0</v>
          </cell>
          <cell r="G64">
            <v>0</v>
          </cell>
          <cell r="H64">
            <v>0</v>
          </cell>
          <cell r="I64">
            <v>0</v>
          </cell>
          <cell r="J64">
            <v>0</v>
          </cell>
          <cell r="K64">
            <v>0</v>
          </cell>
          <cell r="L64">
            <v>0</v>
          </cell>
          <cell r="M64">
            <v>0</v>
          </cell>
          <cell r="N64">
            <v>0</v>
          </cell>
        </row>
        <row r="65">
          <cell r="C65" t="str">
            <v>New Tariff 5</v>
          </cell>
          <cell r="D65" t="str">
            <v/>
          </cell>
          <cell r="E65">
            <v>0</v>
          </cell>
          <cell r="F65">
            <v>0</v>
          </cell>
          <cell r="G65">
            <v>0</v>
          </cell>
          <cell r="H65">
            <v>0</v>
          </cell>
          <cell r="I65">
            <v>0</v>
          </cell>
          <cell r="J65">
            <v>0</v>
          </cell>
          <cell r="K65">
            <v>0</v>
          </cell>
          <cell r="L65">
            <v>0</v>
          </cell>
          <cell r="M65">
            <v>0</v>
          </cell>
          <cell r="N65">
            <v>0</v>
          </cell>
        </row>
        <row r="66">
          <cell r="C66" t="str">
            <v>New Tariff 6</v>
          </cell>
          <cell r="D66" t="str">
            <v/>
          </cell>
          <cell r="E66">
            <v>0</v>
          </cell>
          <cell r="F66">
            <v>0</v>
          </cell>
          <cell r="G66">
            <v>0</v>
          </cell>
          <cell r="H66">
            <v>0</v>
          </cell>
          <cell r="I66">
            <v>0</v>
          </cell>
          <cell r="J66">
            <v>0</v>
          </cell>
          <cell r="K66">
            <v>0</v>
          </cell>
          <cell r="L66">
            <v>0</v>
          </cell>
          <cell r="M66">
            <v>0</v>
          </cell>
          <cell r="N66">
            <v>0</v>
          </cell>
        </row>
        <row r="67">
          <cell r="C67" t="str">
            <v>New Tariff 7</v>
          </cell>
          <cell r="D67" t="str">
            <v/>
          </cell>
          <cell r="E67">
            <v>0</v>
          </cell>
          <cell r="F67">
            <v>0</v>
          </cell>
          <cell r="G67">
            <v>0</v>
          </cell>
          <cell r="H67">
            <v>0</v>
          </cell>
          <cell r="I67">
            <v>0</v>
          </cell>
          <cell r="J67">
            <v>0</v>
          </cell>
          <cell r="K67">
            <v>0</v>
          </cell>
          <cell r="L67">
            <v>0</v>
          </cell>
          <cell r="M67">
            <v>0</v>
          </cell>
          <cell r="N67">
            <v>0</v>
          </cell>
        </row>
        <row r="68">
          <cell r="C68" t="str">
            <v>New Tariff 8</v>
          </cell>
          <cell r="D68" t="str">
            <v/>
          </cell>
          <cell r="E68">
            <v>0</v>
          </cell>
          <cell r="F68">
            <v>0</v>
          </cell>
          <cell r="G68">
            <v>0</v>
          </cell>
          <cell r="H68">
            <v>0</v>
          </cell>
          <cell r="I68">
            <v>0</v>
          </cell>
          <cell r="J68">
            <v>0</v>
          </cell>
          <cell r="K68">
            <v>0</v>
          </cell>
          <cell r="L68">
            <v>0</v>
          </cell>
          <cell r="M68">
            <v>0</v>
          </cell>
          <cell r="N68">
            <v>0</v>
          </cell>
        </row>
        <row r="69">
          <cell r="C69" t="str">
            <v>New Tariff 9</v>
          </cell>
          <cell r="D69" t="str">
            <v/>
          </cell>
          <cell r="E69">
            <v>0</v>
          </cell>
          <cell r="F69">
            <v>0</v>
          </cell>
          <cell r="G69">
            <v>0</v>
          </cell>
          <cell r="H69">
            <v>0</v>
          </cell>
          <cell r="I69">
            <v>0</v>
          </cell>
          <cell r="J69">
            <v>0</v>
          </cell>
          <cell r="K69">
            <v>0</v>
          </cell>
          <cell r="L69">
            <v>0</v>
          </cell>
          <cell r="M69">
            <v>0</v>
          </cell>
          <cell r="N69">
            <v>0</v>
          </cell>
        </row>
        <row r="70">
          <cell r="C70" t="str">
            <v>New Tariff 10</v>
          </cell>
          <cell r="D70" t="str">
            <v/>
          </cell>
          <cell r="E70">
            <v>0</v>
          </cell>
          <cell r="F70">
            <v>0</v>
          </cell>
          <cell r="G70">
            <v>0</v>
          </cell>
          <cell r="H70">
            <v>0</v>
          </cell>
          <cell r="I70">
            <v>0</v>
          </cell>
          <cell r="J70">
            <v>0</v>
          </cell>
          <cell r="K70">
            <v>0</v>
          </cell>
          <cell r="L70">
            <v>0</v>
          </cell>
          <cell r="M70">
            <v>0</v>
          </cell>
          <cell r="N70">
            <v>0</v>
          </cell>
        </row>
        <row r="71">
          <cell r="C71" t="str">
            <v>New Tariff 11</v>
          </cell>
          <cell r="D71" t="str">
            <v/>
          </cell>
          <cell r="E71">
            <v>0</v>
          </cell>
          <cell r="F71">
            <v>0</v>
          </cell>
          <cell r="G71">
            <v>0</v>
          </cell>
          <cell r="H71">
            <v>0</v>
          </cell>
          <cell r="I71">
            <v>0</v>
          </cell>
          <cell r="J71">
            <v>0</v>
          </cell>
          <cell r="K71">
            <v>0</v>
          </cell>
          <cell r="L71">
            <v>0</v>
          </cell>
          <cell r="M71">
            <v>0</v>
          </cell>
          <cell r="N71">
            <v>0</v>
          </cell>
        </row>
        <row r="72">
          <cell r="C72" t="str">
            <v>Non-Residential Two Rate 5d</v>
          </cell>
          <cell r="D72" t="str">
            <v>ND2</v>
          </cell>
          <cell r="E72">
            <v>79122462.587534189</v>
          </cell>
          <cell r="F72">
            <v>76473923.139521629</v>
          </cell>
          <cell r="G72">
            <v>79026420.216760382</v>
          </cell>
          <cell r="H72">
            <v>82613321.592993349</v>
          </cell>
          <cell r="I72">
            <v>85454535.689634353</v>
          </cell>
          <cell r="J72">
            <v>85464115.079770923</v>
          </cell>
          <cell r="K72">
            <v>88512248.912669316</v>
          </cell>
          <cell r="L72">
            <v>91499463.234181046</v>
          </cell>
          <cell r="M72">
            <v>94802109.960512742</v>
          </cell>
          <cell r="N72">
            <v>98219560.996975929</v>
          </cell>
        </row>
        <row r="73">
          <cell r="C73" t="str">
            <v>Business Sunraysia</v>
          </cell>
          <cell r="D73">
            <v>0</v>
          </cell>
          <cell r="E73">
            <v>7.7869999999999995E-2</v>
          </cell>
          <cell r="F73">
            <v>7.1902408660085793E-2</v>
          </cell>
          <cell r="G73">
            <v>7.0583247485851194E-2</v>
          </cell>
          <cell r="H73">
            <v>7.1138519287460067E-2</v>
          </cell>
          <cell r="I73">
            <v>7.2033181047022221E-2</v>
          </cell>
          <cell r="J73">
            <v>7.0749528704876677E-2</v>
          </cell>
          <cell r="K73">
            <v>7.142122424987711E-2</v>
          </cell>
          <cell r="L73">
            <v>7.1419567054509192E-2</v>
          </cell>
          <cell r="M73">
            <v>7.1419566882292465E-2</v>
          </cell>
          <cell r="N73">
            <v>7.1416045944079326E-2</v>
          </cell>
        </row>
        <row r="74">
          <cell r="C74" t="str">
            <v>Non-Residential Interval</v>
          </cell>
          <cell r="D74" t="str">
            <v>ND5</v>
          </cell>
          <cell r="E74">
            <v>11262408.054001318</v>
          </cell>
          <cell r="F74">
            <v>10885154.312767059</v>
          </cell>
          <cell r="G74">
            <v>11248043.03525456</v>
          </cell>
          <cell r="H74">
            <v>11758462.901915347</v>
          </cell>
          <cell r="I74">
            <v>12163103.430479452</v>
          </cell>
          <cell r="J74">
            <v>12164832.14133185</v>
          </cell>
          <cell r="K74">
            <v>12598801.476961559</v>
          </cell>
          <cell r="L74">
            <v>13023810.59267604</v>
          </cell>
          <cell r="M74">
            <v>13493615.899327563</v>
          </cell>
          <cell r="N74">
            <v>13979742.236333551</v>
          </cell>
        </row>
        <row r="75">
          <cell r="C75" t="str">
            <v>Non-Residential AMI</v>
          </cell>
          <cell r="D75" t="str">
            <v>ND7</v>
          </cell>
          <cell r="E75">
            <v>0</v>
          </cell>
          <cell r="F75">
            <v>0</v>
          </cell>
          <cell r="G75">
            <v>0</v>
          </cell>
          <cell r="H75">
            <v>0</v>
          </cell>
          <cell r="I75">
            <v>0</v>
          </cell>
          <cell r="J75">
            <v>0</v>
          </cell>
          <cell r="K75">
            <v>0</v>
          </cell>
          <cell r="L75">
            <v>0</v>
          </cell>
          <cell r="M75">
            <v>0</v>
          </cell>
          <cell r="N75">
            <v>0</v>
          </cell>
        </row>
        <row r="76">
          <cell r="C76" t="str">
            <v>New Tariff 4</v>
          </cell>
          <cell r="D76" t="str">
            <v/>
          </cell>
          <cell r="E76">
            <v>0</v>
          </cell>
          <cell r="F76">
            <v>0</v>
          </cell>
          <cell r="G76">
            <v>0</v>
          </cell>
          <cell r="H76">
            <v>0</v>
          </cell>
          <cell r="I76">
            <v>0</v>
          </cell>
          <cell r="J76">
            <v>0</v>
          </cell>
          <cell r="K76">
            <v>0</v>
          </cell>
          <cell r="L76">
            <v>0</v>
          </cell>
          <cell r="M76">
            <v>0</v>
          </cell>
          <cell r="N76">
            <v>0</v>
          </cell>
        </row>
        <row r="77">
          <cell r="C77" t="str">
            <v>New Tariff 5</v>
          </cell>
          <cell r="D77" t="str">
            <v/>
          </cell>
          <cell r="E77">
            <v>0</v>
          </cell>
          <cell r="F77">
            <v>0</v>
          </cell>
          <cell r="G77">
            <v>0</v>
          </cell>
          <cell r="H77">
            <v>0</v>
          </cell>
          <cell r="I77">
            <v>0</v>
          </cell>
          <cell r="J77">
            <v>0</v>
          </cell>
          <cell r="K77">
            <v>0</v>
          </cell>
          <cell r="L77">
            <v>0</v>
          </cell>
          <cell r="M77">
            <v>0</v>
          </cell>
          <cell r="N77">
            <v>0</v>
          </cell>
        </row>
        <row r="78">
          <cell r="C78" t="str">
            <v>New Tariff 6</v>
          </cell>
          <cell r="D78" t="str">
            <v/>
          </cell>
          <cell r="E78">
            <v>0</v>
          </cell>
          <cell r="F78">
            <v>0</v>
          </cell>
          <cell r="G78">
            <v>0</v>
          </cell>
          <cell r="H78">
            <v>0</v>
          </cell>
          <cell r="I78">
            <v>0</v>
          </cell>
          <cell r="J78">
            <v>0</v>
          </cell>
          <cell r="K78">
            <v>0</v>
          </cell>
          <cell r="L78">
            <v>0</v>
          </cell>
          <cell r="M78">
            <v>0</v>
          </cell>
          <cell r="N78">
            <v>0</v>
          </cell>
        </row>
        <row r="79">
          <cell r="C79" t="str">
            <v>New Tariff 7</v>
          </cell>
          <cell r="D79" t="str">
            <v/>
          </cell>
          <cell r="E79">
            <v>0</v>
          </cell>
          <cell r="F79">
            <v>0</v>
          </cell>
          <cell r="G79">
            <v>0</v>
          </cell>
          <cell r="H79">
            <v>0</v>
          </cell>
          <cell r="I79">
            <v>0</v>
          </cell>
          <cell r="J79">
            <v>0</v>
          </cell>
          <cell r="K79">
            <v>0</v>
          </cell>
          <cell r="L79">
            <v>0</v>
          </cell>
          <cell r="M79">
            <v>0</v>
          </cell>
          <cell r="N79">
            <v>0</v>
          </cell>
        </row>
        <row r="80">
          <cell r="C80" t="str">
            <v>New Tariff 8</v>
          </cell>
          <cell r="D80" t="str">
            <v/>
          </cell>
          <cell r="E80">
            <v>0</v>
          </cell>
          <cell r="F80">
            <v>0</v>
          </cell>
          <cell r="G80">
            <v>0</v>
          </cell>
          <cell r="H80">
            <v>0</v>
          </cell>
          <cell r="I80">
            <v>0</v>
          </cell>
          <cell r="J80">
            <v>0</v>
          </cell>
          <cell r="K80">
            <v>0</v>
          </cell>
          <cell r="L80">
            <v>0</v>
          </cell>
          <cell r="M80">
            <v>0</v>
          </cell>
          <cell r="N80">
            <v>0</v>
          </cell>
        </row>
        <row r="81">
          <cell r="C81" t="str">
            <v>New Tariff 9</v>
          </cell>
          <cell r="D81" t="str">
            <v/>
          </cell>
          <cell r="E81">
            <v>0</v>
          </cell>
          <cell r="F81">
            <v>0</v>
          </cell>
          <cell r="G81">
            <v>0</v>
          </cell>
          <cell r="H81">
            <v>0</v>
          </cell>
          <cell r="I81">
            <v>0</v>
          </cell>
          <cell r="J81">
            <v>0</v>
          </cell>
          <cell r="K81">
            <v>0</v>
          </cell>
          <cell r="L81">
            <v>0</v>
          </cell>
          <cell r="M81">
            <v>0</v>
          </cell>
          <cell r="N81">
            <v>0</v>
          </cell>
        </row>
        <row r="82">
          <cell r="C82" t="str">
            <v>New Tariff 10</v>
          </cell>
          <cell r="D82" t="str">
            <v/>
          </cell>
          <cell r="E82">
            <v>0</v>
          </cell>
          <cell r="F82">
            <v>0</v>
          </cell>
          <cell r="G82">
            <v>0</v>
          </cell>
          <cell r="H82">
            <v>0</v>
          </cell>
          <cell r="I82">
            <v>0</v>
          </cell>
          <cell r="J82">
            <v>0</v>
          </cell>
          <cell r="K82">
            <v>0</v>
          </cell>
          <cell r="L82">
            <v>0</v>
          </cell>
          <cell r="M82">
            <v>0</v>
          </cell>
          <cell r="N82">
            <v>0</v>
          </cell>
        </row>
        <row r="83">
          <cell r="C83" t="str">
            <v>New Tariff 11</v>
          </cell>
          <cell r="D83" t="str">
            <v/>
          </cell>
          <cell r="E83">
            <v>0</v>
          </cell>
          <cell r="F83">
            <v>0</v>
          </cell>
          <cell r="G83">
            <v>0</v>
          </cell>
          <cell r="H83">
            <v>0</v>
          </cell>
          <cell r="I83">
            <v>0</v>
          </cell>
          <cell r="J83">
            <v>0</v>
          </cell>
          <cell r="K83">
            <v>0</v>
          </cell>
          <cell r="L83">
            <v>0</v>
          </cell>
          <cell r="M83">
            <v>0</v>
          </cell>
          <cell r="N83">
            <v>0</v>
          </cell>
        </row>
        <row r="84">
          <cell r="C84" t="str">
            <v>Non-Residential Two Rate 7d</v>
          </cell>
          <cell r="D84" t="str">
            <v>ND3</v>
          </cell>
          <cell r="E84">
            <v>12882117.74204612</v>
          </cell>
          <cell r="F84">
            <v>11603522.81782767</v>
          </cell>
          <cell r="G84">
            <v>11181277.855009243</v>
          </cell>
          <cell r="H84">
            <v>10923235.930672346</v>
          </cell>
          <cell r="I84">
            <v>10562014.465404205</v>
          </cell>
          <cell r="J84">
            <v>9874541.7832798325</v>
          </cell>
          <cell r="K84">
            <v>9546666.4550224431</v>
          </cell>
          <cell r="L84">
            <v>9211316.6622765772</v>
          </cell>
          <cell r="M84">
            <v>8904109.158934176</v>
          </cell>
          <cell r="N84">
            <v>8606810.602072455</v>
          </cell>
        </row>
        <row r="85">
          <cell r="C85" t="str">
            <v>New Tariff  1</v>
          </cell>
          <cell r="D85" t="str">
            <v/>
          </cell>
          <cell r="E85">
            <v>0</v>
          </cell>
          <cell r="F85">
            <v>0</v>
          </cell>
          <cell r="G85">
            <v>0</v>
          </cell>
          <cell r="H85">
            <v>0</v>
          </cell>
          <cell r="I85">
            <v>0</v>
          </cell>
          <cell r="J85">
            <v>0</v>
          </cell>
          <cell r="K85">
            <v>0</v>
          </cell>
          <cell r="L85">
            <v>0</v>
          </cell>
          <cell r="M85">
            <v>0</v>
          </cell>
          <cell r="N85">
            <v>0</v>
          </cell>
        </row>
        <row r="86">
          <cell r="C86" t="str">
            <v>New Tariff  2</v>
          </cell>
          <cell r="D86" t="str">
            <v/>
          </cell>
          <cell r="E86">
            <v>0</v>
          </cell>
          <cell r="F86">
            <v>0</v>
          </cell>
          <cell r="G86">
            <v>0</v>
          </cell>
          <cell r="H86">
            <v>0</v>
          </cell>
          <cell r="I86">
            <v>0</v>
          </cell>
          <cell r="J86">
            <v>0</v>
          </cell>
          <cell r="K86">
            <v>0</v>
          </cell>
          <cell r="L86">
            <v>0</v>
          </cell>
          <cell r="M86">
            <v>0</v>
          </cell>
          <cell r="N86">
            <v>0</v>
          </cell>
        </row>
        <row r="87">
          <cell r="C87" t="str">
            <v>New Tariff  3</v>
          </cell>
          <cell r="D87" t="str">
            <v/>
          </cell>
          <cell r="E87">
            <v>0</v>
          </cell>
          <cell r="F87">
            <v>0</v>
          </cell>
          <cell r="G87">
            <v>0</v>
          </cell>
          <cell r="H87">
            <v>0</v>
          </cell>
          <cell r="I87">
            <v>0</v>
          </cell>
          <cell r="J87">
            <v>0</v>
          </cell>
          <cell r="K87">
            <v>0</v>
          </cell>
          <cell r="L87">
            <v>0</v>
          </cell>
          <cell r="M87">
            <v>0</v>
          </cell>
          <cell r="N87">
            <v>0</v>
          </cell>
        </row>
        <row r="88">
          <cell r="C88" t="str">
            <v>New Tariff  4</v>
          </cell>
          <cell r="D88" t="str">
            <v/>
          </cell>
          <cell r="E88">
            <v>0</v>
          </cell>
          <cell r="F88">
            <v>0</v>
          </cell>
          <cell r="G88">
            <v>0</v>
          </cell>
          <cell r="H88">
            <v>0</v>
          </cell>
          <cell r="I88">
            <v>0</v>
          </cell>
          <cell r="J88">
            <v>0</v>
          </cell>
          <cell r="K88">
            <v>0</v>
          </cell>
          <cell r="L88">
            <v>0</v>
          </cell>
          <cell r="M88">
            <v>0</v>
          </cell>
          <cell r="N88">
            <v>0</v>
          </cell>
        </row>
        <row r="89">
          <cell r="C89" t="str">
            <v>New Tariff  5</v>
          </cell>
          <cell r="D89" t="str">
            <v/>
          </cell>
          <cell r="E89">
            <v>0</v>
          </cell>
          <cell r="F89">
            <v>0</v>
          </cell>
          <cell r="G89">
            <v>0</v>
          </cell>
          <cell r="H89">
            <v>0</v>
          </cell>
          <cell r="I89">
            <v>0</v>
          </cell>
          <cell r="J89">
            <v>0</v>
          </cell>
          <cell r="K89">
            <v>0</v>
          </cell>
          <cell r="L89">
            <v>0</v>
          </cell>
          <cell r="M89">
            <v>0</v>
          </cell>
          <cell r="N89">
            <v>0</v>
          </cell>
        </row>
        <row r="90">
          <cell r="C90" t="str">
            <v>New Tariff  6</v>
          </cell>
          <cell r="D90" t="str">
            <v/>
          </cell>
          <cell r="E90">
            <v>0</v>
          </cell>
          <cell r="F90">
            <v>0</v>
          </cell>
          <cell r="G90">
            <v>0</v>
          </cell>
          <cell r="H90">
            <v>0</v>
          </cell>
          <cell r="I90">
            <v>0</v>
          </cell>
          <cell r="J90">
            <v>0</v>
          </cell>
          <cell r="K90">
            <v>0</v>
          </cell>
          <cell r="L90">
            <v>0</v>
          </cell>
          <cell r="M90">
            <v>0</v>
          </cell>
          <cell r="N90">
            <v>0</v>
          </cell>
        </row>
        <row r="91">
          <cell r="C91" t="str">
            <v>New Tariff  7</v>
          </cell>
          <cell r="D91" t="str">
            <v/>
          </cell>
          <cell r="E91">
            <v>0</v>
          </cell>
          <cell r="F91">
            <v>0</v>
          </cell>
          <cell r="G91">
            <v>0</v>
          </cell>
          <cell r="H91">
            <v>0</v>
          </cell>
          <cell r="I91">
            <v>0</v>
          </cell>
          <cell r="J91">
            <v>0</v>
          </cell>
          <cell r="K91">
            <v>0</v>
          </cell>
          <cell r="L91">
            <v>0</v>
          </cell>
          <cell r="M91">
            <v>0</v>
          </cell>
          <cell r="N91">
            <v>0</v>
          </cell>
        </row>
        <row r="92">
          <cell r="C92" t="str">
            <v>New Tariff  8</v>
          </cell>
          <cell r="D92" t="str">
            <v/>
          </cell>
          <cell r="E92">
            <v>0</v>
          </cell>
          <cell r="F92">
            <v>0</v>
          </cell>
          <cell r="G92">
            <v>0</v>
          </cell>
          <cell r="H92">
            <v>0</v>
          </cell>
          <cell r="I92">
            <v>0</v>
          </cell>
          <cell r="J92">
            <v>0</v>
          </cell>
          <cell r="K92">
            <v>0</v>
          </cell>
          <cell r="L92">
            <v>0</v>
          </cell>
          <cell r="M92">
            <v>0</v>
          </cell>
          <cell r="N92">
            <v>0</v>
          </cell>
        </row>
        <row r="93">
          <cell r="C93" t="str">
            <v>New Tariff  9</v>
          </cell>
          <cell r="D93" t="str">
            <v/>
          </cell>
          <cell r="E93">
            <v>0</v>
          </cell>
          <cell r="F93">
            <v>0</v>
          </cell>
          <cell r="G93">
            <v>0</v>
          </cell>
          <cell r="H93">
            <v>0</v>
          </cell>
          <cell r="I93">
            <v>0</v>
          </cell>
          <cell r="J93">
            <v>0</v>
          </cell>
          <cell r="K93">
            <v>0</v>
          </cell>
          <cell r="L93">
            <v>0</v>
          </cell>
          <cell r="M93">
            <v>0</v>
          </cell>
          <cell r="N93">
            <v>0</v>
          </cell>
        </row>
        <row r="94">
          <cell r="C94" t="str">
            <v>New Tariff  10</v>
          </cell>
          <cell r="D94" t="str">
            <v/>
          </cell>
          <cell r="E94">
            <v>0</v>
          </cell>
          <cell r="F94">
            <v>0</v>
          </cell>
          <cell r="G94">
            <v>0</v>
          </cell>
          <cell r="H94">
            <v>0</v>
          </cell>
          <cell r="I94">
            <v>0</v>
          </cell>
          <cell r="J94">
            <v>0</v>
          </cell>
          <cell r="K94">
            <v>0</v>
          </cell>
          <cell r="L94">
            <v>0</v>
          </cell>
          <cell r="M94">
            <v>0</v>
          </cell>
          <cell r="N94">
            <v>0</v>
          </cell>
        </row>
        <row r="95">
          <cell r="C95" t="str">
            <v>New Tariff  11</v>
          </cell>
          <cell r="D95" t="str">
            <v/>
          </cell>
          <cell r="E95">
            <v>0</v>
          </cell>
          <cell r="F95">
            <v>0</v>
          </cell>
          <cell r="G95">
            <v>0</v>
          </cell>
          <cell r="H95">
            <v>0</v>
          </cell>
          <cell r="I95">
            <v>0</v>
          </cell>
          <cell r="J95">
            <v>0</v>
          </cell>
          <cell r="K95">
            <v>0</v>
          </cell>
          <cell r="L95">
            <v>0</v>
          </cell>
          <cell r="M95">
            <v>0</v>
          </cell>
          <cell r="N95">
            <v>0</v>
          </cell>
        </row>
        <row r="96">
          <cell r="C96" t="str">
            <v>Unmetered supplies</v>
          </cell>
          <cell r="D96" t="str">
            <v>PL2</v>
          </cell>
          <cell r="E96">
            <v>4059392.1759870569</v>
          </cell>
          <cell r="F96">
            <v>3861881.8030363219</v>
          </cell>
          <cell r="G96">
            <v>3900452.9918457633</v>
          </cell>
          <cell r="H96">
            <v>4044866.9612104436</v>
          </cell>
          <cell r="I96">
            <v>4214054.4089731919</v>
          </cell>
          <cell r="J96">
            <v>4253076.2065505525</v>
          </cell>
          <cell r="K96">
            <v>4416010.5915878974</v>
          </cell>
          <cell r="L96">
            <v>4550912.8864481971</v>
          </cell>
          <cell r="M96">
            <v>4686026.8623928633</v>
          </cell>
          <cell r="N96">
            <v>4824914.4290333129</v>
          </cell>
        </row>
        <row r="97">
          <cell r="C97" t="str">
            <v>New Tariff 1</v>
          </cell>
          <cell r="D97">
            <v>0</v>
          </cell>
          <cell r="E97">
            <v>0</v>
          </cell>
          <cell r="F97">
            <v>0</v>
          </cell>
          <cell r="G97">
            <v>0</v>
          </cell>
          <cell r="H97">
            <v>0</v>
          </cell>
          <cell r="I97">
            <v>0</v>
          </cell>
          <cell r="J97">
            <v>0</v>
          </cell>
          <cell r="K97">
            <v>0</v>
          </cell>
          <cell r="L97">
            <v>0</v>
          </cell>
          <cell r="M97">
            <v>0</v>
          </cell>
          <cell r="N97">
            <v>0</v>
          </cell>
        </row>
        <row r="98">
          <cell r="C98" t="str">
            <v>New Tariff 2</v>
          </cell>
          <cell r="D98" t="str">
            <v/>
          </cell>
          <cell r="E98">
            <v>0</v>
          </cell>
          <cell r="F98">
            <v>0</v>
          </cell>
          <cell r="G98">
            <v>0</v>
          </cell>
          <cell r="H98">
            <v>0</v>
          </cell>
          <cell r="I98">
            <v>0</v>
          </cell>
          <cell r="J98">
            <v>0</v>
          </cell>
          <cell r="K98">
            <v>0</v>
          </cell>
          <cell r="L98">
            <v>0</v>
          </cell>
          <cell r="M98">
            <v>0</v>
          </cell>
          <cell r="N98">
            <v>0</v>
          </cell>
        </row>
        <row r="99">
          <cell r="C99" t="str">
            <v>Large Low Voltage Demand (kVa)</v>
          </cell>
          <cell r="D99" t="str">
            <v>DLk</v>
          </cell>
          <cell r="E99">
            <v>55.316468151605669</v>
          </cell>
          <cell r="F99">
            <v>52.826186017331338</v>
          </cell>
          <cell r="G99">
            <v>53.827213606266056</v>
          </cell>
          <cell r="H99">
            <v>55.55103034921423</v>
          </cell>
          <cell r="I99">
            <v>56.796648323091596</v>
          </cell>
          <cell r="J99">
            <v>56.181530863006728</v>
          </cell>
          <cell r="K99">
            <v>57.647361203421546</v>
          </cell>
          <cell r="L99">
            <v>59.177012502009781</v>
          </cell>
          <cell r="M99">
            <v>60.954101880716138</v>
          </cell>
          <cell r="N99">
            <v>62.781462335649117</v>
          </cell>
        </row>
        <row r="100">
          <cell r="C100" t="str">
            <v>Large Low Voltage Demand Docklands (kVa)</v>
          </cell>
          <cell r="D100" t="str">
            <v>DLDKk</v>
          </cell>
          <cell r="E100">
            <v>47.376236011252651</v>
          </cell>
          <cell r="F100">
            <v>45.243358734137495</v>
          </cell>
          <cell r="G100">
            <v>46.100699281007998</v>
          </cell>
          <cell r="H100">
            <v>47.577076705106073</v>
          </cell>
          <cell r="I100">
            <v>48.643896144355317</v>
          </cell>
          <cell r="J100">
            <v>48.117075127944702</v>
          </cell>
          <cell r="K100">
            <v>49.372497752607337</v>
          </cell>
          <cell r="L100">
            <v>50.682581349792535</v>
          </cell>
          <cell r="M100">
            <v>52.204585514490475</v>
          </cell>
          <cell r="N100">
            <v>53.769644887620466</v>
          </cell>
        </row>
        <row r="101">
          <cell r="C101" t="str">
            <v>Large Low Voltage Demand CXX (kVa)</v>
          </cell>
          <cell r="D101" t="str">
            <v>DLCXXk</v>
          </cell>
          <cell r="E101">
            <v>63.397572253453859</v>
          </cell>
          <cell r="F101">
            <v>60.543081142542398</v>
          </cell>
          <cell r="G101">
            <v>61.690338469130708</v>
          </cell>
          <cell r="H101">
            <v>63.665970972265683</v>
          </cell>
          <cell r="I101">
            <v>65.093549480564761</v>
          </cell>
          <cell r="J101">
            <v>64.388574888204843</v>
          </cell>
          <cell r="K101">
            <v>66.068534303155445</v>
          </cell>
          <cell r="L101">
            <v>67.821637311506336</v>
          </cell>
          <cell r="M101">
            <v>69.858324194559003</v>
          </cell>
          <cell r="N101">
            <v>71.952625726879475</v>
          </cell>
        </row>
        <row r="102">
          <cell r="C102" t="str">
            <v>New Tariff 6</v>
          </cell>
          <cell r="D102" t="str">
            <v/>
          </cell>
          <cell r="E102">
            <v>0</v>
          </cell>
          <cell r="F102">
            <v>0</v>
          </cell>
          <cell r="G102">
            <v>0</v>
          </cell>
          <cell r="H102">
            <v>0</v>
          </cell>
          <cell r="I102">
            <v>0</v>
          </cell>
          <cell r="J102">
            <v>0</v>
          </cell>
          <cell r="K102">
            <v>0</v>
          </cell>
          <cell r="L102">
            <v>0</v>
          </cell>
          <cell r="M102">
            <v>0</v>
          </cell>
          <cell r="N102">
            <v>0</v>
          </cell>
        </row>
        <row r="103">
          <cell r="C103" t="str">
            <v>New Tariff 7</v>
          </cell>
          <cell r="D103" t="str">
            <v/>
          </cell>
          <cell r="E103">
            <v>0</v>
          </cell>
          <cell r="F103">
            <v>0</v>
          </cell>
          <cell r="G103">
            <v>0</v>
          </cell>
          <cell r="H103">
            <v>0</v>
          </cell>
          <cell r="I103">
            <v>0</v>
          </cell>
          <cell r="J103">
            <v>0</v>
          </cell>
          <cell r="K103">
            <v>0</v>
          </cell>
          <cell r="L103">
            <v>0</v>
          </cell>
          <cell r="M103">
            <v>0</v>
          </cell>
          <cell r="N103">
            <v>0</v>
          </cell>
        </row>
        <row r="104">
          <cell r="C104" t="str">
            <v>New Tariff 8</v>
          </cell>
          <cell r="D104" t="str">
            <v/>
          </cell>
          <cell r="E104">
            <v>0</v>
          </cell>
          <cell r="F104">
            <v>0</v>
          </cell>
          <cell r="G104">
            <v>0</v>
          </cell>
          <cell r="H104">
            <v>0</v>
          </cell>
          <cell r="I104">
            <v>0</v>
          </cell>
          <cell r="J104">
            <v>0</v>
          </cell>
          <cell r="K104">
            <v>0</v>
          </cell>
          <cell r="L104">
            <v>0</v>
          </cell>
          <cell r="M104">
            <v>0</v>
          </cell>
          <cell r="N104">
            <v>0</v>
          </cell>
        </row>
        <row r="105">
          <cell r="C105" t="str">
            <v>New Tariff 9</v>
          </cell>
          <cell r="D105" t="str">
            <v/>
          </cell>
          <cell r="E105">
            <v>0</v>
          </cell>
          <cell r="F105">
            <v>0</v>
          </cell>
          <cell r="G105">
            <v>0</v>
          </cell>
          <cell r="H105">
            <v>0</v>
          </cell>
          <cell r="I105">
            <v>0</v>
          </cell>
          <cell r="J105">
            <v>0</v>
          </cell>
          <cell r="K105">
            <v>0</v>
          </cell>
          <cell r="L105">
            <v>0</v>
          </cell>
          <cell r="M105">
            <v>0</v>
          </cell>
          <cell r="N105">
            <v>0</v>
          </cell>
        </row>
        <row r="106">
          <cell r="C106" t="str">
            <v>New Tariff 10</v>
          </cell>
          <cell r="D106" t="str">
            <v/>
          </cell>
          <cell r="E106">
            <v>0</v>
          </cell>
          <cell r="F106">
            <v>0</v>
          </cell>
          <cell r="G106">
            <v>0</v>
          </cell>
          <cell r="H106">
            <v>0</v>
          </cell>
          <cell r="I106">
            <v>0</v>
          </cell>
          <cell r="J106">
            <v>0</v>
          </cell>
          <cell r="K106">
            <v>0</v>
          </cell>
          <cell r="L106">
            <v>0</v>
          </cell>
          <cell r="M106">
            <v>0</v>
          </cell>
          <cell r="N106">
            <v>0</v>
          </cell>
        </row>
        <row r="107">
          <cell r="C107" t="str">
            <v>New Tariff 11</v>
          </cell>
          <cell r="D107" t="str">
            <v/>
          </cell>
          <cell r="E107">
            <v>0</v>
          </cell>
          <cell r="F107">
            <v>0</v>
          </cell>
          <cell r="G107">
            <v>0</v>
          </cell>
          <cell r="H107">
            <v>0</v>
          </cell>
          <cell r="I107">
            <v>0</v>
          </cell>
          <cell r="J107">
            <v>0</v>
          </cell>
          <cell r="K107">
            <v>0</v>
          </cell>
          <cell r="L107">
            <v>0</v>
          </cell>
          <cell r="M107">
            <v>0</v>
          </cell>
          <cell r="N107">
            <v>0</v>
          </cell>
        </row>
        <row r="108">
          <cell r="C108" t="str">
            <v>Large Low Voltage Demand</v>
          </cell>
          <cell r="D108" t="str">
            <v>DL</v>
          </cell>
          <cell r="E108">
            <v>34502066.295364954</v>
          </cell>
          <cell r="F108">
            <v>32803608.039756238</v>
          </cell>
          <cell r="G108">
            <v>33264984.583168026</v>
          </cell>
          <cell r="H108">
            <v>34224670.793054901</v>
          </cell>
          <cell r="I108">
            <v>34947505.59616363</v>
          </cell>
          <cell r="J108">
            <v>34536781.505897604</v>
          </cell>
          <cell r="K108">
            <v>35362369.801842242</v>
          </cell>
          <cell r="L108">
            <v>36177693.147709668</v>
          </cell>
          <cell r="M108">
            <v>37122508.759953432</v>
          </cell>
          <cell r="N108">
            <v>38090316.235324137</v>
          </cell>
        </row>
        <row r="109">
          <cell r="C109" t="str">
            <v>Large Low Voltage Demand A</v>
          </cell>
          <cell r="D109" t="str">
            <v>DL.A</v>
          </cell>
          <cell r="E109">
            <v>157326.59681010293</v>
          </cell>
          <cell r="F109">
            <v>149660.40722404502</v>
          </cell>
          <cell r="G109">
            <v>151849.16887412866</v>
          </cell>
          <cell r="H109">
            <v>156284.52097295382</v>
          </cell>
          <cell r="I109">
            <v>159607.84382877566</v>
          </cell>
          <cell r="J109">
            <v>157748.45228958863</v>
          </cell>
          <cell r="K109">
            <v>161557.99778984321</v>
          </cell>
          <cell r="L109">
            <v>165346.84321314644</v>
          </cell>
          <cell r="M109">
            <v>169739.53347588904</v>
          </cell>
          <cell r="N109">
            <v>174241.22564223854</v>
          </cell>
        </row>
        <row r="110">
          <cell r="C110" t="str">
            <v>Large Low Voltage Demand C</v>
          </cell>
          <cell r="D110" t="str">
            <v>DL.C</v>
          </cell>
          <cell r="E110">
            <v>23531080.081901826</v>
          </cell>
          <cell r="F110">
            <v>22376788.283766411</v>
          </cell>
          <cell r="G110">
            <v>22695378.009973928</v>
          </cell>
          <cell r="H110">
            <v>23352648.549177021</v>
          </cell>
          <cell r="I110">
            <v>23846902.796562396</v>
          </cell>
          <cell r="J110">
            <v>23567396.52678835</v>
          </cell>
          <cell r="K110">
            <v>24132547.036139712</v>
          </cell>
          <cell r="L110">
            <v>24691900.204386145</v>
          </cell>
          <cell r="M110">
            <v>25340187.916769899</v>
          </cell>
          <cell r="N110">
            <v>26004348.693830356</v>
          </cell>
        </row>
        <row r="111">
          <cell r="C111" t="str">
            <v>Large Low Voltage Demand S</v>
          </cell>
          <cell r="D111" t="str">
            <v>DL.S</v>
          </cell>
          <cell r="E111">
            <v>1667575.9215027166</v>
          </cell>
          <cell r="F111">
            <v>1584851.3187668161</v>
          </cell>
          <cell r="G111">
            <v>1606311.0575373075</v>
          </cell>
          <cell r="H111">
            <v>1652112.0179211071</v>
          </cell>
          <cell r="I111">
            <v>1686781.5577608587</v>
          </cell>
          <cell r="J111">
            <v>1666794.7528390384</v>
          </cell>
          <cell r="K111">
            <v>1706255.8787097307</v>
          </cell>
          <cell r="L111">
            <v>1744962.0180639778</v>
          </cell>
          <cell r="M111">
            <v>1789794.8888932429</v>
          </cell>
          <cell r="N111">
            <v>1835697.8713443864</v>
          </cell>
        </row>
        <row r="112">
          <cell r="C112" t="str">
            <v>Large Low Voltage Demand Docklands</v>
          </cell>
          <cell r="D112" t="str">
            <v>DL.DK</v>
          </cell>
          <cell r="E112">
            <v>208573.42051567195</v>
          </cell>
          <cell r="F112">
            <v>198361.17522375897</v>
          </cell>
          <cell r="G112">
            <v>201214.74223049454</v>
          </cell>
          <cell r="H112">
            <v>207061.15827484522</v>
          </cell>
          <cell r="I112">
            <v>211451.47404494186</v>
          </cell>
          <cell r="J112">
            <v>208978.83624547443</v>
          </cell>
          <cell r="K112">
            <v>214003.73172154406</v>
          </cell>
          <cell r="L112">
            <v>218986.40167765875</v>
          </cell>
          <cell r="M112">
            <v>224762.02118498727</v>
          </cell>
          <cell r="N112">
            <v>230679.78905889441</v>
          </cell>
        </row>
        <row r="113">
          <cell r="C113" t="str">
            <v>Large Low Voltage Demand CXX</v>
          </cell>
          <cell r="D113" t="str">
            <v>DL.CXX</v>
          </cell>
          <cell r="E113">
            <v>12547307.191234712</v>
          </cell>
          <cell r="F113">
            <v>11930567.686529776</v>
          </cell>
          <cell r="G113">
            <v>12098909.928474208</v>
          </cell>
          <cell r="H113">
            <v>12448312.446603216</v>
          </cell>
          <cell r="I113">
            <v>12711369.91706441</v>
          </cell>
          <cell r="J113">
            <v>12562084.22742305</v>
          </cell>
          <cell r="K113">
            <v>12862625.324700955</v>
          </cell>
          <cell r="L113">
            <v>13159601.782667929</v>
          </cell>
          <cell r="M113">
            <v>13503758.473810643</v>
          </cell>
          <cell r="N113">
            <v>13856303.736480249</v>
          </cell>
        </row>
        <row r="114">
          <cell r="C114" t="str">
            <v>Large Low Voltage Demand EN.R</v>
          </cell>
          <cell r="D114" t="str">
            <v>DL.R</v>
          </cell>
          <cell r="E114">
            <v>16.758346995492275</v>
          </cell>
          <cell r="F114">
            <v>15.897986469009195</v>
          </cell>
          <cell r="G114">
            <v>16.080803572281329</v>
          </cell>
          <cell r="H114">
            <v>16.518190037536488</v>
          </cell>
          <cell r="I114">
            <v>16.856086455509701</v>
          </cell>
          <cell r="J114">
            <v>16.649995673521509</v>
          </cell>
          <cell r="K114">
            <v>17.029209825178619</v>
          </cell>
          <cell r="L114">
            <v>17.390733378148646</v>
          </cell>
          <cell r="M114">
            <v>17.808659107655387</v>
          </cell>
          <cell r="N114">
            <v>18.235729775138722</v>
          </cell>
        </row>
        <row r="115">
          <cell r="C115" t="str">
            <v>Large Low Voltage Demand EN.NR</v>
          </cell>
          <cell r="D115" t="str">
            <v>DL.NR</v>
          </cell>
          <cell r="E115">
            <v>445756.65239727416</v>
          </cell>
          <cell r="F115">
            <v>424259.77281985438</v>
          </cell>
          <cell r="G115">
            <v>430712.14471769321</v>
          </cell>
          <cell r="H115">
            <v>443453.84388227889</v>
          </cell>
          <cell r="I115">
            <v>452950.25984531135</v>
          </cell>
          <cell r="J115">
            <v>447721.95208794629</v>
          </cell>
          <cell r="K115">
            <v>458648.21318278875</v>
          </cell>
          <cell r="L115">
            <v>469592.99970137631</v>
          </cell>
          <cell r="M115">
            <v>482288.16191296827</v>
          </cell>
          <cell r="N115">
            <v>495304.4549687556</v>
          </cell>
        </row>
        <row r="116">
          <cell r="C116" t="str">
            <v>Large Low Voltage Demand EN.R CXX</v>
          </cell>
          <cell r="D116" t="str">
            <v>DL.CXXR</v>
          </cell>
          <cell r="E116">
            <v>4899.8451871980533</v>
          </cell>
          <cell r="F116">
            <v>4648.5463078917446</v>
          </cell>
          <cell r="G116">
            <v>4702.2805125118966</v>
          </cell>
          <cell r="H116">
            <v>4830.3610789937647</v>
          </cell>
          <cell r="I116">
            <v>4929.2463485560711</v>
          </cell>
          <cell r="J116">
            <v>4869.0338250195437</v>
          </cell>
          <cell r="K116">
            <v>4980.058302720201</v>
          </cell>
          <cell r="L116">
            <v>5085.9969908377088</v>
          </cell>
          <cell r="M116">
            <v>5208.4710249550117</v>
          </cell>
          <cell r="N116">
            <v>5333.6326802556932</v>
          </cell>
        </row>
        <row r="117">
          <cell r="C117" t="str">
            <v>Large Low Voltage Demand EN.NR CXX</v>
          </cell>
          <cell r="D117" t="str">
            <v>DL.CXXNR</v>
          </cell>
          <cell r="E117">
            <v>17.588662209941656</v>
          </cell>
          <cell r="F117">
            <v>16.685701413666774</v>
          </cell>
          <cell r="G117">
            <v>16.877582737409217</v>
          </cell>
          <cell r="H117">
            <v>17.33664493363419</v>
          </cell>
          <cell r="I117">
            <v>17.69128529676486</v>
          </cell>
          <cell r="J117">
            <v>17.474984141103548</v>
          </cell>
          <cell r="K117">
            <v>17.872990696659514</v>
          </cell>
          <cell r="L117">
            <v>18.252431982872764</v>
          </cell>
          <cell r="M117">
            <v>18.691070998027822</v>
          </cell>
          <cell r="N117">
            <v>19.139308358409671</v>
          </cell>
        </row>
        <row r="118">
          <cell r="C118" t="str">
            <v>New Tariff 10</v>
          </cell>
          <cell r="D118">
            <v>0</v>
          </cell>
          <cell r="E118">
            <v>0</v>
          </cell>
          <cell r="F118">
            <v>0</v>
          </cell>
          <cell r="G118">
            <v>0</v>
          </cell>
          <cell r="H118">
            <v>0</v>
          </cell>
          <cell r="I118">
            <v>0</v>
          </cell>
          <cell r="J118">
            <v>0</v>
          </cell>
          <cell r="K118">
            <v>0</v>
          </cell>
          <cell r="L118">
            <v>0</v>
          </cell>
          <cell r="M118">
            <v>0</v>
          </cell>
          <cell r="N118">
            <v>0</v>
          </cell>
        </row>
        <row r="119">
          <cell r="C119" t="str">
            <v>New Tariff 11</v>
          </cell>
          <cell r="D119" t="str">
            <v/>
          </cell>
          <cell r="E119">
            <v>0</v>
          </cell>
          <cell r="F119">
            <v>0</v>
          </cell>
          <cell r="G119">
            <v>0</v>
          </cell>
          <cell r="H119">
            <v>0</v>
          </cell>
          <cell r="I119">
            <v>0</v>
          </cell>
          <cell r="J119">
            <v>0</v>
          </cell>
          <cell r="K119">
            <v>0</v>
          </cell>
          <cell r="L119">
            <v>0</v>
          </cell>
          <cell r="M119">
            <v>0</v>
          </cell>
          <cell r="N119">
            <v>0</v>
          </cell>
        </row>
        <row r="120">
          <cell r="C120" t="str">
            <v>High Voltage Demand</v>
          </cell>
          <cell r="D120" t="str">
            <v>DH</v>
          </cell>
          <cell r="E120">
            <v>19891450.99655965</v>
          </cell>
          <cell r="F120">
            <v>18626383.990500599</v>
          </cell>
          <cell r="G120">
            <v>18544473.084907714</v>
          </cell>
          <cell r="H120">
            <v>18790696.615421601</v>
          </cell>
          <cell r="I120">
            <v>18989283.080017511</v>
          </cell>
          <cell r="J120">
            <v>18600682.968043923</v>
          </cell>
          <cell r="K120">
            <v>18824927.841640122</v>
          </cell>
          <cell r="L120">
            <v>18979566.081566121</v>
          </cell>
          <cell r="M120">
            <v>19172307.805909902</v>
          </cell>
          <cell r="N120">
            <v>19366125.443092342</v>
          </cell>
        </row>
        <row r="121">
          <cell r="C121" t="str">
            <v>High Voltage Demand A</v>
          </cell>
          <cell r="D121" t="str">
            <v>DH.A</v>
          </cell>
          <cell r="E121">
            <v>183347.71694510677</v>
          </cell>
          <cell r="F121">
            <v>171601.91775305526</v>
          </cell>
          <cell r="G121">
            <v>170775.05387568066</v>
          </cell>
          <cell r="H121">
            <v>173014.73029688059</v>
          </cell>
          <cell r="I121">
            <v>174853.70146284581</v>
          </cell>
          <cell r="J121">
            <v>171289.42352918626</v>
          </cell>
          <cell r="K121">
            <v>173341.27947020505</v>
          </cell>
          <cell r="L121">
            <v>174721.95132827907</v>
          </cell>
          <cell r="M121">
            <v>176443.34384244389</v>
          </cell>
          <cell r="N121">
            <v>178173.52127674688</v>
          </cell>
        </row>
        <row r="122">
          <cell r="C122" t="str">
            <v>High Voltage Demand C</v>
          </cell>
          <cell r="D122" t="str">
            <v>DH.C</v>
          </cell>
          <cell r="E122">
            <v>10333526.375163773</v>
          </cell>
          <cell r="F122">
            <v>9678634.4577272534</v>
          </cell>
          <cell r="G122">
            <v>9637610.8713762313</v>
          </cell>
          <cell r="H122">
            <v>9766165.804654602</v>
          </cell>
          <cell r="I122">
            <v>9869154.4102857094</v>
          </cell>
          <cell r="J122">
            <v>9666892.837484017</v>
          </cell>
          <cell r="K122">
            <v>9783714.7771607358</v>
          </cell>
          <cell r="L122">
            <v>9865004.9731632825</v>
          </cell>
          <cell r="M122">
            <v>9966314.3737415727</v>
          </cell>
          <cell r="N122">
            <v>10068206.857202807</v>
          </cell>
        </row>
        <row r="123">
          <cell r="C123" t="str">
            <v>High Voltage Demand D1</v>
          </cell>
          <cell r="D123" t="str">
            <v>DH.D1</v>
          </cell>
          <cell r="E123">
            <v>1047085.6532845697</v>
          </cell>
          <cell r="F123">
            <v>980339.18569503701</v>
          </cell>
          <cell r="G123">
            <v>975723.17787921766</v>
          </cell>
          <cell r="H123">
            <v>988561.03240026487</v>
          </cell>
          <cell r="I123">
            <v>999052.77148471377</v>
          </cell>
          <cell r="J123">
            <v>978666.90017669694</v>
          </cell>
          <cell r="K123">
            <v>990409.88285784621</v>
          </cell>
          <cell r="L123">
            <v>998363.09834592091</v>
          </cell>
          <cell r="M123">
            <v>1008278.2027537676</v>
          </cell>
          <cell r="N123">
            <v>1018245.1759753554</v>
          </cell>
        </row>
        <row r="124">
          <cell r="C124" t="str">
            <v>High Voltage Demand D2</v>
          </cell>
          <cell r="D124" t="str">
            <v>DH.D2</v>
          </cell>
          <cell r="E124">
            <v>598693.66944049275</v>
          </cell>
          <cell r="F124">
            <v>560267.59872285323</v>
          </cell>
          <cell r="G124">
            <v>557366.90307522577</v>
          </cell>
          <cell r="H124">
            <v>564599.2826671059</v>
          </cell>
          <cell r="I124">
            <v>570629.62257461075</v>
          </cell>
          <cell r="J124">
            <v>559036.58742693136</v>
          </cell>
          <cell r="K124">
            <v>565696.56593314826</v>
          </cell>
          <cell r="L124">
            <v>570081.93011976196</v>
          </cell>
          <cell r="M124">
            <v>575550.9960048378</v>
          </cell>
          <cell r="N124">
            <v>581045.6063527019</v>
          </cell>
        </row>
        <row r="125">
          <cell r="C125" t="str">
            <v>High Voltage Demand Docklands</v>
          </cell>
          <cell r="D125" t="str">
            <v>DH.DK</v>
          </cell>
          <cell r="E125">
            <v>39300.044661199958</v>
          </cell>
          <cell r="F125">
            <v>36801.255747995187</v>
          </cell>
          <cell r="G125">
            <v>36627.116104842607</v>
          </cell>
          <cell r="H125">
            <v>37108.698926113531</v>
          </cell>
          <cell r="I125">
            <v>37502.663511215731</v>
          </cell>
          <cell r="J125">
            <v>36737.580037576547</v>
          </cell>
          <cell r="K125">
            <v>37178.236307849707</v>
          </cell>
          <cell r="L125">
            <v>37476.272102963616</v>
          </cell>
          <cell r="M125">
            <v>37847.833273438264</v>
          </cell>
          <cell r="N125">
            <v>38221.328174432841</v>
          </cell>
        </row>
        <row r="126">
          <cell r="C126" t="str">
            <v>High Voltage Demand D3</v>
          </cell>
          <cell r="D126" t="str">
            <v>DH.D3</v>
          </cell>
          <cell r="E126">
            <v>701583.14514883654</v>
          </cell>
          <cell r="F126">
            <v>656616.49920374958</v>
          </cell>
          <cell r="G126">
            <v>653280.27000445104</v>
          </cell>
          <cell r="H126">
            <v>661781.58460983029</v>
          </cell>
          <cell r="I126">
            <v>668840.69888470287</v>
          </cell>
          <cell r="J126">
            <v>655240.14127994364</v>
          </cell>
          <cell r="K126">
            <v>663057.76786554593</v>
          </cell>
          <cell r="L126">
            <v>668235.82577344531</v>
          </cell>
          <cell r="M126">
            <v>674692.99308134965</v>
          </cell>
          <cell r="N126">
            <v>681181.08557869249</v>
          </cell>
        </row>
        <row r="127">
          <cell r="C127" t="str">
            <v>High Voltage Demand D4</v>
          </cell>
          <cell r="D127" t="str">
            <v>DH.D4</v>
          </cell>
          <cell r="E127">
            <v>534507.26657191222</v>
          </cell>
          <cell r="F127">
            <v>500740.22919414111</v>
          </cell>
          <cell r="G127">
            <v>498687.90573126223</v>
          </cell>
          <cell r="H127">
            <v>505366.80232120829</v>
          </cell>
          <cell r="I127">
            <v>510685.94146711868</v>
          </cell>
          <cell r="J127">
            <v>500206.23715949949</v>
          </cell>
          <cell r="K127">
            <v>506263.87526663335</v>
          </cell>
          <cell r="L127">
            <v>510512.24609942792</v>
          </cell>
          <cell r="M127">
            <v>515806.35982829303</v>
          </cell>
          <cell r="N127">
            <v>521131.7343423618</v>
          </cell>
        </row>
        <row r="128">
          <cell r="C128" t="str">
            <v>High Voltage Demand D5</v>
          </cell>
          <cell r="D128">
            <v>0</v>
          </cell>
          <cell r="E128">
            <v>6.6900000000000006E-3</v>
          </cell>
          <cell r="F128">
            <v>6.1770543074187211E-3</v>
          </cell>
          <cell r="G128">
            <v>6.0637266683961268E-3</v>
          </cell>
          <cell r="H128">
            <v>6.1114294385513114E-3</v>
          </cell>
          <cell r="I128">
            <v>6.1882888147331552E-3</v>
          </cell>
          <cell r="J128">
            <v>6.0780116991672071E-3</v>
          </cell>
          <cell r="K128">
            <v>6.1357163009578587E-3</v>
          </cell>
          <cell r="L128">
            <v>6.1355739331849781E-3</v>
          </cell>
          <cell r="M128">
            <v>6.1355739183900351E-3</v>
          </cell>
          <cell r="N128">
            <v>6.1352714385849638E-3</v>
          </cell>
        </row>
        <row r="129">
          <cell r="C129" t="str">
            <v>High Voltage Demand EN.R</v>
          </cell>
          <cell r="D129">
            <v>0</v>
          </cell>
          <cell r="E129">
            <v>1.3401642276422765E-2</v>
          </cell>
          <cell r="F129">
            <v>1.2592314601378586E-2</v>
          </cell>
          <cell r="G129">
            <v>1.2580778212015795E-2</v>
          </cell>
          <cell r="H129">
            <v>1.2764681100970047E-2</v>
          </cell>
          <cell r="I129">
            <v>1.2893214285907145E-2</v>
          </cell>
          <cell r="J129">
            <v>1.262089271085136E-2</v>
          </cell>
          <cell r="K129">
            <v>1.278103619184935E-2</v>
          </cell>
          <cell r="L129">
            <v>1.2912274964281663E-2</v>
          </cell>
          <cell r="M129">
            <v>1.307553738047045E-2</v>
          </cell>
          <cell r="N129">
            <v>1.3240211347673935E-2</v>
          </cell>
        </row>
        <row r="130">
          <cell r="C130" t="str">
            <v>High Voltage Demand EN.NR</v>
          </cell>
          <cell r="D130">
            <v>0</v>
          </cell>
          <cell r="E130">
            <v>1.3401642276422765E-2</v>
          </cell>
          <cell r="F130">
            <v>1.2592314601378586E-2</v>
          </cell>
          <cell r="G130">
            <v>1.2580778212015795E-2</v>
          </cell>
          <cell r="H130">
            <v>1.2764681100970047E-2</v>
          </cell>
          <cell r="I130">
            <v>1.2893214285907145E-2</v>
          </cell>
          <cell r="J130">
            <v>1.262089271085136E-2</v>
          </cell>
          <cell r="K130">
            <v>1.278103619184935E-2</v>
          </cell>
          <cell r="L130">
            <v>1.2912274964281663E-2</v>
          </cell>
          <cell r="M130">
            <v>1.307553738047045E-2</v>
          </cell>
          <cell r="N130">
            <v>1.3240211347673935E-2</v>
          </cell>
        </row>
        <row r="131">
          <cell r="C131" t="str">
            <v>New Tariff 11</v>
          </cell>
          <cell r="D131" t="str">
            <v/>
          </cell>
          <cell r="E131">
            <v>0</v>
          </cell>
          <cell r="F131">
            <v>0</v>
          </cell>
          <cell r="G131">
            <v>0</v>
          </cell>
          <cell r="H131">
            <v>0</v>
          </cell>
          <cell r="I131">
            <v>0</v>
          </cell>
          <cell r="J131">
            <v>0</v>
          </cell>
          <cell r="K131">
            <v>0</v>
          </cell>
          <cell r="L131">
            <v>0</v>
          </cell>
          <cell r="M131">
            <v>0</v>
          </cell>
          <cell r="N131">
            <v>0</v>
          </cell>
        </row>
        <row r="132">
          <cell r="C132" t="str">
            <v>New Tariff 1</v>
          </cell>
          <cell r="D132" t="str">
            <v/>
          </cell>
          <cell r="E132">
            <v>0</v>
          </cell>
          <cell r="F132">
            <v>0</v>
          </cell>
          <cell r="G132">
            <v>0</v>
          </cell>
          <cell r="H132">
            <v>0</v>
          </cell>
          <cell r="I132">
            <v>0</v>
          </cell>
          <cell r="J132">
            <v>0</v>
          </cell>
          <cell r="K132">
            <v>0</v>
          </cell>
          <cell r="L132">
            <v>0</v>
          </cell>
          <cell r="M132">
            <v>0</v>
          </cell>
          <cell r="N132">
            <v>0</v>
          </cell>
        </row>
        <row r="133">
          <cell r="C133" t="str">
            <v>New Tariff 2</v>
          </cell>
          <cell r="D133" t="str">
            <v/>
          </cell>
          <cell r="E133">
            <v>0</v>
          </cell>
          <cell r="F133">
            <v>0</v>
          </cell>
          <cell r="G133">
            <v>0</v>
          </cell>
          <cell r="H133">
            <v>0</v>
          </cell>
          <cell r="I133">
            <v>0</v>
          </cell>
          <cell r="J133">
            <v>0</v>
          </cell>
          <cell r="K133">
            <v>0</v>
          </cell>
          <cell r="L133">
            <v>0</v>
          </cell>
          <cell r="M133">
            <v>0</v>
          </cell>
          <cell r="N133">
            <v>0</v>
          </cell>
        </row>
        <row r="134">
          <cell r="C134" t="str">
            <v>High Voltage Demand (kVa)</v>
          </cell>
          <cell r="D134" t="str">
            <v>DHk</v>
          </cell>
          <cell r="E134">
            <v>46.922782540391054</v>
          </cell>
          <cell r="F134">
            <v>43.982718309909238</v>
          </cell>
          <cell r="G134">
            <v>43.82456084029414</v>
          </cell>
          <cell r="H134">
            <v>44.420150998026244</v>
          </cell>
          <cell r="I134">
            <v>44.884528320484399</v>
          </cell>
          <cell r="J134">
            <v>43.959247907020611</v>
          </cell>
          <cell r="K134">
            <v>44.495768680899246</v>
          </cell>
          <cell r="L134">
            <v>44.881937016476414</v>
          </cell>
          <cell r="M134">
            <v>45.364618747163192</v>
          </cell>
          <cell r="N134">
            <v>45.850231131442321</v>
          </cell>
        </row>
        <row r="135">
          <cell r="C135" t="str">
            <v>High Voltage Demand Docklands (kVa)</v>
          </cell>
          <cell r="D135" t="str">
            <v>DHDKk</v>
          </cell>
          <cell r="E135">
            <v>24.714447194974404</v>
          </cell>
          <cell r="F135">
            <v>23.166164314076902</v>
          </cell>
          <cell r="G135">
            <v>23.082872782838866</v>
          </cell>
          <cell r="H135">
            <v>23.396581072224684</v>
          </cell>
          <cell r="I135">
            <v>23.641172003987524</v>
          </cell>
          <cell r="J135">
            <v>23.153814427628038</v>
          </cell>
          <cell r="K135">
            <v>23.436407874509772</v>
          </cell>
          <cell r="L135">
            <v>23.639813994382518</v>
          </cell>
          <cell r="M135">
            <v>23.894056264168796</v>
          </cell>
          <cell r="N135">
            <v>24.14984233855046</v>
          </cell>
        </row>
        <row r="136">
          <cell r="C136" t="str">
            <v>New Tariff 5</v>
          </cell>
          <cell r="D136" t="str">
            <v/>
          </cell>
          <cell r="E136">
            <v>0</v>
          </cell>
          <cell r="F136">
            <v>0</v>
          </cell>
          <cell r="G136">
            <v>0</v>
          </cell>
          <cell r="H136">
            <v>0</v>
          </cell>
          <cell r="I136">
            <v>0</v>
          </cell>
          <cell r="J136">
            <v>0</v>
          </cell>
          <cell r="K136">
            <v>0</v>
          </cell>
          <cell r="L136">
            <v>0</v>
          </cell>
          <cell r="M136">
            <v>0</v>
          </cell>
          <cell r="N136">
            <v>0</v>
          </cell>
        </row>
        <row r="137">
          <cell r="C137" t="str">
            <v>New Tariff 6</v>
          </cell>
          <cell r="D137" t="str">
            <v/>
          </cell>
          <cell r="E137">
            <v>0</v>
          </cell>
          <cell r="F137">
            <v>0</v>
          </cell>
          <cell r="G137">
            <v>0</v>
          </cell>
          <cell r="H137">
            <v>0</v>
          </cell>
          <cell r="I137">
            <v>0</v>
          </cell>
          <cell r="J137">
            <v>0</v>
          </cell>
          <cell r="K137">
            <v>0</v>
          </cell>
          <cell r="L137">
            <v>0</v>
          </cell>
          <cell r="M137">
            <v>0</v>
          </cell>
          <cell r="N137">
            <v>0</v>
          </cell>
        </row>
        <row r="138">
          <cell r="C138" t="str">
            <v>New Tariff 7</v>
          </cell>
          <cell r="D138" t="str">
            <v/>
          </cell>
          <cell r="E138">
            <v>0</v>
          </cell>
          <cell r="F138">
            <v>0</v>
          </cell>
          <cell r="G138">
            <v>0</v>
          </cell>
          <cell r="H138">
            <v>0</v>
          </cell>
          <cell r="I138">
            <v>0</v>
          </cell>
          <cell r="J138">
            <v>0</v>
          </cell>
          <cell r="K138">
            <v>0</v>
          </cell>
          <cell r="L138">
            <v>0</v>
          </cell>
          <cell r="M138">
            <v>0</v>
          </cell>
          <cell r="N138">
            <v>0</v>
          </cell>
        </row>
        <row r="139">
          <cell r="C139" t="str">
            <v>New Tariff 8</v>
          </cell>
          <cell r="D139" t="str">
            <v/>
          </cell>
          <cell r="E139">
            <v>0</v>
          </cell>
          <cell r="F139">
            <v>0</v>
          </cell>
          <cell r="G139">
            <v>0</v>
          </cell>
          <cell r="H139">
            <v>0</v>
          </cell>
          <cell r="I139">
            <v>0</v>
          </cell>
          <cell r="J139">
            <v>0</v>
          </cell>
          <cell r="K139">
            <v>0</v>
          </cell>
          <cell r="L139">
            <v>0</v>
          </cell>
          <cell r="M139">
            <v>0</v>
          </cell>
          <cell r="N139">
            <v>0</v>
          </cell>
        </row>
        <row r="140">
          <cell r="C140" t="str">
            <v>New Tariff 9</v>
          </cell>
          <cell r="D140" t="str">
            <v/>
          </cell>
          <cell r="E140">
            <v>0</v>
          </cell>
          <cell r="F140">
            <v>0</v>
          </cell>
          <cell r="G140">
            <v>0</v>
          </cell>
          <cell r="H140">
            <v>0</v>
          </cell>
          <cell r="I140">
            <v>0</v>
          </cell>
          <cell r="J140">
            <v>0</v>
          </cell>
          <cell r="K140">
            <v>0</v>
          </cell>
          <cell r="L140">
            <v>0</v>
          </cell>
          <cell r="M140">
            <v>0</v>
          </cell>
          <cell r="N140">
            <v>0</v>
          </cell>
        </row>
        <row r="141">
          <cell r="C141" t="str">
            <v>New Tariff 10</v>
          </cell>
          <cell r="D141" t="str">
            <v/>
          </cell>
          <cell r="E141">
            <v>0</v>
          </cell>
          <cell r="F141">
            <v>0</v>
          </cell>
          <cell r="G141">
            <v>0</v>
          </cell>
          <cell r="H141">
            <v>0</v>
          </cell>
          <cell r="I141">
            <v>0</v>
          </cell>
          <cell r="J141">
            <v>0</v>
          </cell>
          <cell r="K141">
            <v>0</v>
          </cell>
          <cell r="L141">
            <v>0</v>
          </cell>
          <cell r="M141">
            <v>0</v>
          </cell>
          <cell r="N141">
            <v>0</v>
          </cell>
        </row>
        <row r="142">
          <cell r="C142" t="str">
            <v>New Tariff 11</v>
          </cell>
          <cell r="D142" t="str">
            <v/>
          </cell>
          <cell r="E142">
            <v>0</v>
          </cell>
          <cell r="F142">
            <v>0</v>
          </cell>
          <cell r="G142">
            <v>0</v>
          </cell>
          <cell r="H142">
            <v>0</v>
          </cell>
          <cell r="I142">
            <v>0</v>
          </cell>
          <cell r="J142">
            <v>0</v>
          </cell>
          <cell r="K142">
            <v>0</v>
          </cell>
          <cell r="L142">
            <v>0</v>
          </cell>
          <cell r="M142">
            <v>0</v>
          </cell>
          <cell r="N142">
            <v>0</v>
          </cell>
        </row>
        <row r="143">
          <cell r="C143" t="str">
            <v>New Tariff 12</v>
          </cell>
          <cell r="D143" t="str">
            <v/>
          </cell>
          <cell r="E143">
            <v>0</v>
          </cell>
          <cell r="F143">
            <v>0</v>
          </cell>
          <cell r="G143">
            <v>0</v>
          </cell>
          <cell r="H143">
            <v>0</v>
          </cell>
          <cell r="I143">
            <v>0</v>
          </cell>
          <cell r="J143">
            <v>0</v>
          </cell>
          <cell r="K143">
            <v>0</v>
          </cell>
          <cell r="L143">
            <v>0</v>
          </cell>
          <cell r="M143">
            <v>0</v>
          </cell>
          <cell r="N143">
            <v>0</v>
          </cell>
        </row>
        <row r="144">
          <cell r="C144" t="str">
            <v>New Tariff 1</v>
          </cell>
          <cell r="D144" t="str">
            <v/>
          </cell>
          <cell r="E144">
            <v>0</v>
          </cell>
          <cell r="F144">
            <v>0</v>
          </cell>
          <cell r="G144">
            <v>0</v>
          </cell>
          <cell r="H144">
            <v>0</v>
          </cell>
          <cell r="I144">
            <v>0</v>
          </cell>
          <cell r="J144">
            <v>0</v>
          </cell>
          <cell r="K144">
            <v>0</v>
          </cell>
          <cell r="L144">
            <v>0</v>
          </cell>
          <cell r="M144">
            <v>0</v>
          </cell>
          <cell r="N144">
            <v>0</v>
          </cell>
        </row>
        <row r="145">
          <cell r="C145" t="str">
            <v>Subtransmission Demand A</v>
          </cell>
          <cell r="D145" t="str">
            <v>DS.A</v>
          </cell>
          <cell r="E145">
            <v>945771.04093862395</v>
          </cell>
          <cell r="F145">
            <v>879371.44636337692</v>
          </cell>
          <cell r="G145">
            <v>870085.10960337019</v>
          </cell>
          <cell r="H145">
            <v>868923.75789572566</v>
          </cell>
          <cell r="I145">
            <v>857147.91936996987</v>
          </cell>
          <cell r="J145">
            <v>815993.6913805065</v>
          </cell>
          <cell r="K145">
            <v>806062.08336786018</v>
          </cell>
          <cell r="L145">
            <v>798626.57799006219</v>
          </cell>
          <cell r="M145">
            <v>793949.25260869728</v>
          </cell>
          <cell r="N145">
            <v>789261.58107217168</v>
          </cell>
        </row>
        <row r="146">
          <cell r="C146" t="str">
            <v>Subtransmission Demand G</v>
          </cell>
          <cell r="D146" t="str">
            <v>DS.G</v>
          </cell>
          <cell r="E146">
            <v>1652641.8225772455</v>
          </cell>
          <cell r="F146">
            <v>1537052.929582726</v>
          </cell>
          <cell r="G146">
            <v>1520824.2604435617</v>
          </cell>
          <cell r="H146">
            <v>1518790.9716801217</v>
          </cell>
          <cell r="I146">
            <v>1498198.4693001972</v>
          </cell>
          <cell r="J146">
            <v>1426254.5539880556</v>
          </cell>
          <cell r="K146">
            <v>1408887.744873171</v>
          </cell>
          <cell r="L146">
            <v>1395888.282158606</v>
          </cell>
          <cell r="M146">
            <v>1387710.9499407643</v>
          </cell>
          <cell r="N146">
            <v>1379515.5546851435</v>
          </cell>
        </row>
        <row r="147">
          <cell r="C147" t="str">
            <v>Subtransmission Demand S</v>
          </cell>
          <cell r="D147" t="str">
            <v>DS.S</v>
          </cell>
          <cell r="E147">
            <v>1631707.1983294028</v>
          </cell>
          <cell r="F147">
            <v>1517039.6756442219</v>
          </cell>
          <cell r="G147">
            <v>1500716.4824825032</v>
          </cell>
          <cell r="H147">
            <v>1499062.5347060198</v>
          </cell>
          <cell r="I147">
            <v>1479737.1380361395</v>
          </cell>
          <cell r="J147">
            <v>1409827.5990165437</v>
          </cell>
          <cell r="K147">
            <v>1393458.8512946276</v>
          </cell>
          <cell r="L147">
            <v>1380937.8361572395</v>
          </cell>
          <cell r="M147">
            <v>1373059.7900154379</v>
          </cell>
          <cell r="N147">
            <v>1365161.7121663664</v>
          </cell>
        </row>
        <row r="148">
          <cell r="C148" t="str">
            <v>Subtransmission Demand (kVa)</v>
          </cell>
          <cell r="D148" t="str">
            <v>DSk</v>
          </cell>
          <cell r="E148">
            <v>4.3326557370309837</v>
          </cell>
          <cell r="F148">
            <v>4.0221299776682082</v>
          </cell>
          <cell r="G148">
            <v>3.9721339437805701</v>
          </cell>
          <cell r="H148">
            <v>3.9754074121415677</v>
          </cell>
          <cell r="I148">
            <v>3.9457293630924046</v>
          </cell>
          <cell r="J148">
            <v>3.7838726019220985</v>
          </cell>
          <cell r="K148">
            <v>3.7570187902110699</v>
          </cell>
          <cell r="L148">
            <v>3.7303813912880699</v>
          </cell>
          <cell r="M148">
            <v>3.7135519160719408</v>
          </cell>
          <cell r="N148">
            <v>3.6966161466933265</v>
          </cell>
        </row>
        <row r="149">
          <cell r="C149" t="str">
            <v>New Tariff 5</v>
          </cell>
          <cell r="D149" t="str">
            <v/>
          </cell>
          <cell r="E149">
            <v>0</v>
          </cell>
          <cell r="F149">
            <v>0</v>
          </cell>
          <cell r="G149">
            <v>0</v>
          </cell>
          <cell r="H149">
            <v>0</v>
          </cell>
          <cell r="I149">
            <v>0</v>
          </cell>
          <cell r="J149">
            <v>0</v>
          </cell>
          <cell r="K149">
            <v>0</v>
          </cell>
          <cell r="L149">
            <v>0</v>
          </cell>
          <cell r="M149">
            <v>0</v>
          </cell>
          <cell r="N149">
            <v>0</v>
          </cell>
        </row>
        <row r="150">
          <cell r="C150" t="str">
            <v>New Tariff 6</v>
          </cell>
          <cell r="D150" t="str">
            <v/>
          </cell>
          <cell r="E150">
            <v>0</v>
          </cell>
          <cell r="F150">
            <v>0</v>
          </cell>
          <cell r="G150">
            <v>0</v>
          </cell>
          <cell r="H150">
            <v>0</v>
          </cell>
          <cell r="I150">
            <v>0</v>
          </cell>
          <cell r="J150">
            <v>0</v>
          </cell>
          <cell r="K150">
            <v>0</v>
          </cell>
          <cell r="L150">
            <v>0</v>
          </cell>
          <cell r="M150">
            <v>0</v>
          </cell>
          <cell r="N150">
            <v>0</v>
          </cell>
        </row>
        <row r="151">
          <cell r="C151" t="str">
            <v>New Tariff 7</v>
          </cell>
          <cell r="D151" t="str">
            <v/>
          </cell>
          <cell r="E151">
            <v>0</v>
          </cell>
          <cell r="F151">
            <v>0</v>
          </cell>
          <cell r="G151">
            <v>0</v>
          </cell>
          <cell r="H151">
            <v>0</v>
          </cell>
          <cell r="I151">
            <v>0</v>
          </cell>
          <cell r="J151">
            <v>0</v>
          </cell>
          <cell r="K151">
            <v>0</v>
          </cell>
          <cell r="L151">
            <v>0</v>
          </cell>
          <cell r="M151">
            <v>0</v>
          </cell>
          <cell r="N151">
            <v>0</v>
          </cell>
        </row>
        <row r="152">
          <cell r="C152" t="str">
            <v>New Tariff 8</v>
          </cell>
          <cell r="D152" t="str">
            <v/>
          </cell>
          <cell r="E152">
            <v>0</v>
          </cell>
          <cell r="F152">
            <v>0</v>
          </cell>
          <cell r="G152">
            <v>0</v>
          </cell>
          <cell r="H152">
            <v>0</v>
          </cell>
          <cell r="I152">
            <v>0</v>
          </cell>
          <cell r="J152">
            <v>0</v>
          </cell>
          <cell r="K152">
            <v>0</v>
          </cell>
          <cell r="L152">
            <v>0</v>
          </cell>
          <cell r="M152">
            <v>0</v>
          </cell>
          <cell r="N152">
            <v>0</v>
          </cell>
        </row>
        <row r="153">
          <cell r="C153" t="str">
            <v>New Tariff 9</v>
          </cell>
          <cell r="D153" t="str">
            <v/>
          </cell>
          <cell r="E153">
            <v>0</v>
          </cell>
          <cell r="F153">
            <v>0</v>
          </cell>
          <cell r="G153">
            <v>0</v>
          </cell>
          <cell r="H153">
            <v>0</v>
          </cell>
          <cell r="I153">
            <v>0</v>
          </cell>
          <cell r="J153">
            <v>0</v>
          </cell>
          <cell r="K153">
            <v>0</v>
          </cell>
          <cell r="L153">
            <v>0</v>
          </cell>
          <cell r="M153">
            <v>0</v>
          </cell>
          <cell r="N153">
            <v>0</v>
          </cell>
        </row>
        <row r="154">
          <cell r="C154" t="str">
            <v>New Tariff 10</v>
          </cell>
          <cell r="D154" t="str">
            <v/>
          </cell>
          <cell r="E154">
            <v>0</v>
          </cell>
          <cell r="F154">
            <v>0</v>
          </cell>
          <cell r="G154">
            <v>0</v>
          </cell>
          <cell r="H154">
            <v>0</v>
          </cell>
          <cell r="I154">
            <v>0</v>
          </cell>
          <cell r="J154">
            <v>0</v>
          </cell>
          <cell r="K154">
            <v>0</v>
          </cell>
          <cell r="L154">
            <v>0</v>
          </cell>
          <cell r="M154">
            <v>0</v>
          </cell>
          <cell r="N154">
            <v>0</v>
          </cell>
        </row>
        <row r="155">
          <cell r="C155" t="str">
            <v>New Tariff 11</v>
          </cell>
          <cell r="D155" t="str">
            <v/>
          </cell>
          <cell r="E155">
            <v>0</v>
          </cell>
          <cell r="F155">
            <v>0</v>
          </cell>
          <cell r="G155">
            <v>0</v>
          </cell>
          <cell r="H155">
            <v>0</v>
          </cell>
          <cell r="I155">
            <v>0</v>
          </cell>
          <cell r="J155">
            <v>0</v>
          </cell>
          <cell r="K155">
            <v>0</v>
          </cell>
          <cell r="L155">
            <v>0</v>
          </cell>
          <cell r="M155">
            <v>0</v>
          </cell>
          <cell r="N155">
            <v>0</v>
          </cell>
        </row>
        <row r="156">
          <cell r="C156" t="str">
            <v>Total Distribution Revenue</v>
          </cell>
          <cell r="E156">
            <v>425576961.73145181</v>
          </cell>
          <cell r="F156">
            <v>399715072.26513755</v>
          </cell>
          <cell r="G156">
            <v>399675446.42053479</v>
          </cell>
          <cell r="H156">
            <v>406002575.24777466</v>
          </cell>
          <cell r="I156">
            <v>411225857.20914906</v>
          </cell>
          <cell r="J156">
            <v>405449328.50602722</v>
          </cell>
          <cell r="K156">
            <v>414716643.90823257</v>
          </cell>
          <cell r="L156">
            <v>423031317.58551246</v>
          </cell>
          <cell r="M156">
            <v>432531953.16282141</v>
          </cell>
          <cell r="N156">
            <v>442369717.18586755</v>
          </cell>
        </row>
        <row r="165">
          <cell r="C165" t="str">
            <v>Network Tariffs</v>
          </cell>
          <cell r="D165" t="str">
            <v>Code</v>
          </cell>
          <cell r="E165">
            <v>2010</v>
          </cell>
          <cell r="F165">
            <v>2011</v>
          </cell>
          <cell r="G165">
            <v>2012</v>
          </cell>
          <cell r="H165">
            <v>2013</v>
          </cell>
          <cell r="I165">
            <v>2014</v>
          </cell>
          <cell r="J165">
            <v>2015</v>
          </cell>
          <cell r="K165">
            <v>2016</v>
          </cell>
          <cell r="L165">
            <v>2017</v>
          </cell>
          <cell r="M165">
            <v>2018</v>
          </cell>
          <cell r="N165">
            <v>2019</v>
          </cell>
        </row>
        <row r="166">
          <cell r="E166" t="str">
            <v>$ pa</v>
          </cell>
          <cell r="F166" t="str">
            <v>$ pa</v>
          </cell>
          <cell r="G166" t="str">
            <v>$ pa</v>
          </cell>
          <cell r="H166" t="str">
            <v>$ pa</v>
          </cell>
          <cell r="I166" t="str">
            <v>$ pa</v>
          </cell>
          <cell r="J166" t="str">
            <v>$ pa</v>
          </cell>
          <cell r="K166" t="str">
            <v>$ pa</v>
          </cell>
          <cell r="L166" t="str">
            <v>$ pa</v>
          </cell>
          <cell r="M166" t="str">
            <v>$ pa</v>
          </cell>
          <cell r="N166" t="str">
            <v>$ pa</v>
          </cell>
        </row>
        <row r="167">
          <cell r="C167" t="str">
            <v>Residential Single Rate</v>
          </cell>
          <cell r="D167" t="str">
            <v>D1</v>
          </cell>
          <cell r="E167">
            <v>22489381.633456759</v>
          </cell>
          <cell r="F167">
            <v>22825093.791062791</v>
          </cell>
          <cell r="G167">
            <v>23119063.788090304</v>
          </cell>
          <cell r="H167">
            <v>23264195.397031024</v>
          </cell>
          <cell r="I167">
            <v>23394575.15981286</v>
          </cell>
          <cell r="J167">
            <v>23767821.603914268</v>
          </cell>
          <cell r="K167">
            <v>24375976.995160613</v>
          </cell>
          <cell r="L167">
            <v>25118726.116235692</v>
          </cell>
          <cell r="M167">
            <v>25915491.909143552</v>
          </cell>
          <cell r="N167">
            <v>26737531.599183984</v>
          </cell>
        </row>
        <row r="168">
          <cell r="C168" t="str">
            <v>ClimateSaver</v>
          </cell>
          <cell r="D168" t="str">
            <v>D1.CS</v>
          </cell>
          <cell r="E168">
            <v>197341.20713849843</v>
          </cell>
          <cell r="F168">
            <v>199249.09804810182</v>
          </cell>
          <cell r="G168">
            <v>201271.80066058668</v>
          </cell>
          <cell r="H168">
            <v>203315.03699642909</v>
          </cell>
          <cell r="I168">
            <v>205379.01550633862</v>
          </cell>
          <cell r="J168">
            <v>207463.94675713882</v>
          </cell>
          <cell r="K168">
            <v>209570.04345324921</v>
          </cell>
          <cell r="L168">
            <v>211697.52045838541</v>
          </cell>
          <cell r="M168">
            <v>213846.59481747923</v>
          </cell>
          <cell r="N168">
            <v>216017.48577882189</v>
          </cell>
        </row>
        <row r="169">
          <cell r="C169" t="str">
            <v>ClimateSaver Interval</v>
          </cell>
          <cell r="D169" t="str">
            <v>D3.CS</v>
          </cell>
          <cell r="E169">
            <v>62200.671848152328</v>
          </cell>
          <cell r="F169">
            <v>62801.409974242611</v>
          </cell>
          <cell r="G169">
            <v>63438.946491431605</v>
          </cell>
          <cell r="H169">
            <v>64082.95504182679</v>
          </cell>
          <cell r="I169">
            <v>64733.501327098114</v>
          </cell>
          <cell r="J169">
            <v>65390.651715894383</v>
          </cell>
          <cell r="K169">
            <v>66054.473250614188</v>
          </cell>
          <cell r="L169">
            <v>66725.033654245592</v>
          </cell>
          <cell r="M169">
            <v>67402.401337275223</v>
          </cell>
          <cell r="N169">
            <v>68086.645404667404</v>
          </cell>
        </row>
        <row r="170">
          <cell r="C170" t="str">
            <v>New Tariff 3</v>
          </cell>
          <cell r="D170" t="str">
            <v/>
          </cell>
          <cell r="E170">
            <v>0</v>
          </cell>
          <cell r="F170">
            <v>0</v>
          </cell>
          <cell r="G170">
            <v>0</v>
          </cell>
          <cell r="H170">
            <v>0</v>
          </cell>
          <cell r="I170">
            <v>0</v>
          </cell>
          <cell r="J170">
            <v>0</v>
          </cell>
          <cell r="K170">
            <v>0</v>
          </cell>
          <cell r="L170">
            <v>0</v>
          </cell>
          <cell r="M170">
            <v>0</v>
          </cell>
          <cell r="N170">
            <v>0</v>
          </cell>
        </row>
        <row r="171">
          <cell r="C171" t="str">
            <v>New Tariff 4</v>
          </cell>
          <cell r="D171" t="str">
            <v/>
          </cell>
          <cell r="E171">
            <v>0</v>
          </cell>
          <cell r="F171">
            <v>0</v>
          </cell>
          <cell r="G171">
            <v>0</v>
          </cell>
          <cell r="H171">
            <v>0</v>
          </cell>
          <cell r="I171">
            <v>0</v>
          </cell>
          <cell r="J171">
            <v>0</v>
          </cell>
          <cell r="K171">
            <v>0</v>
          </cell>
          <cell r="L171">
            <v>0</v>
          </cell>
          <cell r="M171">
            <v>0</v>
          </cell>
          <cell r="N171">
            <v>0</v>
          </cell>
        </row>
        <row r="172">
          <cell r="C172" t="str">
            <v>New Tariff 5</v>
          </cell>
          <cell r="D172" t="str">
            <v/>
          </cell>
          <cell r="E172">
            <v>0</v>
          </cell>
          <cell r="F172">
            <v>0</v>
          </cell>
          <cell r="G172">
            <v>0</v>
          </cell>
          <cell r="H172">
            <v>0</v>
          </cell>
          <cell r="I172">
            <v>0</v>
          </cell>
          <cell r="J172">
            <v>0</v>
          </cell>
          <cell r="K172">
            <v>0</v>
          </cell>
          <cell r="L172">
            <v>0</v>
          </cell>
          <cell r="M172">
            <v>0</v>
          </cell>
          <cell r="N172">
            <v>0</v>
          </cell>
        </row>
        <row r="173">
          <cell r="C173" t="str">
            <v>New Tariff 6</v>
          </cell>
          <cell r="D173" t="str">
            <v/>
          </cell>
          <cell r="E173">
            <v>0</v>
          </cell>
          <cell r="F173">
            <v>0</v>
          </cell>
          <cell r="G173">
            <v>0</v>
          </cell>
          <cell r="H173">
            <v>0</v>
          </cell>
          <cell r="I173">
            <v>0</v>
          </cell>
          <cell r="J173">
            <v>0</v>
          </cell>
          <cell r="K173">
            <v>0</v>
          </cell>
          <cell r="L173">
            <v>0</v>
          </cell>
          <cell r="M173">
            <v>0</v>
          </cell>
          <cell r="N173">
            <v>0</v>
          </cell>
        </row>
        <row r="174">
          <cell r="C174" t="str">
            <v>New Tariff 7</v>
          </cell>
          <cell r="D174" t="str">
            <v/>
          </cell>
          <cell r="E174">
            <v>0</v>
          </cell>
          <cell r="F174">
            <v>0</v>
          </cell>
          <cell r="G174">
            <v>0</v>
          </cell>
          <cell r="H174">
            <v>0</v>
          </cell>
          <cell r="I174">
            <v>0</v>
          </cell>
          <cell r="J174">
            <v>0</v>
          </cell>
          <cell r="K174">
            <v>0</v>
          </cell>
          <cell r="L174">
            <v>0</v>
          </cell>
          <cell r="M174">
            <v>0</v>
          </cell>
          <cell r="N174">
            <v>0</v>
          </cell>
        </row>
        <row r="175">
          <cell r="C175" t="str">
            <v>New Tariff 8</v>
          </cell>
          <cell r="D175" t="str">
            <v/>
          </cell>
          <cell r="E175">
            <v>0</v>
          </cell>
          <cell r="F175">
            <v>0</v>
          </cell>
          <cell r="G175">
            <v>0</v>
          </cell>
          <cell r="H175">
            <v>0</v>
          </cell>
          <cell r="I175">
            <v>0</v>
          </cell>
          <cell r="J175">
            <v>0</v>
          </cell>
          <cell r="K175">
            <v>0</v>
          </cell>
          <cell r="L175">
            <v>0</v>
          </cell>
          <cell r="M175">
            <v>0</v>
          </cell>
          <cell r="N175">
            <v>0</v>
          </cell>
        </row>
        <row r="176">
          <cell r="C176" t="str">
            <v>New Tariff 9</v>
          </cell>
          <cell r="D176" t="str">
            <v/>
          </cell>
          <cell r="E176">
            <v>0</v>
          </cell>
          <cell r="F176">
            <v>0</v>
          </cell>
          <cell r="G176">
            <v>0</v>
          </cell>
          <cell r="H176">
            <v>0</v>
          </cell>
          <cell r="I176">
            <v>0</v>
          </cell>
          <cell r="J176">
            <v>0</v>
          </cell>
          <cell r="K176">
            <v>0</v>
          </cell>
          <cell r="L176">
            <v>0</v>
          </cell>
          <cell r="M176">
            <v>0</v>
          </cell>
          <cell r="N176">
            <v>0</v>
          </cell>
        </row>
        <row r="177">
          <cell r="C177" t="str">
            <v>New Tariff 10</v>
          </cell>
          <cell r="D177" t="str">
            <v/>
          </cell>
          <cell r="E177">
            <v>0</v>
          </cell>
          <cell r="F177">
            <v>0</v>
          </cell>
          <cell r="G177">
            <v>0</v>
          </cell>
          <cell r="H177">
            <v>0</v>
          </cell>
          <cell r="I177">
            <v>0</v>
          </cell>
          <cell r="J177">
            <v>0</v>
          </cell>
          <cell r="K177">
            <v>0</v>
          </cell>
          <cell r="L177">
            <v>0</v>
          </cell>
          <cell r="M177">
            <v>0</v>
          </cell>
          <cell r="N177">
            <v>0</v>
          </cell>
        </row>
        <row r="178">
          <cell r="C178" t="str">
            <v>New Tariff 11</v>
          </cell>
          <cell r="D178" t="str">
            <v/>
          </cell>
          <cell r="E178">
            <v>0</v>
          </cell>
          <cell r="F178">
            <v>0</v>
          </cell>
          <cell r="G178">
            <v>0</v>
          </cell>
          <cell r="H178">
            <v>0</v>
          </cell>
          <cell r="I178">
            <v>0</v>
          </cell>
          <cell r="J178">
            <v>0</v>
          </cell>
          <cell r="K178">
            <v>0</v>
          </cell>
          <cell r="L178">
            <v>0</v>
          </cell>
          <cell r="M178">
            <v>0</v>
          </cell>
          <cell r="N178">
            <v>0</v>
          </cell>
        </row>
        <row r="179">
          <cell r="C179" t="str">
            <v>Residential Two Rate 5d</v>
          </cell>
          <cell r="D179" t="str">
            <v>D2</v>
          </cell>
          <cell r="E179">
            <v>2244830.099909897</v>
          </cell>
          <cell r="F179">
            <v>2220961.0964100007</v>
          </cell>
          <cell r="G179">
            <v>2187031.8590042097</v>
          </cell>
          <cell r="H179">
            <v>2138856.0118040713</v>
          </cell>
          <cell r="I179">
            <v>2091576.5103252395</v>
          </cell>
          <cell r="J179">
            <v>2070049.2208585804</v>
          </cell>
          <cell r="K179">
            <v>2065824.1629384346</v>
          </cell>
          <cell r="L179">
            <v>2065679.3250676342</v>
          </cell>
          <cell r="M179">
            <v>2065451.5296885874</v>
          </cell>
          <cell r="N179">
            <v>2065718.047917468</v>
          </cell>
        </row>
        <row r="180">
          <cell r="C180" t="str">
            <v>Docklands Two Rate 5d</v>
          </cell>
          <cell r="D180" t="str">
            <v>D2.DK</v>
          </cell>
          <cell r="E180">
            <v>56036.719237173638</v>
          </cell>
          <cell r="F180">
            <v>57100.781474944641</v>
          </cell>
          <cell r="G180">
            <v>58169.576386782646</v>
          </cell>
          <cell r="H180">
            <v>59026.175078541259</v>
          </cell>
          <cell r="I180">
            <v>59829.40598574419</v>
          </cell>
          <cell r="J180">
            <v>60618.30253124256</v>
          </cell>
          <cell r="K180">
            <v>61603.135688083777</v>
          </cell>
          <cell r="L180">
            <v>62626.081691573869</v>
          </cell>
          <cell r="M180">
            <v>63741.590760353218</v>
          </cell>
          <cell r="N180">
            <v>64877.084799298769</v>
          </cell>
        </row>
        <row r="181">
          <cell r="C181" t="str">
            <v>Residential Interval</v>
          </cell>
          <cell r="D181" t="str">
            <v>D3</v>
          </cell>
          <cell r="E181">
            <v>544774.20287808229</v>
          </cell>
          <cell r="F181">
            <v>554647.75865572435</v>
          </cell>
          <cell r="G181">
            <v>564675.50890125753</v>
          </cell>
          <cell r="H181">
            <v>572901.39685028919</v>
          </cell>
          <cell r="I181">
            <v>580693.73185308673</v>
          </cell>
          <cell r="J181">
            <v>588390.19997589686</v>
          </cell>
          <cell r="K181">
            <v>597716.2707467794</v>
          </cell>
          <cell r="L181">
            <v>607379.87587684521</v>
          </cell>
          <cell r="M181">
            <v>617820.54602976923</v>
          </cell>
          <cell r="N181">
            <v>628442.99545992317</v>
          </cell>
        </row>
        <row r="182">
          <cell r="C182" t="str">
            <v>Residential AMI</v>
          </cell>
          <cell r="D182" t="str">
            <v>D4</v>
          </cell>
          <cell r="E182">
            <v>51663.035746231399</v>
          </cell>
          <cell r="F182">
            <v>114523.75328318859</v>
          </cell>
          <cell r="G182">
            <v>180039.71262329072</v>
          </cell>
          <cell r="H182">
            <v>227529.85481397837</v>
          </cell>
          <cell r="I182">
            <v>271619.97118246066</v>
          </cell>
          <cell r="J182">
            <v>315201.13680266141</v>
          </cell>
          <cell r="K182">
            <v>377633.78113337886</v>
          </cell>
          <cell r="L182">
            <v>445952.22379200952</v>
          </cell>
          <cell r="M182">
            <v>527385.81982188753</v>
          </cell>
          <cell r="N182">
            <v>616755.64434138709</v>
          </cell>
        </row>
        <row r="183">
          <cell r="C183" t="str">
            <v>Residential Docklands AMI</v>
          </cell>
          <cell r="D183" t="str">
            <v>D4.DK</v>
          </cell>
          <cell r="E183">
            <v>0</v>
          </cell>
          <cell r="F183">
            <v>0</v>
          </cell>
          <cell r="G183">
            <v>0</v>
          </cell>
          <cell r="H183">
            <v>0</v>
          </cell>
          <cell r="I183">
            <v>0</v>
          </cell>
          <cell r="J183">
            <v>0</v>
          </cell>
          <cell r="K183">
            <v>0</v>
          </cell>
          <cell r="L183">
            <v>0</v>
          </cell>
          <cell r="M183">
            <v>0</v>
          </cell>
          <cell r="N183">
            <v>0</v>
          </cell>
        </row>
        <row r="184">
          <cell r="C184" t="str">
            <v>New Tariff 5</v>
          </cell>
          <cell r="D184" t="str">
            <v/>
          </cell>
          <cell r="E184">
            <v>0</v>
          </cell>
          <cell r="F184">
            <v>0</v>
          </cell>
          <cell r="G184">
            <v>0</v>
          </cell>
          <cell r="H184">
            <v>0</v>
          </cell>
          <cell r="I184">
            <v>0</v>
          </cell>
          <cell r="J184">
            <v>0</v>
          </cell>
          <cell r="K184">
            <v>0</v>
          </cell>
          <cell r="L184">
            <v>0</v>
          </cell>
          <cell r="M184">
            <v>0</v>
          </cell>
          <cell r="N184">
            <v>0</v>
          </cell>
        </row>
        <row r="185">
          <cell r="C185" t="str">
            <v>New Tariff 6</v>
          </cell>
          <cell r="D185" t="str">
            <v/>
          </cell>
          <cell r="E185">
            <v>0</v>
          </cell>
          <cell r="F185">
            <v>0</v>
          </cell>
          <cell r="G185">
            <v>0</v>
          </cell>
          <cell r="H185">
            <v>0</v>
          </cell>
          <cell r="I185">
            <v>0</v>
          </cell>
          <cell r="J185">
            <v>0</v>
          </cell>
          <cell r="K185">
            <v>0</v>
          </cell>
          <cell r="L185">
            <v>0</v>
          </cell>
          <cell r="M185">
            <v>0</v>
          </cell>
          <cell r="N185">
            <v>0</v>
          </cell>
        </row>
        <row r="186">
          <cell r="C186" t="str">
            <v>New Tariff 7</v>
          </cell>
          <cell r="D186" t="str">
            <v/>
          </cell>
          <cell r="E186">
            <v>0</v>
          </cell>
          <cell r="F186">
            <v>0</v>
          </cell>
          <cell r="G186">
            <v>0</v>
          </cell>
          <cell r="H186">
            <v>0</v>
          </cell>
          <cell r="I186">
            <v>0</v>
          </cell>
          <cell r="J186">
            <v>0</v>
          </cell>
          <cell r="K186">
            <v>0</v>
          </cell>
          <cell r="L186">
            <v>0</v>
          </cell>
          <cell r="M186">
            <v>0</v>
          </cell>
          <cell r="N186">
            <v>0</v>
          </cell>
        </row>
        <row r="187">
          <cell r="C187" t="str">
            <v>New Tariff 8</v>
          </cell>
          <cell r="D187" t="str">
            <v/>
          </cell>
          <cell r="E187">
            <v>0</v>
          </cell>
          <cell r="F187">
            <v>0</v>
          </cell>
          <cell r="G187">
            <v>0</v>
          </cell>
          <cell r="H187">
            <v>0</v>
          </cell>
          <cell r="I187">
            <v>0</v>
          </cell>
          <cell r="J187">
            <v>0</v>
          </cell>
          <cell r="K187">
            <v>0</v>
          </cell>
          <cell r="L187">
            <v>0</v>
          </cell>
          <cell r="M187">
            <v>0</v>
          </cell>
          <cell r="N187">
            <v>0</v>
          </cell>
        </row>
        <row r="188">
          <cell r="C188" t="str">
            <v>New Tariff 9</v>
          </cell>
          <cell r="D188" t="str">
            <v/>
          </cell>
          <cell r="E188">
            <v>0</v>
          </cell>
          <cell r="F188">
            <v>0</v>
          </cell>
          <cell r="G188">
            <v>0</v>
          </cell>
          <cell r="H188">
            <v>0</v>
          </cell>
          <cell r="I188">
            <v>0</v>
          </cell>
          <cell r="J188">
            <v>0</v>
          </cell>
          <cell r="K188">
            <v>0</v>
          </cell>
          <cell r="L188">
            <v>0</v>
          </cell>
          <cell r="M188">
            <v>0</v>
          </cell>
          <cell r="N188">
            <v>0</v>
          </cell>
        </row>
        <row r="189">
          <cell r="C189" t="str">
            <v>New Tariff 10</v>
          </cell>
          <cell r="D189" t="str">
            <v/>
          </cell>
          <cell r="E189">
            <v>0</v>
          </cell>
          <cell r="F189">
            <v>0</v>
          </cell>
          <cell r="G189">
            <v>0</v>
          </cell>
          <cell r="H189">
            <v>0</v>
          </cell>
          <cell r="I189">
            <v>0</v>
          </cell>
          <cell r="J189">
            <v>0</v>
          </cell>
          <cell r="K189">
            <v>0</v>
          </cell>
          <cell r="L189">
            <v>0</v>
          </cell>
          <cell r="M189">
            <v>0</v>
          </cell>
          <cell r="N189">
            <v>0</v>
          </cell>
        </row>
        <row r="190">
          <cell r="C190" t="str">
            <v>New Tariff 11</v>
          </cell>
          <cell r="D190" t="str">
            <v/>
          </cell>
          <cell r="E190">
            <v>0</v>
          </cell>
          <cell r="F190">
            <v>0</v>
          </cell>
          <cell r="G190">
            <v>0</v>
          </cell>
          <cell r="H190">
            <v>0</v>
          </cell>
          <cell r="I190">
            <v>0</v>
          </cell>
          <cell r="J190">
            <v>0</v>
          </cell>
          <cell r="K190">
            <v>0</v>
          </cell>
          <cell r="L190">
            <v>0</v>
          </cell>
          <cell r="M190">
            <v>0</v>
          </cell>
          <cell r="N190">
            <v>0</v>
          </cell>
        </row>
        <row r="191">
          <cell r="C191" t="str">
            <v>Dedicated circuit</v>
          </cell>
          <cell r="D191" t="str">
            <v>DD1</v>
          </cell>
          <cell r="E191">
            <v>4780616.2575356746</v>
          </cell>
          <cell r="F191">
            <v>4507070.2303707255</v>
          </cell>
          <cell r="G191">
            <v>4249245.1375974175</v>
          </cell>
          <cell r="H191">
            <v>4006171.406719387</v>
          </cell>
          <cell r="I191">
            <v>3777109.9387520263</v>
          </cell>
          <cell r="J191">
            <v>3561083.574913424</v>
          </cell>
          <cell r="K191">
            <v>3357365.462093872</v>
          </cell>
          <cell r="L191">
            <v>3165392.0069445223</v>
          </cell>
          <cell r="M191">
            <v>2984262.3485768782</v>
          </cell>
          <cell r="N191">
            <v>2813497.2684568577</v>
          </cell>
        </row>
        <row r="192">
          <cell r="C192" t="str">
            <v>Hot Water Interval</v>
          </cell>
          <cell r="D192" t="str">
            <v>D3.HW</v>
          </cell>
          <cell r="E192">
            <v>120842.86790750822</v>
          </cell>
          <cell r="F192">
            <v>113928.2601150063</v>
          </cell>
          <cell r="G192">
            <v>107411.04100541258</v>
          </cell>
          <cell r="H192">
            <v>101266.70203949428</v>
          </cell>
          <cell r="I192">
            <v>95476.56051273043</v>
          </cell>
          <cell r="J192">
            <v>90015.916122221577</v>
          </cell>
          <cell r="K192">
            <v>84866.395710702476</v>
          </cell>
          <cell r="L192">
            <v>80013.752948214926</v>
          </cell>
          <cell r="M192">
            <v>75435.216165273814</v>
          </cell>
          <cell r="N192">
            <v>71118.671831134765</v>
          </cell>
        </row>
        <row r="193">
          <cell r="C193" t="str">
            <v>Dedicated Circuit AMI - Slab Heat</v>
          </cell>
          <cell r="D193" t="str">
            <v>DCSH</v>
          </cell>
          <cell r="E193">
            <v>9.0472193391330589E-3</v>
          </cell>
          <cell r="F193">
            <v>8.5295390289411108E-3</v>
          </cell>
          <cell r="G193">
            <v>8.0416102683392582E-3</v>
          </cell>
          <cell r="H193">
            <v>7.5815981610364725E-3</v>
          </cell>
          <cell r="I193">
            <v>7.1481039771898094E-3</v>
          </cell>
          <cell r="J193">
            <v>6.7392784636166542E-3</v>
          </cell>
          <cell r="K193">
            <v>6.3537460655440211E-3</v>
          </cell>
          <cell r="L193">
            <v>5.9904401939862208E-3</v>
          </cell>
          <cell r="M193">
            <v>5.6476559879769638E-3</v>
          </cell>
          <cell r="N193">
            <v>5.3244865361567811E-3</v>
          </cell>
        </row>
        <row r="194">
          <cell r="C194" t="str">
            <v>Dedicated Circuit AMI - Hot Water</v>
          </cell>
          <cell r="D194" t="str">
            <v>DCHW</v>
          </cell>
          <cell r="E194">
            <v>9.0472193391330589E-3</v>
          </cell>
          <cell r="F194">
            <v>8.5295390289411108E-3</v>
          </cell>
          <cell r="G194">
            <v>8.0416102683392582E-3</v>
          </cell>
          <cell r="H194">
            <v>7.5815981610364725E-3</v>
          </cell>
          <cell r="I194">
            <v>7.1481039771898094E-3</v>
          </cell>
          <cell r="J194">
            <v>6.7392784636166542E-3</v>
          </cell>
          <cell r="K194">
            <v>6.3537460655440211E-3</v>
          </cell>
          <cell r="L194">
            <v>5.9904401939862208E-3</v>
          </cell>
          <cell r="M194">
            <v>5.6476559879769638E-3</v>
          </cell>
          <cell r="N194">
            <v>5.3244865361567811E-3</v>
          </cell>
        </row>
        <row r="195">
          <cell r="C195" t="str">
            <v>New Tariff 4</v>
          </cell>
          <cell r="D195" t="str">
            <v/>
          </cell>
          <cell r="E195">
            <v>0</v>
          </cell>
          <cell r="F195">
            <v>0</v>
          </cell>
          <cell r="G195">
            <v>0</v>
          </cell>
          <cell r="H195">
            <v>0</v>
          </cell>
          <cell r="I195">
            <v>0</v>
          </cell>
          <cell r="J195">
            <v>0</v>
          </cell>
          <cell r="K195">
            <v>0</v>
          </cell>
          <cell r="L195">
            <v>0</v>
          </cell>
          <cell r="M195">
            <v>0</v>
          </cell>
          <cell r="N195">
            <v>0</v>
          </cell>
        </row>
        <row r="196">
          <cell r="C196" t="str">
            <v>New Tariff 5</v>
          </cell>
          <cell r="D196" t="str">
            <v/>
          </cell>
          <cell r="E196">
            <v>0</v>
          </cell>
          <cell r="F196">
            <v>0</v>
          </cell>
          <cell r="G196">
            <v>0</v>
          </cell>
          <cell r="H196">
            <v>0</v>
          </cell>
          <cell r="I196">
            <v>0</v>
          </cell>
          <cell r="J196">
            <v>0</v>
          </cell>
          <cell r="K196">
            <v>0</v>
          </cell>
          <cell r="L196">
            <v>0</v>
          </cell>
          <cell r="M196">
            <v>0</v>
          </cell>
          <cell r="N196">
            <v>0</v>
          </cell>
        </row>
        <row r="197">
          <cell r="C197" t="str">
            <v>New Tariff 6</v>
          </cell>
          <cell r="D197" t="str">
            <v/>
          </cell>
          <cell r="E197">
            <v>0</v>
          </cell>
          <cell r="F197">
            <v>0</v>
          </cell>
          <cell r="G197">
            <v>0</v>
          </cell>
          <cell r="H197">
            <v>0</v>
          </cell>
          <cell r="I197">
            <v>0</v>
          </cell>
          <cell r="J197">
            <v>0</v>
          </cell>
          <cell r="K197">
            <v>0</v>
          </cell>
          <cell r="L197">
            <v>0</v>
          </cell>
          <cell r="M197">
            <v>0</v>
          </cell>
          <cell r="N197">
            <v>0</v>
          </cell>
        </row>
        <row r="198">
          <cell r="C198" t="str">
            <v>New Tariff 7</v>
          </cell>
          <cell r="D198" t="str">
            <v/>
          </cell>
          <cell r="E198">
            <v>0</v>
          </cell>
          <cell r="F198">
            <v>0</v>
          </cell>
          <cell r="G198">
            <v>0</v>
          </cell>
          <cell r="H198">
            <v>0</v>
          </cell>
          <cell r="I198">
            <v>0</v>
          </cell>
          <cell r="J198">
            <v>0</v>
          </cell>
          <cell r="K198">
            <v>0</v>
          </cell>
          <cell r="L198">
            <v>0</v>
          </cell>
          <cell r="M198">
            <v>0</v>
          </cell>
          <cell r="N198">
            <v>0</v>
          </cell>
        </row>
        <row r="199">
          <cell r="C199" t="str">
            <v>New Tariff 8</v>
          </cell>
          <cell r="D199" t="str">
            <v/>
          </cell>
          <cell r="E199">
            <v>0</v>
          </cell>
          <cell r="F199">
            <v>0</v>
          </cell>
          <cell r="G199">
            <v>0</v>
          </cell>
          <cell r="H199">
            <v>0</v>
          </cell>
          <cell r="I199">
            <v>0</v>
          </cell>
          <cell r="J199">
            <v>0</v>
          </cell>
          <cell r="K199">
            <v>0</v>
          </cell>
          <cell r="L199">
            <v>0</v>
          </cell>
          <cell r="M199">
            <v>0</v>
          </cell>
          <cell r="N199">
            <v>0</v>
          </cell>
        </row>
        <row r="200">
          <cell r="C200" t="str">
            <v>New Tariff 9</v>
          </cell>
          <cell r="D200" t="str">
            <v/>
          </cell>
          <cell r="E200">
            <v>0</v>
          </cell>
          <cell r="F200">
            <v>0</v>
          </cell>
          <cell r="G200">
            <v>0</v>
          </cell>
          <cell r="H200">
            <v>0</v>
          </cell>
          <cell r="I200">
            <v>0</v>
          </cell>
          <cell r="J200">
            <v>0</v>
          </cell>
          <cell r="K200">
            <v>0</v>
          </cell>
          <cell r="L200">
            <v>0</v>
          </cell>
          <cell r="M200">
            <v>0</v>
          </cell>
          <cell r="N200">
            <v>0</v>
          </cell>
        </row>
        <row r="201">
          <cell r="C201" t="str">
            <v>New Tariff 10</v>
          </cell>
          <cell r="D201" t="str">
            <v/>
          </cell>
          <cell r="E201">
            <v>0</v>
          </cell>
          <cell r="F201">
            <v>0</v>
          </cell>
          <cell r="G201">
            <v>0</v>
          </cell>
          <cell r="H201">
            <v>0</v>
          </cell>
          <cell r="I201">
            <v>0</v>
          </cell>
          <cell r="J201">
            <v>0</v>
          </cell>
          <cell r="K201">
            <v>0</v>
          </cell>
          <cell r="L201">
            <v>0</v>
          </cell>
          <cell r="M201">
            <v>0</v>
          </cell>
          <cell r="N201">
            <v>0</v>
          </cell>
        </row>
        <row r="202">
          <cell r="C202" t="str">
            <v>New Tariff 11</v>
          </cell>
          <cell r="D202" t="str">
            <v/>
          </cell>
          <cell r="E202">
            <v>0</v>
          </cell>
          <cell r="F202">
            <v>0</v>
          </cell>
          <cell r="G202">
            <v>0</v>
          </cell>
          <cell r="H202">
            <v>0</v>
          </cell>
          <cell r="I202">
            <v>0</v>
          </cell>
          <cell r="J202">
            <v>0</v>
          </cell>
          <cell r="K202">
            <v>0</v>
          </cell>
          <cell r="L202">
            <v>0</v>
          </cell>
          <cell r="M202">
            <v>0</v>
          </cell>
          <cell r="N202">
            <v>0</v>
          </cell>
        </row>
        <row r="203">
          <cell r="C203" t="str">
            <v>Non-Residential Single Rate</v>
          </cell>
          <cell r="D203" t="str">
            <v>ND1</v>
          </cell>
          <cell r="E203">
            <v>2441344.2212084662</v>
          </cell>
          <cell r="F203">
            <v>2473427.153155766</v>
          </cell>
          <cell r="G203">
            <v>2520638.3093097545</v>
          </cell>
          <cell r="H203">
            <v>2533793.9018181977</v>
          </cell>
          <cell r="I203">
            <v>2510108.0439516036</v>
          </cell>
          <cell r="J203">
            <v>2479086.638730092</v>
          </cell>
          <cell r="K203">
            <v>2464796.6415043585</v>
          </cell>
          <cell r="L203">
            <v>2468076.573376976</v>
          </cell>
          <cell r="M203">
            <v>2476470.9643130018</v>
          </cell>
          <cell r="N203">
            <v>2484963.681949235</v>
          </cell>
        </row>
        <row r="204">
          <cell r="C204" t="str">
            <v>Non-Residential Single Rate (R)</v>
          </cell>
          <cell r="D204" t="str">
            <v>ND1.R</v>
          </cell>
          <cell r="E204">
            <v>7.2699999999999996E-3</v>
          </cell>
          <cell r="F204">
            <v>7.3408632228369793E-3</v>
          </cell>
          <cell r="G204">
            <v>7.4153849314127539E-3</v>
          </cell>
          <cell r="H204">
            <v>7.4906631566106852E-3</v>
          </cell>
          <cell r="I204">
            <v>7.5667055783056776E-3</v>
          </cell>
          <cell r="J204">
            <v>7.6435199543358669E-3</v>
          </cell>
          <cell r="K204">
            <v>7.7211141212940679E-3</v>
          </cell>
          <cell r="L204">
            <v>7.7994959953272703E-3</v>
          </cell>
          <cell r="M204">
            <v>7.8786735729442347E-3</v>
          </cell>
          <cell r="N204">
            <v>7.9586549318313021E-3</v>
          </cell>
        </row>
        <row r="205">
          <cell r="C205" t="str">
            <v>New Tariff 2</v>
          </cell>
          <cell r="D205" t="str">
            <v/>
          </cell>
          <cell r="E205">
            <v>0</v>
          </cell>
          <cell r="F205">
            <v>0</v>
          </cell>
          <cell r="G205">
            <v>0</v>
          </cell>
          <cell r="H205">
            <v>0</v>
          </cell>
          <cell r="I205">
            <v>0</v>
          </cell>
          <cell r="J205">
            <v>0</v>
          </cell>
          <cell r="K205">
            <v>0</v>
          </cell>
          <cell r="L205">
            <v>0</v>
          </cell>
          <cell r="M205">
            <v>0</v>
          </cell>
          <cell r="N205">
            <v>0</v>
          </cell>
        </row>
        <row r="206">
          <cell r="C206" t="str">
            <v>New Tariff 3</v>
          </cell>
          <cell r="D206" t="str">
            <v/>
          </cell>
          <cell r="E206">
            <v>0</v>
          </cell>
          <cell r="F206">
            <v>0</v>
          </cell>
          <cell r="G206">
            <v>0</v>
          </cell>
          <cell r="H206">
            <v>0</v>
          </cell>
          <cell r="I206">
            <v>0</v>
          </cell>
          <cell r="J206">
            <v>0</v>
          </cell>
          <cell r="K206">
            <v>0</v>
          </cell>
          <cell r="L206">
            <v>0</v>
          </cell>
          <cell r="M206">
            <v>0</v>
          </cell>
          <cell r="N206">
            <v>0</v>
          </cell>
        </row>
        <row r="207">
          <cell r="C207" t="str">
            <v>New Tariff 4</v>
          </cell>
          <cell r="D207" t="str">
            <v/>
          </cell>
          <cell r="E207">
            <v>0</v>
          </cell>
          <cell r="F207">
            <v>0</v>
          </cell>
          <cell r="G207">
            <v>0</v>
          </cell>
          <cell r="H207">
            <v>0</v>
          </cell>
          <cell r="I207">
            <v>0</v>
          </cell>
          <cell r="J207">
            <v>0</v>
          </cell>
          <cell r="K207">
            <v>0</v>
          </cell>
          <cell r="L207">
            <v>0</v>
          </cell>
          <cell r="M207">
            <v>0</v>
          </cell>
          <cell r="N207">
            <v>0</v>
          </cell>
        </row>
        <row r="208">
          <cell r="C208" t="str">
            <v>New Tariff 5</v>
          </cell>
          <cell r="D208" t="str">
            <v/>
          </cell>
          <cell r="E208">
            <v>0</v>
          </cell>
          <cell r="F208">
            <v>0</v>
          </cell>
          <cell r="G208">
            <v>0</v>
          </cell>
          <cell r="H208">
            <v>0</v>
          </cell>
          <cell r="I208">
            <v>0</v>
          </cell>
          <cell r="J208">
            <v>0</v>
          </cell>
          <cell r="K208">
            <v>0</v>
          </cell>
          <cell r="L208">
            <v>0</v>
          </cell>
          <cell r="M208">
            <v>0</v>
          </cell>
          <cell r="N208">
            <v>0</v>
          </cell>
        </row>
        <row r="209">
          <cell r="C209" t="str">
            <v>New Tariff 6</v>
          </cell>
          <cell r="D209" t="str">
            <v/>
          </cell>
          <cell r="E209">
            <v>0</v>
          </cell>
          <cell r="F209">
            <v>0</v>
          </cell>
          <cell r="G209">
            <v>0</v>
          </cell>
          <cell r="H209">
            <v>0</v>
          </cell>
          <cell r="I209">
            <v>0</v>
          </cell>
          <cell r="J209">
            <v>0</v>
          </cell>
          <cell r="K209">
            <v>0</v>
          </cell>
          <cell r="L209">
            <v>0</v>
          </cell>
          <cell r="M209">
            <v>0</v>
          </cell>
          <cell r="N209">
            <v>0</v>
          </cell>
        </row>
        <row r="210">
          <cell r="C210" t="str">
            <v>New Tariff 7</v>
          </cell>
          <cell r="D210" t="str">
            <v/>
          </cell>
          <cell r="E210">
            <v>0</v>
          </cell>
          <cell r="F210">
            <v>0</v>
          </cell>
          <cell r="G210">
            <v>0</v>
          </cell>
          <cell r="H210">
            <v>0</v>
          </cell>
          <cell r="I210">
            <v>0</v>
          </cell>
          <cell r="J210">
            <v>0</v>
          </cell>
          <cell r="K210">
            <v>0</v>
          </cell>
          <cell r="L210">
            <v>0</v>
          </cell>
          <cell r="M210">
            <v>0</v>
          </cell>
          <cell r="N210">
            <v>0</v>
          </cell>
        </row>
        <row r="211">
          <cell r="C211" t="str">
            <v>New Tariff 8</v>
          </cell>
          <cell r="D211" t="str">
            <v/>
          </cell>
          <cell r="E211">
            <v>0</v>
          </cell>
          <cell r="F211">
            <v>0</v>
          </cell>
          <cell r="G211">
            <v>0</v>
          </cell>
          <cell r="H211">
            <v>0</v>
          </cell>
          <cell r="I211">
            <v>0</v>
          </cell>
          <cell r="J211">
            <v>0</v>
          </cell>
          <cell r="K211">
            <v>0</v>
          </cell>
          <cell r="L211">
            <v>0</v>
          </cell>
          <cell r="M211">
            <v>0</v>
          </cell>
          <cell r="N211">
            <v>0</v>
          </cell>
        </row>
        <row r="212">
          <cell r="C212" t="str">
            <v>New Tariff 9</v>
          </cell>
          <cell r="D212" t="str">
            <v/>
          </cell>
          <cell r="E212">
            <v>0</v>
          </cell>
          <cell r="F212">
            <v>0</v>
          </cell>
          <cell r="G212">
            <v>0</v>
          </cell>
          <cell r="H212">
            <v>0</v>
          </cell>
          <cell r="I212">
            <v>0</v>
          </cell>
          <cell r="J212">
            <v>0</v>
          </cell>
          <cell r="K212">
            <v>0</v>
          </cell>
          <cell r="L212">
            <v>0</v>
          </cell>
          <cell r="M212">
            <v>0</v>
          </cell>
          <cell r="N212">
            <v>0</v>
          </cell>
        </row>
        <row r="213">
          <cell r="C213" t="str">
            <v>New Tariff 10</v>
          </cell>
          <cell r="D213" t="str">
            <v/>
          </cell>
          <cell r="E213">
            <v>0</v>
          </cell>
          <cell r="F213">
            <v>0</v>
          </cell>
          <cell r="G213">
            <v>0</v>
          </cell>
          <cell r="H213">
            <v>0</v>
          </cell>
          <cell r="I213">
            <v>0</v>
          </cell>
          <cell r="J213">
            <v>0</v>
          </cell>
          <cell r="K213">
            <v>0</v>
          </cell>
          <cell r="L213">
            <v>0</v>
          </cell>
          <cell r="M213">
            <v>0</v>
          </cell>
          <cell r="N213">
            <v>0</v>
          </cell>
        </row>
        <row r="214">
          <cell r="C214" t="str">
            <v>New Tariff 11</v>
          </cell>
          <cell r="D214" t="str">
            <v/>
          </cell>
          <cell r="E214">
            <v>0</v>
          </cell>
          <cell r="F214">
            <v>0</v>
          </cell>
          <cell r="G214">
            <v>0</v>
          </cell>
          <cell r="H214">
            <v>0</v>
          </cell>
          <cell r="I214">
            <v>0</v>
          </cell>
          <cell r="J214">
            <v>0</v>
          </cell>
          <cell r="K214">
            <v>0</v>
          </cell>
          <cell r="L214">
            <v>0</v>
          </cell>
          <cell r="M214">
            <v>0</v>
          </cell>
          <cell r="N214">
            <v>0</v>
          </cell>
        </row>
        <row r="215">
          <cell r="C215" t="str">
            <v>Non-Residential Two Rate 5d</v>
          </cell>
          <cell r="D215" t="str">
            <v>ND2</v>
          </cell>
          <cell r="E215">
            <v>6625213.9790558945</v>
          </cell>
          <cell r="F215">
            <v>7020213.1275705686</v>
          </cell>
          <cell r="G215">
            <v>7483739.7028256133</v>
          </cell>
          <cell r="H215">
            <v>7857131.9939717166</v>
          </cell>
          <cell r="I215">
            <v>8119952.0983030703</v>
          </cell>
          <cell r="J215">
            <v>8363946.6726100473</v>
          </cell>
          <cell r="K215">
            <v>8681122.2966844533</v>
          </cell>
          <cell r="L215">
            <v>9081114.2952337172</v>
          </cell>
          <cell r="M215">
            <v>9521254.8370714877</v>
          </cell>
          <cell r="N215">
            <v>9982892.5420135297</v>
          </cell>
        </row>
        <row r="216">
          <cell r="C216" t="str">
            <v>Business Sunraysia</v>
          </cell>
          <cell r="D216">
            <v>0</v>
          </cell>
          <cell r="E216">
            <v>5.6200000000000009E-3</v>
          </cell>
          <cell r="F216">
            <v>5.6775256345808654E-3</v>
          </cell>
          <cell r="G216">
            <v>5.735161759642492E-3</v>
          </cell>
          <cell r="H216">
            <v>5.7933829851732179E-3</v>
          </cell>
          <cell r="I216">
            <v>5.8521952508950245E-3</v>
          </cell>
          <cell r="J216">
            <v>5.9116045568277384E-3</v>
          </cell>
          <cell r="K216">
            <v>5.9716169639011506E-3</v>
          </cell>
          <cell r="L216">
            <v>6.0322385945733546E-3</v>
          </cell>
          <cell r="M216">
            <v>6.0934756334553577E-3</v>
          </cell>
          <cell r="N216">
            <v>6.1553343279420322E-3</v>
          </cell>
        </row>
        <row r="217">
          <cell r="C217" t="str">
            <v>Non-Residential Interval</v>
          </cell>
          <cell r="D217" t="str">
            <v>ND5</v>
          </cell>
          <cell r="E217">
            <v>951071.28913512314</v>
          </cell>
          <cell r="F217">
            <v>1007663.9753812993</v>
          </cell>
          <cell r="G217">
            <v>1074011.867570817</v>
          </cell>
          <cell r="H217">
            <v>1127527.2724144747</v>
          </cell>
          <cell r="I217">
            <v>1165304.0529075593</v>
          </cell>
          <cell r="J217">
            <v>1200425.9948101176</v>
          </cell>
          <cell r="K217">
            <v>1245958.1209860553</v>
          </cell>
          <cell r="L217">
            <v>1303267.343309301</v>
          </cell>
          <cell r="M217">
            <v>1366296.6636400349</v>
          </cell>
          <cell r="N217">
            <v>1432398.2848063037</v>
          </cell>
        </row>
        <row r="218">
          <cell r="C218" t="str">
            <v>Non-Residential AMI</v>
          </cell>
          <cell r="D218" t="str">
            <v>ND7</v>
          </cell>
          <cell r="E218">
            <v>0</v>
          </cell>
          <cell r="F218">
            <v>0</v>
          </cell>
          <cell r="G218">
            <v>0</v>
          </cell>
          <cell r="H218">
            <v>0</v>
          </cell>
          <cell r="I218">
            <v>0</v>
          </cell>
          <cell r="J218">
            <v>0</v>
          </cell>
          <cell r="K218">
            <v>0</v>
          </cell>
          <cell r="L218">
            <v>0</v>
          </cell>
          <cell r="M218">
            <v>0</v>
          </cell>
          <cell r="N218">
            <v>0</v>
          </cell>
        </row>
        <row r="219">
          <cell r="C219" t="str">
            <v>New Tariff 4</v>
          </cell>
          <cell r="D219" t="str">
            <v/>
          </cell>
          <cell r="E219">
            <v>0</v>
          </cell>
          <cell r="F219">
            <v>0</v>
          </cell>
          <cell r="G219">
            <v>0</v>
          </cell>
          <cell r="H219">
            <v>0</v>
          </cell>
          <cell r="I219">
            <v>0</v>
          </cell>
          <cell r="J219">
            <v>0</v>
          </cell>
          <cell r="K219">
            <v>0</v>
          </cell>
          <cell r="L219">
            <v>0</v>
          </cell>
          <cell r="M219">
            <v>0</v>
          </cell>
          <cell r="N219">
            <v>0</v>
          </cell>
        </row>
        <row r="220">
          <cell r="C220" t="str">
            <v>New Tariff 5</v>
          </cell>
          <cell r="D220" t="str">
            <v/>
          </cell>
          <cell r="E220">
            <v>0</v>
          </cell>
          <cell r="F220">
            <v>0</v>
          </cell>
          <cell r="G220">
            <v>0</v>
          </cell>
          <cell r="H220">
            <v>0</v>
          </cell>
          <cell r="I220">
            <v>0</v>
          </cell>
          <cell r="J220">
            <v>0</v>
          </cell>
          <cell r="K220">
            <v>0</v>
          </cell>
          <cell r="L220">
            <v>0</v>
          </cell>
          <cell r="M220">
            <v>0</v>
          </cell>
          <cell r="N220">
            <v>0</v>
          </cell>
        </row>
        <row r="221">
          <cell r="C221" t="str">
            <v>New Tariff 6</v>
          </cell>
          <cell r="D221" t="str">
            <v/>
          </cell>
          <cell r="E221">
            <v>0</v>
          </cell>
          <cell r="F221">
            <v>0</v>
          </cell>
          <cell r="G221">
            <v>0</v>
          </cell>
          <cell r="H221">
            <v>0</v>
          </cell>
          <cell r="I221">
            <v>0</v>
          </cell>
          <cell r="J221">
            <v>0</v>
          </cell>
          <cell r="K221">
            <v>0</v>
          </cell>
          <cell r="L221">
            <v>0</v>
          </cell>
          <cell r="M221">
            <v>0</v>
          </cell>
          <cell r="N221">
            <v>0</v>
          </cell>
        </row>
        <row r="222">
          <cell r="C222" t="str">
            <v>New Tariff 7</v>
          </cell>
          <cell r="D222" t="str">
            <v/>
          </cell>
          <cell r="E222">
            <v>0</v>
          </cell>
          <cell r="F222">
            <v>0</v>
          </cell>
          <cell r="G222">
            <v>0</v>
          </cell>
          <cell r="H222">
            <v>0</v>
          </cell>
          <cell r="I222">
            <v>0</v>
          </cell>
          <cell r="J222">
            <v>0</v>
          </cell>
          <cell r="K222">
            <v>0</v>
          </cell>
          <cell r="L222">
            <v>0</v>
          </cell>
          <cell r="M222">
            <v>0</v>
          </cell>
          <cell r="N222">
            <v>0</v>
          </cell>
        </row>
        <row r="223">
          <cell r="C223" t="str">
            <v>New Tariff 8</v>
          </cell>
          <cell r="D223" t="str">
            <v/>
          </cell>
          <cell r="E223">
            <v>0</v>
          </cell>
          <cell r="F223">
            <v>0</v>
          </cell>
          <cell r="G223">
            <v>0</v>
          </cell>
          <cell r="H223">
            <v>0</v>
          </cell>
          <cell r="I223">
            <v>0</v>
          </cell>
          <cell r="J223">
            <v>0</v>
          </cell>
          <cell r="K223">
            <v>0</v>
          </cell>
          <cell r="L223">
            <v>0</v>
          </cell>
          <cell r="M223">
            <v>0</v>
          </cell>
          <cell r="N223">
            <v>0</v>
          </cell>
        </row>
        <row r="224">
          <cell r="C224" t="str">
            <v>New Tariff 9</v>
          </cell>
          <cell r="D224" t="str">
            <v/>
          </cell>
          <cell r="E224">
            <v>0</v>
          </cell>
          <cell r="F224">
            <v>0</v>
          </cell>
          <cell r="G224">
            <v>0</v>
          </cell>
          <cell r="H224">
            <v>0</v>
          </cell>
          <cell r="I224">
            <v>0</v>
          </cell>
          <cell r="J224">
            <v>0</v>
          </cell>
          <cell r="K224">
            <v>0</v>
          </cell>
          <cell r="L224">
            <v>0</v>
          </cell>
          <cell r="M224">
            <v>0</v>
          </cell>
          <cell r="N224">
            <v>0</v>
          </cell>
        </row>
        <row r="225">
          <cell r="C225" t="str">
            <v>New Tariff 10</v>
          </cell>
          <cell r="D225" t="str">
            <v/>
          </cell>
          <cell r="E225">
            <v>0</v>
          </cell>
          <cell r="F225">
            <v>0</v>
          </cell>
          <cell r="G225">
            <v>0</v>
          </cell>
          <cell r="H225">
            <v>0</v>
          </cell>
          <cell r="I225">
            <v>0</v>
          </cell>
          <cell r="J225">
            <v>0</v>
          </cell>
          <cell r="K225">
            <v>0</v>
          </cell>
          <cell r="L225">
            <v>0</v>
          </cell>
          <cell r="M225">
            <v>0</v>
          </cell>
          <cell r="N225">
            <v>0</v>
          </cell>
        </row>
        <row r="226">
          <cell r="C226" t="str">
            <v>New Tariff 11</v>
          </cell>
          <cell r="D226" t="str">
            <v/>
          </cell>
          <cell r="E226">
            <v>0</v>
          </cell>
          <cell r="F226">
            <v>0</v>
          </cell>
          <cell r="G226">
            <v>0</v>
          </cell>
          <cell r="H226">
            <v>0</v>
          </cell>
          <cell r="I226">
            <v>0</v>
          </cell>
          <cell r="J226">
            <v>0</v>
          </cell>
          <cell r="K226">
            <v>0</v>
          </cell>
          <cell r="L226">
            <v>0</v>
          </cell>
          <cell r="M226">
            <v>0</v>
          </cell>
          <cell r="N226">
            <v>0</v>
          </cell>
        </row>
        <row r="227">
          <cell r="C227" t="str">
            <v>Non-Residential Two Rate 7d</v>
          </cell>
          <cell r="D227" t="str">
            <v>ND3</v>
          </cell>
          <cell r="E227">
            <v>1430159.9403523272</v>
          </cell>
          <cell r="F227">
            <v>1409044.0403900426</v>
          </cell>
          <cell r="G227">
            <v>1396549.9702695289</v>
          </cell>
          <cell r="H227">
            <v>1366809.6182341035</v>
          </cell>
          <cell r="I227">
            <v>1317958.9019166736</v>
          </cell>
          <cell r="J227">
            <v>1266882.6813650401</v>
          </cell>
          <cell r="K227">
            <v>1225169.0440234549</v>
          </cell>
          <cell r="L227">
            <v>1193627.1017985465</v>
          </cell>
          <cell r="M227">
            <v>1165015.1358800265</v>
          </cell>
          <cell r="N227">
            <v>1137124.9961614285</v>
          </cell>
        </row>
        <row r="228">
          <cell r="C228" t="str">
            <v>New Tariff  1</v>
          </cell>
          <cell r="D228" t="str">
            <v/>
          </cell>
          <cell r="E228">
            <v>0</v>
          </cell>
          <cell r="F228">
            <v>0</v>
          </cell>
          <cell r="G228">
            <v>0</v>
          </cell>
          <cell r="H228">
            <v>0</v>
          </cell>
          <cell r="I228">
            <v>0</v>
          </cell>
          <cell r="J228">
            <v>0</v>
          </cell>
          <cell r="K228">
            <v>0</v>
          </cell>
          <cell r="L228">
            <v>0</v>
          </cell>
          <cell r="M228">
            <v>0</v>
          </cell>
          <cell r="N228">
            <v>0</v>
          </cell>
        </row>
        <row r="229">
          <cell r="C229" t="str">
            <v>New Tariff  2</v>
          </cell>
          <cell r="D229" t="str">
            <v/>
          </cell>
          <cell r="E229">
            <v>0</v>
          </cell>
          <cell r="F229">
            <v>0</v>
          </cell>
          <cell r="G229">
            <v>0</v>
          </cell>
          <cell r="H229">
            <v>0</v>
          </cell>
          <cell r="I229">
            <v>0</v>
          </cell>
          <cell r="J229">
            <v>0</v>
          </cell>
          <cell r="K229">
            <v>0</v>
          </cell>
          <cell r="L229">
            <v>0</v>
          </cell>
          <cell r="M229">
            <v>0</v>
          </cell>
          <cell r="N229">
            <v>0</v>
          </cell>
        </row>
        <row r="230">
          <cell r="C230" t="str">
            <v>New Tariff  3</v>
          </cell>
          <cell r="D230" t="str">
            <v/>
          </cell>
          <cell r="E230">
            <v>0</v>
          </cell>
          <cell r="F230">
            <v>0</v>
          </cell>
          <cell r="G230">
            <v>0</v>
          </cell>
          <cell r="H230">
            <v>0</v>
          </cell>
          <cell r="I230">
            <v>0</v>
          </cell>
          <cell r="J230">
            <v>0</v>
          </cell>
          <cell r="K230">
            <v>0</v>
          </cell>
          <cell r="L230">
            <v>0</v>
          </cell>
          <cell r="M230">
            <v>0</v>
          </cell>
          <cell r="N230">
            <v>0</v>
          </cell>
        </row>
        <row r="231">
          <cell r="C231" t="str">
            <v>New Tariff  4</v>
          </cell>
          <cell r="D231" t="str">
            <v/>
          </cell>
          <cell r="E231">
            <v>0</v>
          </cell>
          <cell r="F231">
            <v>0</v>
          </cell>
          <cell r="G231">
            <v>0</v>
          </cell>
          <cell r="H231">
            <v>0</v>
          </cell>
          <cell r="I231">
            <v>0</v>
          </cell>
          <cell r="J231">
            <v>0</v>
          </cell>
          <cell r="K231">
            <v>0</v>
          </cell>
          <cell r="L231">
            <v>0</v>
          </cell>
          <cell r="M231">
            <v>0</v>
          </cell>
          <cell r="N231">
            <v>0</v>
          </cell>
        </row>
        <row r="232">
          <cell r="C232" t="str">
            <v>New Tariff  5</v>
          </cell>
          <cell r="D232" t="str">
            <v/>
          </cell>
          <cell r="E232">
            <v>0</v>
          </cell>
          <cell r="F232">
            <v>0</v>
          </cell>
          <cell r="G232">
            <v>0</v>
          </cell>
          <cell r="H232">
            <v>0</v>
          </cell>
          <cell r="I232">
            <v>0</v>
          </cell>
          <cell r="J232">
            <v>0</v>
          </cell>
          <cell r="K232">
            <v>0</v>
          </cell>
          <cell r="L232">
            <v>0</v>
          </cell>
          <cell r="M232">
            <v>0</v>
          </cell>
          <cell r="N232">
            <v>0</v>
          </cell>
        </row>
        <row r="233">
          <cell r="C233" t="str">
            <v>New Tariff  6</v>
          </cell>
          <cell r="D233" t="str">
            <v/>
          </cell>
          <cell r="E233">
            <v>0</v>
          </cell>
          <cell r="F233">
            <v>0</v>
          </cell>
          <cell r="G233">
            <v>0</v>
          </cell>
          <cell r="H233">
            <v>0</v>
          </cell>
          <cell r="I233">
            <v>0</v>
          </cell>
          <cell r="J233">
            <v>0</v>
          </cell>
          <cell r="K233">
            <v>0</v>
          </cell>
          <cell r="L233">
            <v>0</v>
          </cell>
          <cell r="M233">
            <v>0</v>
          </cell>
          <cell r="N233">
            <v>0</v>
          </cell>
        </row>
        <row r="234">
          <cell r="C234" t="str">
            <v>New Tariff  7</v>
          </cell>
          <cell r="D234" t="str">
            <v/>
          </cell>
          <cell r="E234">
            <v>0</v>
          </cell>
          <cell r="F234">
            <v>0</v>
          </cell>
          <cell r="G234">
            <v>0</v>
          </cell>
          <cell r="H234">
            <v>0</v>
          </cell>
          <cell r="I234">
            <v>0</v>
          </cell>
          <cell r="J234">
            <v>0</v>
          </cell>
          <cell r="K234">
            <v>0</v>
          </cell>
          <cell r="L234">
            <v>0</v>
          </cell>
          <cell r="M234">
            <v>0</v>
          </cell>
          <cell r="N234">
            <v>0</v>
          </cell>
        </row>
        <row r="235">
          <cell r="C235" t="str">
            <v>New Tariff  8</v>
          </cell>
          <cell r="D235" t="str">
            <v/>
          </cell>
          <cell r="E235">
            <v>0</v>
          </cell>
          <cell r="F235">
            <v>0</v>
          </cell>
          <cell r="G235">
            <v>0</v>
          </cell>
          <cell r="H235">
            <v>0</v>
          </cell>
          <cell r="I235">
            <v>0</v>
          </cell>
          <cell r="J235">
            <v>0</v>
          </cell>
          <cell r="K235">
            <v>0</v>
          </cell>
          <cell r="L235">
            <v>0</v>
          </cell>
          <cell r="M235">
            <v>0</v>
          </cell>
          <cell r="N235">
            <v>0</v>
          </cell>
        </row>
        <row r="236">
          <cell r="C236" t="str">
            <v>New Tariff  9</v>
          </cell>
          <cell r="D236" t="str">
            <v/>
          </cell>
          <cell r="E236">
            <v>0</v>
          </cell>
          <cell r="F236">
            <v>0</v>
          </cell>
          <cell r="G236">
            <v>0</v>
          </cell>
          <cell r="H236">
            <v>0</v>
          </cell>
          <cell r="I236">
            <v>0</v>
          </cell>
          <cell r="J236">
            <v>0</v>
          </cell>
          <cell r="K236">
            <v>0</v>
          </cell>
          <cell r="L236">
            <v>0</v>
          </cell>
          <cell r="M236">
            <v>0</v>
          </cell>
          <cell r="N236">
            <v>0</v>
          </cell>
        </row>
        <row r="237">
          <cell r="C237" t="str">
            <v>New Tariff  10</v>
          </cell>
          <cell r="D237" t="str">
            <v/>
          </cell>
          <cell r="E237">
            <v>0</v>
          </cell>
          <cell r="F237">
            <v>0</v>
          </cell>
          <cell r="G237">
            <v>0</v>
          </cell>
          <cell r="H237">
            <v>0</v>
          </cell>
          <cell r="I237">
            <v>0</v>
          </cell>
          <cell r="J237">
            <v>0</v>
          </cell>
          <cell r="K237">
            <v>0</v>
          </cell>
          <cell r="L237">
            <v>0</v>
          </cell>
          <cell r="M237">
            <v>0</v>
          </cell>
          <cell r="N237">
            <v>0</v>
          </cell>
        </row>
        <row r="238">
          <cell r="C238" t="str">
            <v>New Tariff  11</v>
          </cell>
          <cell r="D238" t="str">
            <v/>
          </cell>
          <cell r="E238">
            <v>0</v>
          </cell>
          <cell r="F238">
            <v>0</v>
          </cell>
          <cell r="G238">
            <v>0</v>
          </cell>
          <cell r="H238">
            <v>0</v>
          </cell>
          <cell r="I238">
            <v>0</v>
          </cell>
          <cell r="J238">
            <v>0</v>
          </cell>
          <cell r="K238">
            <v>0</v>
          </cell>
          <cell r="L238">
            <v>0</v>
          </cell>
          <cell r="M238">
            <v>0</v>
          </cell>
          <cell r="N238">
            <v>0</v>
          </cell>
        </row>
        <row r="239">
          <cell r="C239" t="str">
            <v>Unmetered supplies</v>
          </cell>
          <cell r="D239" t="str">
            <v>PL2</v>
          </cell>
          <cell r="E239">
            <v>471436.49914746895</v>
          </cell>
          <cell r="F239">
            <v>490352.04480518086</v>
          </cell>
          <cell r="G239">
            <v>509627.00383870373</v>
          </cell>
          <cell r="H239">
            <v>529693.94494934392</v>
          </cell>
          <cell r="I239">
            <v>550528.36524364061</v>
          </cell>
          <cell r="J239">
            <v>571450.13136249012</v>
          </cell>
          <cell r="K239">
            <v>593728.78875843866</v>
          </cell>
          <cell r="L239">
            <v>618092.06537998654</v>
          </cell>
          <cell r="M239">
            <v>642903.79429623485</v>
          </cell>
          <cell r="N239">
            <v>668711.52676324034</v>
          </cell>
        </row>
        <row r="240">
          <cell r="C240" t="str">
            <v>New Tariff 1</v>
          </cell>
          <cell r="D240">
            <v>0</v>
          </cell>
          <cell r="E240">
            <v>0</v>
          </cell>
          <cell r="F240">
            <v>0</v>
          </cell>
          <cell r="G240">
            <v>0</v>
          </cell>
          <cell r="H240">
            <v>0</v>
          </cell>
          <cell r="I240">
            <v>0</v>
          </cell>
          <cell r="J240">
            <v>0</v>
          </cell>
          <cell r="K240">
            <v>0</v>
          </cell>
          <cell r="L240">
            <v>0</v>
          </cell>
          <cell r="M240">
            <v>0</v>
          </cell>
          <cell r="N240">
            <v>0</v>
          </cell>
        </row>
        <row r="241">
          <cell r="C241" t="str">
            <v>New Tariff 2</v>
          </cell>
          <cell r="D241" t="str">
            <v/>
          </cell>
          <cell r="E241">
            <v>0</v>
          </cell>
          <cell r="F241">
            <v>0</v>
          </cell>
          <cell r="G241">
            <v>0</v>
          </cell>
          <cell r="H241">
            <v>0</v>
          </cell>
          <cell r="I241">
            <v>0</v>
          </cell>
          <cell r="J241">
            <v>0</v>
          </cell>
          <cell r="K241">
            <v>0</v>
          </cell>
          <cell r="L241">
            <v>0</v>
          </cell>
          <cell r="M241">
            <v>0</v>
          </cell>
          <cell r="N241">
            <v>0</v>
          </cell>
        </row>
        <row r="242">
          <cell r="C242" t="str">
            <v>Large Low Voltage Demand (kVa)</v>
          </cell>
          <cell r="D242" t="str">
            <v>DLk</v>
          </cell>
          <cell r="E242">
            <v>0</v>
          </cell>
          <cell r="F242">
            <v>0</v>
          </cell>
          <cell r="G242">
            <v>0</v>
          </cell>
          <cell r="H242">
            <v>0</v>
          </cell>
          <cell r="I242">
            <v>0</v>
          </cell>
          <cell r="J242">
            <v>0</v>
          </cell>
          <cell r="K242">
            <v>0</v>
          </cell>
          <cell r="L242">
            <v>0</v>
          </cell>
          <cell r="M242">
            <v>0</v>
          </cell>
          <cell r="N242">
            <v>0</v>
          </cell>
        </row>
        <row r="243">
          <cell r="C243" t="str">
            <v>Large Low Voltage Demand Docklands (kVa)</v>
          </cell>
          <cell r="D243" t="str">
            <v>DLDKk</v>
          </cell>
          <cell r="E243">
            <v>0</v>
          </cell>
          <cell r="F243">
            <v>0</v>
          </cell>
          <cell r="G243">
            <v>0</v>
          </cell>
          <cell r="H243">
            <v>0</v>
          </cell>
          <cell r="I243">
            <v>0</v>
          </cell>
          <cell r="J243">
            <v>0</v>
          </cell>
          <cell r="K243">
            <v>0</v>
          </cell>
          <cell r="L243">
            <v>0</v>
          </cell>
          <cell r="M243">
            <v>0</v>
          </cell>
          <cell r="N243">
            <v>0</v>
          </cell>
        </row>
        <row r="244">
          <cell r="C244" t="str">
            <v>Large Low Voltage Demand CXX (kVa)</v>
          </cell>
          <cell r="D244" t="str">
            <v>DLCXXk</v>
          </cell>
          <cell r="E244">
            <v>0</v>
          </cell>
          <cell r="F244">
            <v>0</v>
          </cell>
          <cell r="G244">
            <v>0</v>
          </cell>
          <cell r="H244">
            <v>0</v>
          </cell>
          <cell r="I244">
            <v>0</v>
          </cell>
          <cell r="J244">
            <v>0</v>
          </cell>
          <cell r="K244">
            <v>0</v>
          </cell>
          <cell r="L244">
            <v>0</v>
          </cell>
          <cell r="M244">
            <v>0</v>
          </cell>
          <cell r="N244">
            <v>0</v>
          </cell>
        </row>
        <row r="245">
          <cell r="C245" t="str">
            <v>New Tariff 6</v>
          </cell>
          <cell r="D245" t="str">
            <v/>
          </cell>
          <cell r="E245">
            <v>0</v>
          </cell>
          <cell r="F245">
            <v>0</v>
          </cell>
          <cell r="G245">
            <v>0</v>
          </cell>
          <cell r="H245">
            <v>0</v>
          </cell>
          <cell r="I245">
            <v>0</v>
          </cell>
          <cell r="J245">
            <v>0</v>
          </cell>
          <cell r="K245">
            <v>0</v>
          </cell>
          <cell r="L245">
            <v>0</v>
          </cell>
          <cell r="M245">
            <v>0</v>
          </cell>
          <cell r="N245">
            <v>0</v>
          </cell>
        </row>
        <row r="246">
          <cell r="C246" t="str">
            <v>New Tariff 7</v>
          </cell>
          <cell r="D246" t="str">
            <v/>
          </cell>
          <cell r="E246">
            <v>0</v>
          </cell>
          <cell r="F246">
            <v>0</v>
          </cell>
          <cell r="G246">
            <v>0</v>
          </cell>
          <cell r="H246">
            <v>0</v>
          </cell>
          <cell r="I246">
            <v>0</v>
          </cell>
          <cell r="J246">
            <v>0</v>
          </cell>
          <cell r="K246">
            <v>0</v>
          </cell>
          <cell r="L246">
            <v>0</v>
          </cell>
          <cell r="M246">
            <v>0</v>
          </cell>
          <cell r="N246">
            <v>0</v>
          </cell>
        </row>
        <row r="247">
          <cell r="C247" t="str">
            <v>New Tariff 8</v>
          </cell>
          <cell r="D247" t="str">
            <v/>
          </cell>
          <cell r="E247">
            <v>0</v>
          </cell>
          <cell r="F247">
            <v>0</v>
          </cell>
          <cell r="G247">
            <v>0</v>
          </cell>
          <cell r="H247">
            <v>0</v>
          </cell>
          <cell r="I247">
            <v>0</v>
          </cell>
          <cell r="J247">
            <v>0</v>
          </cell>
          <cell r="K247">
            <v>0</v>
          </cell>
          <cell r="L247">
            <v>0</v>
          </cell>
          <cell r="M247">
            <v>0</v>
          </cell>
          <cell r="N247">
            <v>0</v>
          </cell>
        </row>
        <row r="248">
          <cell r="C248" t="str">
            <v>New Tariff 9</v>
          </cell>
          <cell r="D248" t="str">
            <v/>
          </cell>
          <cell r="E248">
            <v>0</v>
          </cell>
          <cell r="F248">
            <v>0</v>
          </cell>
          <cell r="G248">
            <v>0</v>
          </cell>
          <cell r="H248">
            <v>0</v>
          </cell>
          <cell r="I248">
            <v>0</v>
          </cell>
          <cell r="J248">
            <v>0</v>
          </cell>
          <cell r="K248">
            <v>0</v>
          </cell>
          <cell r="L248">
            <v>0</v>
          </cell>
          <cell r="M248">
            <v>0</v>
          </cell>
          <cell r="N248">
            <v>0</v>
          </cell>
        </row>
        <row r="249">
          <cell r="C249" t="str">
            <v>New Tariff 10</v>
          </cell>
          <cell r="D249" t="str">
            <v/>
          </cell>
          <cell r="E249">
            <v>0</v>
          </cell>
          <cell r="F249">
            <v>0</v>
          </cell>
          <cell r="G249">
            <v>0</v>
          </cell>
          <cell r="H249">
            <v>0</v>
          </cell>
          <cell r="I249">
            <v>0</v>
          </cell>
          <cell r="J249">
            <v>0</v>
          </cell>
          <cell r="K249">
            <v>0</v>
          </cell>
          <cell r="L249">
            <v>0</v>
          </cell>
          <cell r="M249">
            <v>0</v>
          </cell>
          <cell r="N249">
            <v>0</v>
          </cell>
        </row>
        <row r="250">
          <cell r="C250" t="str">
            <v>New Tariff 11</v>
          </cell>
          <cell r="D250" t="str">
            <v/>
          </cell>
          <cell r="E250">
            <v>0</v>
          </cell>
          <cell r="F250">
            <v>0</v>
          </cell>
          <cell r="G250">
            <v>0</v>
          </cell>
          <cell r="H250">
            <v>0</v>
          </cell>
          <cell r="I250">
            <v>0</v>
          </cell>
          <cell r="J250">
            <v>0</v>
          </cell>
          <cell r="K250">
            <v>0</v>
          </cell>
          <cell r="L250">
            <v>0</v>
          </cell>
          <cell r="M250">
            <v>0</v>
          </cell>
          <cell r="N250">
            <v>0</v>
          </cell>
        </row>
        <row r="251">
          <cell r="C251" t="str">
            <v>Large Low Voltage Demand</v>
          </cell>
          <cell r="D251" t="str">
            <v>DL</v>
          </cell>
          <cell r="E251">
            <v>14297719.08208471</v>
          </cell>
          <cell r="F251">
            <v>14871472.97800207</v>
          </cell>
          <cell r="G251">
            <v>15516778.999074146</v>
          </cell>
          <cell r="H251">
            <v>15999540.116325069</v>
          </cell>
          <cell r="I251">
            <v>16297886.558741624</v>
          </cell>
          <cell r="J251">
            <v>16564708.928399742</v>
          </cell>
          <cell r="K251">
            <v>16970942.970640477</v>
          </cell>
          <cell r="L251">
            <v>17537573.906677376</v>
          </cell>
          <cell r="M251">
            <v>18176718.749796744</v>
          </cell>
          <cell r="N251">
            <v>18839252.306537826</v>
          </cell>
        </row>
        <row r="252">
          <cell r="C252" t="str">
            <v>Large Low Voltage Demand A</v>
          </cell>
          <cell r="D252" t="str">
            <v>DL.A</v>
          </cell>
          <cell r="E252">
            <v>69351.979072685295</v>
          </cell>
          <cell r="F252">
            <v>72151.013562609893</v>
          </cell>
          <cell r="G252">
            <v>75325.892568615978</v>
          </cell>
          <cell r="H252">
            <v>77698.204345235921</v>
          </cell>
          <cell r="I252">
            <v>79158.91879301396</v>
          </cell>
          <cell r="J252">
            <v>80463.757626802078</v>
          </cell>
          <cell r="K252">
            <v>82457.969927912854</v>
          </cell>
          <cell r="L252">
            <v>85246.062972140615</v>
          </cell>
          <cell r="M252">
            <v>88393.957290669583</v>
          </cell>
          <cell r="N252">
            <v>91658.566237328036</v>
          </cell>
        </row>
        <row r="253">
          <cell r="C253" t="str">
            <v>Large Low Voltage Demand C</v>
          </cell>
          <cell r="D253" t="str">
            <v>DL.C</v>
          </cell>
          <cell r="E253">
            <v>10024101.060230566</v>
          </cell>
          <cell r="F253">
            <v>10424434.284381462</v>
          </cell>
          <cell r="G253">
            <v>10878214.646023732</v>
          </cell>
          <cell r="H253">
            <v>11217599.875957467</v>
          </cell>
          <cell r="I253">
            <v>11427164.310236076</v>
          </cell>
          <cell r="J253">
            <v>11614535.512095662</v>
          </cell>
          <cell r="K253">
            <v>11900054.808165954</v>
          </cell>
          <cell r="L253">
            <v>12298520.259680023</v>
          </cell>
          <cell r="M253">
            <v>12748076.859748233</v>
          </cell>
          <cell r="N253">
            <v>13214134.15714857</v>
          </cell>
        </row>
        <row r="254">
          <cell r="C254" t="str">
            <v>Large Low Voltage Demand S</v>
          </cell>
          <cell r="D254" t="str">
            <v>DL.S</v>
          </cell>
          <cell r="E254">
            <v>627983.03232446115</v>
          </cell>
          <cell r="F254">
            <v>652809.00455579488</v>
          </cell>
          <cell r="G254">
            <v>680759.45493438933</v>
          </cell>
          <cell r="H254">
            <v>701693.87567994185</v>
          </cell>
          <cell r="I254">
            <v>714677.23349520168</v>
          </cell>
          <cell r="J254">
            <v>726301.81980061228</v>
          </cell>
          <cell r="K254">
            <v>743935.15536272118</v>
          </cell>
          <cell r="L254">
            <v>768475.41930375807</v>
          </cell>
          <cell r="M254">
            <v>796130.59611033765</v>
          </cell>
          <cell r="N254">
            <v>824784.79224451317</v>
          </cell>
        </row>
        <row r="255">
          <cell r="C255" t="str">
            <v>Large Low Voltage Demand Docklands</v>
          </cell>
          <cell r="D255" t="str">
            <v>DL.DK</v>
          </cell>
          <cell r="E255">
            <v>105704.61861553557</v>
          </cell>
          <cell r="F255">
            <v>109967.47119304462</v>
          </cell>
          <cell r="G255">
            <v>114785.77963877887</v>
          </cell>
          <cell r="H255">
            <v>118387.39941674817</v>
          </cell>
          <cell r="I255">
            <v>120607.52285303327</v>
          </cell>
          <cell r="J255">
            <v>122591.44295639795</v>
          </cell>
          <cell r="K255">
            <v>125619.97860012992</v>
          </cell>
          <cell r="L255">
            <v>129851.15226182548</v>
          </cell>
          <cell r="M255">
            <v>134626.97303316407</v>
          </cell>
          <cell r="N255">
            <v>139579.16630439629</v>
          </cell>
        </row>
        <row r="256">
          <cell r="C256" t="str">
            <v>Large Low Voltage Demand CXX</v>
          </cell>
          <cell r="D256" t="str">
            <v>DL.CXX</v>
          </cell>
          <cell r="E256">
            <v>4470516.6447612308</v>
          </cell>
          <cell r="F256">
            <v>4649267.5677109025</v>
          </cell>
          <cell r="G256">
            <v>4851097.1891207295</v>
          </cell>
          <cell r="H256">
            <v>5002082.6601241017</v>
          </cell>
          <cell r="I256">
            <v>5095381.0191513747</v>
          </cell>
          <cell r="J256">
            <v>5178818.1803372977</v>
          </cell>
          <cell r="K256">
            <v>5305865.443620557</v>
          </cell>
          <cell r="L256">
            <v>5483088.7739935396</v>
          </cell>
          <cell r="M256">
            <v>5682998.0060622459</v>
          </cell>
          <cell r="N256">
            <v>5890225.6931702858</v>
          </cell>
        </row>
        <row r="257">
          <cell r="C257" t="str">
            <v>Large Low Voltage Demand EN.R</v>
          </cell>
          <cell r="D257" t="str">
            <v>DL.R</v>
          </cell>
          <cell r="E257">
            <v>6.3419082090636634</v>
          </cell>
          <cell r="F257">
            <v>6.5819105806868849</v>
          </cell>
          <cell r="G257">
            <v>6.8508733443324639</v>
          </cell>
          <cell r="H257">
            <v>7.0531644631863948</v>
          </cell>
          <cell r="I257">
            <v>7.1802090519108903</v>
          </cell>
          <cell r="J257">
            <v>7.2944082829113981</v>
          </cell>
          <cell r="K257">
            <v>7.4654029409378238</v>
          </cell>
          <cell r="L257">
            <v>7.7014637292009089</v>
          </cell>
          <cell r="M257">
            <v>7.9666023409414333</v>
          </cell>
          <cell r="N257">
            <v>8.2408691404872521</v>
          </cell>
        </row>
        <row r="258">
          <cell r="C258" t="str">
            <v>Large Low Voltage Demand EN.NR</v>
          </cell>
          <cell r="D258" t="str">
            <v>DL.NR</v>
          </cell>
          <cell r="E258">
            <v>161866.75628376397</v>
          </cell>
          <cell r="F258">
            <v>168495.93678774123</v>
          </cell>
          <cell r="G258">
            <v>176009.12535718645</v>
          </cell>
          <cell r="H258">
            <v>181616.77358774137</v>
          </cell>
          <cell r="I258">
            <v>185057.70273835547</v>
          </cell>
          <cell r="J258">
            <v>188128.03954034243</v>
          </cell>
          <cell r="K258">
            <v>192837.42157345373</v>
          </cell>
          <cell r="L258">
            <v>199435.94685740306</v>
          </cell>
          <cell r="M258">
            <v>206892.63364997445</v>
          </cell>
          <cell r="N258">
            <v>214629.15147739145</v>
          </cell>
        </row>
        <row r="259">
          <cell r="C259" t="str">
            <v>Large Low Voltage Demand EN.R CXX</v>
          </cell>
          <cell r="D259" t="str">
            <v>DL.CXXR</v>
          </cell>
          <cell r="E259">
            <v>1839.9854257702823</v>
          </cell>
          <cell r="F259">
            <v>1909.7589788306407</v>
          </cell>
          <cell r="G259">
            <v>1987.8948529793229</v>
          </cell>
          <cell r="H259">
            <v>2046.6555012803694</v>
          </cell>
          <cell r="I259">
            <v>2083.5465527281895</v>
          </cell>
          <cell r="J259">
            <v>2116.7041304439936</v>
          </cell>
          <cell r="K259">
            <v>2166.3692418046353</v>
          </cell>
          <cell r="L259">
            <v>2234.9474969419289</v>
          </cell>
          <cell r="M259">
            <v>2311.9800875775754</v>
          </cell>
          <cell r="N259">
            <v>2391.6682748864228</v>
          </cell>
        </row>
        <row r="260">
          <cell r="C260" t="str">
            <v>Large Low Voltage Demand EN.NR CXX</v>
          </cell>
          <cell r="D260" t="str">
            <v>DL.CXXNR</v>
          </cell>
          <cell r="E260">
            <v>6.6172506735581029</v>
          </cell>
          <cell r="F260">
            <v>6.8678762644714082</v>
          </cell>
          <cell r="G260">
            <v>7.1485234926296579</v>
          </cell>
          <cell r="H260">
            <v>7.3596027644896633</v>
          </cell>
          <cell r="I260">
            <v>7.4921667206929108</v>
          </cell>
          <cell r="J260">
            <v>7.6113273051947088</v>
          </cell>
          <cell r="K260">
            <v>7.7897505605967101</v>
          </cell>
          <cell r="L260">
            <v>8.0360664546570444</v>
          </cell>
          <cell r="M260">
            <v>8.3127233018129267</v>
          </cell>
          <cell r="N260">
            <v>8.5989048415354112</v>
          </cell>
        </row>
        <row r="261">
          <cell r="C261" t="str">
            <v>New Tariff 10</v>
          </cell>
          <cell r="D261">
            <v>0</v>
          </cell>
          <cell r="E261">
            <v>0</v>
          </cell>
          <cell r="F261">
            <v>0</v>
          </cell>
          <cell r="G261">
            <v>0</v>
          </cell>
          <cell r="H261">
            <v>0</v>
          </cell>
          <cell r="I261">
            <v>0</v>
          </cell>
          <cell r="J261">
            <v>0</v>
          </cell>
          <cell r="K261">
            <v>0</v>
          </cell>
          <cell r="L261">
            <v>0</v>
          </cell>
          <cell r="M261">
            <v>0</v>
          </cell>
          <cell r="N261">
            <v>0</v>
          </cell>
        </row>
        <row r="262">
          <cell r="C262" t="str">
            <v>New Tariff 11</v>
          </cell>
          <cell r="D262" t="str">
            <v/>
          </cell>
          <cell r="E262">
            <v>0</v>
          </cell>
          <cell r="F262">
            <v>0</v>
          </cell>
          <cell r="G262">
            <v>0</v>
          </cell>
          <cell r="H262">
            <v>0</v>
          </cell>
          <cell r="I262">
            <v>0</v>
          </cell>
          <cell r="J262">
            <v>0</v>
          </cell>
          <cell r="K262">
            <v>0</v>
          </cell>
          <cell r="L262">
            <v>0</v>
          </cell>
          <cell r="M262">
            <v>0</v>
          </cell>
          <cell r="N262">
            <v>0</v>
          </cell>
        </row>
        <row r="263">
          <cell r="C263" t="str">
            <v>High Voltage Demand</v>
          </cell>
          <cell r="D263" t="str">
            <v>DH</v>
          </cell>
          <cell r="E263">
            <v>10540051.188885484</v>
          </cell>
          <cell r="F263">
            <v>10807659.689680804</v>
          </cell>
          <cell r="G263">
            <v>11080902.680151269</v>
          </cell>
          <cell r="H263">
            <v>11256718.065587886</v>
          </cell>
          <cell r="I263">
            <v>11347223.396339443</v>
          </cell>
          <cell r="J263">
            <v>11429892.498558206</v>
          </cell>
          <cell r="K263">
            <v>11576798.365943903</v>
          </cell>
          <cell r="L263">
            <v>11795883.915552959</v>
          </cell>
          <cell r="M263">
            <v>12043099.164182246</v>
          </cell>
          <cell r="N263">
            <v>12295544.559057787</v>
          </cell>
        </row>
        <row r="264">
          <cell r="C264" t="str">
            <v>High Voltage Demand A</v>
          </cell>
          <cell r="D264" t="str">
            <v>DH.A</v>
          </cell>
          <cell r="E264">
            <v>182779.73575055052</v>
          </cell>
          <cell r="F264">
            <v>187305.60608327496</v>
          </cell>
          <cell r="G264">
            <v>191918.00080953425</v>
          </cell>
          <cell r="H264">
            <v>194915.64038189009</v>
          </cell>
          <cell r="I264">
            <v>196500.65038995247</v>
          </cell>
          <cell r="J264">
            <v>197956.68502199755</v>
          </cell>
          <cell r="K264">
            <v>200477.90598187409</v>
          </cell>
          <cell r="L264">
            <v>204195.29461126507</v>
          </cell>
          <cell r="M264">
            <v>208380.12542032244</v>
          </cell>
          <cell r="N264">
            <v>212651.54093787938</v>
          </cell>
        </row>
        <row r="265">
          <cell r="C265" t="str">
            <v>High Voltage Demand C</v>
          </cell>
          <cell r="D265" t="str">
            <v>DH.C</v>
          </cell>
          <cell r="E265">
            <v>5732854.7602633787</v>
          </cell>
          <cell r="F265">
            <v>5879932.4019599529</v>
          </cell>
          <cell r="G265">
            <v>6029450.8760649748</v>
          </cell>
          <cell r="H265">
            <v>6125448.5709049851</v>
          </cell>
          <cell r="I265">
            <v>6174573.1152981808</v>
          </cell>
          <cell r="J265">
            <v>6219386.617821998</v>
          </cell>
          <cell r="K265">
            <v>6299484.1571680689</v>
          </cell>
          <cell r="L265">
            <v>6419233.7230348857</v>
          </cell>
          <cell r="M265">
            <v>6554427.4836385828</v>
          </cell>
          <cell r="N265">
            <v>6692495.0601949049</v>
          </cell>
        </row>
        <row r="266">
          <cell r="C266" t="str">
            <v>High Voltage Demand D1</v>
          </cell>
          <cell r="D266" t="str">
            <v>DH.D1</v>
          </cell>
          <cell r="E266">
            <v>1526659.795303223</v>
          </cell>
          <cell r="F266">
            <v>1566794.4180956385</v>
          </cell>
          <cell r="G266">
            <v>1607706.7465738296</v>
          </cell>
          <cell r="H266">
            <v>1633716.2743175002</v>
          </cell>
          <cell r="I266">
            <v>1646662.9094771037</v>
          </cell>
          <cell r="J266">
            <v>1658401.3747207741</v>
          </cell>
          <cell r="K266">
            <v>1679960.0512083494</v>
          </cell>
          <cell r="L266">
            <v>1712560.9182211517</v>
          </cell>
          <cell r="M266">
            <v>1749451.6654504566</v>
          </cell>
          <cell r="N266">
            <v>1787143.4779912606</v>
          </cell>
        </row>
        <row r="267">
          <cell r="C267" t="str">
            <v>High Voltage Demand D2</v>
          </cell>
          <cell r="D267" t="str">
            <v>DH.D2</v>
          </cell>
          <cell r="E267">
            <v>649253.26885002991</v>
          </cell>
          <cell r="F267">
            <v>665711.72601554485</v>
          </cell>
          <cell r="G267">
            <v>682671.20921334648</v>
          </cell>
          <cell r="H267">
            <v>693552.41522158135</v>
          </cell>
          <cell r="I267">
            <v>699109.98003370932</v>
          </cell>
          <cell r="J267">
            <v>704177.71867115377</v>
          </cell>
          <cell r="K267">
            <v>713252.47974324715</v>
          </cell>
          <cell r="L267">
            <v>726830.49693853687</v>
          </cell>
          <cell r="M267">
            <v>742162.18027889694</v>
          </cell>
          <cell r="N267">
            <v>757820.26374883484</v>
          </cell>
        </row>
        <row r="268">
          <cell r="C268" t="str">
            <v>High Voltage Demand Docklands</v>
          </cell>
          <cell r="D268" t="str">
            <v>DH.DK</v>
          </cell>
          <cell r="E268">
            <v>38669.25031634621</v>
          </cell>
          <cell r="F268">
            <v>39608.560754878599</v>
          </cell>
          <cell r="G268">
            <v>40571.18368481451</v>
          </cell>
          <cell r="H268">
            <v>41199.970803266362</v>
          </cell>
          <cell r="I268">
            <v>41536.849312831451</v>
          </cell>
          <cell r="J268">
            <v>41847.160854198148</v>
          </cell>
          <cell r="K268">
            <v>42377.747520271136</v>
          </cell>
          <cell r="L268">
            <v>43155.616707190966</v>
          </cell>
          <cell r="M268">
            <v>44030.257606889936</v>
          </cell>
          <cell r="N268">
            <v>44922.788370676564</v>
          </cell>
        </row>
        <row r="269">
          <cell r="C269" t="str">
            <v>High Voltage Demand D3</v>
          </cell>
          <cell r="D269" t="str">
            <v>DH.D3</v>
          </cell>
          <cell r="E269">
            <v>356508.04781205353</v>
          </cell>
          <cell r="F269">
            <v>364825.93299364712</v>
          </cell>
          <cell r="G269">
            <v>373414.14044792595</v>
          </cell>
          <cell r="H269">
            <v>379094.14040539239</v>
          </cell>
          <cell r="I269">
            <v>382234.30117107043</v>
          </cell>
          <cell r="J269">
            <v>385145.20333944238</v>
          </cell>
          <cell r="K269">
            <v>389976.31808993034</v>
          </cell>
          <cell r="L269">
            <v>396961.315489161</v>
          </cell>
          <cell r="M269">
            <v>404792.29635347909</v>
          </cell>
          <cell r="N269">
            <v>412778.88478458155</v>
          </cell>
        </row>
        <row r="270">
          <cell r="C270" t="str">
            <v>High Voltage Demand D4</v>
          </cell>
          <cell r="D270" t="str">
            <v>DH.D4</v>
          </cell>
          <cell r="E270">
            <v>446088.35596487607</v>
          </cell>
          <cell r="F270">
            <v>457628.69743088557</v>
          </cell>
          <cell r="G270">
            <v>469588.46369156201</v>
          </cell>
          <cell r="H270">
            <v>477189.37103257503</v>
          </cell>
          <cell r="I270">
            <v>480969.46620211913</v>
          </cell>
          <cell r="J270">
            <v>484396.11857277789</v>
          </cell>
          <cell r="K270">
            <v>490695.00270228198</v>
          </cell>
          <cell r="L270">
            <v>500223.58193605026</v>
          </cell>
          <cell r="M270">
            <v>511006.79539859522</v>
          </cell>
          <cell r="N270">
            <v>522024.31687996234</v>
          </cell>
        </row>
        <row r="271">
          <cell r="C271" t="str">
            <v>High Voltage Demand D5</v>
          </cell>
          <cell r="D271">
            <v>0</v>
          </cell>
          <cell r="E271">
            <v>8.0600000000000012E-3</v>
          </cell>
          <cell r="F271">
            <v>8.1392652651999138E-3</v>
          </cell>
          <cell r="G271">
            <v>8.2218920538624785E-3</v>
          </cell>
          <cell r="H271">
            <v>8.3053576389006678E-3</v>
          </cell>
          <cell r="I271">
            <v>8.3896705354627888E-3</v>
          </cell>
          <cell r="J271">
            <v>8.4748393451397654E-3</v>
          </cell>
          <cell r="K271">
            <v>8.5608727568426655E-3</v>
          </cell>
          <cell r="L271">
            <v>8.6477795476891453E-3</v>
          </cell>
          <cell r="M271">
            <v>8.7355685838988936E-3</v>
          </cell>
          <cell r="N271">
            <v>8.8242488216981503E-3</v>
          </cell>
        </row>
        <row r="272">
          <cell r="C272" t="str">
            <v>High Voltage Demand EN.R</v>
          </cell>
          <cell r="D272">
            <v>0</v>
          </cell>
          <cell r="E272">
            <v>7.7084634146341461E-3</v>
          </cell>
          <cell r="F272">
            <v>7.9271219570918091E-3</v>
          </cell>
          <cell r="G272">
            <v>8.1497793645496121E-3</v>
          </cell>
          <cell r="H272">
            <v>8.2876556353348591E-3</v>
          </cell>
          <cell r="I272">
            <v>8.3510623029047996E-3</v>
          </cell>
          <cell r="J272">
            <v>8.4074870796811141E-3</v>
          </cell>
          <cell r="K272">
            <v>8.5197142163102191E-3</v>
          </cell>
          <cell r="L272">
            <v>8.6947755037536378E-3</v>
          </cell>
          <cell r="M272">
            <v>8.894094160925502E-3</v>
          </cell>
          <cell r="N272">
            <v>9.097981990364051E-3</v>
          </cell>
        </row>
        <row r="273">
          <cell r="C273" t="str">
            <v>High Voltage Demand EN.NR</v>
          </cell>
          <cell r="D273">
            <v>0</v>
          </cell>
          <cell r="E273">
            <v>7.7084634146341461E-3</v>
          </cell>
          <cell r="F273">
            <v>7.9271219570918091E-3</v>
          </cell>
          <cell r="G273">
            <v>8.1497793645496121E-3</v>
          </cell>
          <cell r="H273">
            <v>8.2876556353348591E-3</v>
          </cell>
          <cell r="I273">
            <v>8.3510623029047996E-3</v>
          </cell>
          <cell r="J273">
            <v>8.4074870796811141E-3</v>
          </cell>
          <cell r="K273">
            <v>8.5197142163102191E-3</v>
          </cell>
          <cell r="L273">
            <v>8.6947755037536378E-3</v>
          </cell>
          <cell r="M273">
            <v>8.894094160925502E-3</v>
          </cell>
          <cell r="N273">
            <v>9.097981990364051E-3</v>
          </cell>
        </row>
        <row r="274">
          <cell r="C274" t="str">
            <v>New Tariff 11</v>
          </cell>
          <cell r="D274" t="str">
            <v/>
          </cell>
          <cell r="E274">
            <v>0</v>
          </cell>
          <cell r="F274">
            <v>0</v>
          </cell>
          <cell r="G274">
            <v>0</v>
          </cell>
          <cell r="H274">
            <v>0</v>
          </cell>
          <cell r="I274">
            <v>0</v>
          </cell>
          <cell r="J274">
            <v>0</v>
          </cell>
          <cell r="K274">
            <v>0</v>
          </cell>
          <cell r="L274">
            <v>0</v>
          </cell>
          <cell r="M274">
            <v>0</v>
          </cell>
          <cell r="N274">
            <v>0</v>
          </cell>
        </row>
        <row r="275">
          <cell r="C275" t="str">
            <v>New Tariff 1</v>
          </cell>
          <cell r="D275" t="str">
            <v/>
          </cell>
          <cell r="E275">
            <v>0</v>
          </cell>
          <cell r="F275">
            <v>0</v>
          </cell>
          <cell r="G275">
            <v>0</v>
          </cell>
          <cell r="H275">
            <v>0</v>
          </cell>
          <cell r="I275">
            <v>0</v>
          </cell>
          <cell r="J275">
            <v>0</v>
          </cell>
          <cell r="K275">
            <v>0</v>
          </cell>
          <cell r="L275">
            <v>0</v>
          </cell>
          <cell r="M275">
            <v>0</v>
          </cell>
          <cell r="N275">
            <v>0</v>
          </cell>
        </row>
        <row r="276">
          <cell r="C276" t="str">
            <v>New Tariff 2</v>
          </cell>
          <cell r="D276" t="str">
            <v/>
          </cell>
          <cell r="E276">
            <v>0</v>
          </cell>
          <cell r="F276">
            <v>0</v>
          </cell>
          <cell r="G276">
            <v>0</v>
          </cell>
          <cell r="H276">
            <v>0</v>
          </cell>
          <cell r="I276">
            <v>0</v>
          </cell>
          <cell r="J276">
            <v>0</v>
          </cell>
          <cell r="K276">
            <v>0</v>
          </cell>
          <cell r="L276">
            <v>0</v>
          </cell>
          <cell r="M276">
            <v>0</v>
          </cell>
          <cell r="N276">
            <v>0</v>
          </cell>
        </row>
        <row r="277">
          <cell r="C277" t="str">
            <v>High Voltage Demand (kVa)</v>
          </cell>
          <cell r="D277" t="str">
            <v>DHk</v>
          </cell>
          <cell r="E277">
            <v>0</v>
          </cell>
          <cell r="F277">
            <v>0</v>
          </cell>
          <cell r="G277">
            <v>0</v>
          </cell>
          <cell r="H277">
            <v>0</v>
          </cell>
          <cell r="I277">
            <v>0</v>
          </cell>
          <cell r="J277">
            <v>0</v>
          </cell>
          <cell r="K277">
            <v>0</v>
          </cell>
          <cell r="L277">
            <v>0</v>
          </cell>
          <cell r="M277">
            <v>0</v>
          </cell>
          <cell r="N277">
            <v>0</v>
          </cell>
        </row>
        <row r="278">
          <cell r="C278" t="str">
            <v>High Voltage Demand Docklands (kVa)</v>
          </cell>
          <cell r="D278" t="str">
            <v>DHDKk</v>
          </cell>
          <cell r="E278">
            <v>0</v>
          </cell>
          <cell r="F278">
            <v>0</v>
          </cell>
          <cell r="G278">
            <v>0</v>
          </cell>
          <cell r="H278">
            <v>0</v>
          </cell>
          <cell r="I278">
            <v>0</v>
          </cell>
          <cell r="J278">
            <v>0</v>
          </cell>
          <cell r="K278">
            <v>0</v>
          </cell>
          <cell r="L278">
            <v>0</v>
          </cell>
          <cell r="M278">
            <v>0</v>
          </cell>
          <cell r="N278">
            <v>0</v>
          </cell>
        </row>
        <row r="279">
          <cell r="C279" t="str">
            <v>New Tariff 5</v>
          </cell>
          <cell r="D279" t="str">
            <v/>
          </cell>
          <cell r="E279">
            <v>0</v>
          </cell>
          <cell r="F279">
            <v>0</v>
          </cell>
          <cell r="G279">
            <v>0</v>
          </cell>
          <cell r="H279">
            <v>0</v>
          </cell>
          <cell r="I279">
            <v>0</v>
          </cell>
          <cell r="J279">
            <v>0</v>
          </cell>
          <cell r="K279">
            <v>0</v>
          </cell>
          <cell r="L279">
            <v>0</v>
          </cell>
          <cell r="M279">
            <v>0</v>
          </cell>
          <cell r="N279">
            <v>0</v>
          </cell>
        </row>
        <row r="280">
          <cell r="C280" t="str">
            <v>New Tariff 6</v>
          </cell>
          <cell r="D280" t="str">
            <v/>
          </cell>
          <cell r="E280">
            <v>0</v>
          </cell>
          <cell r="F280">
            <v>0</v>
          </cell>
          <cell r="G280">
            <v>0</v>
          </cell>
          <cell r="H280">
            <v>0</v>
          </cell>
          <cell r="I280">
            <v>0</v>
          </cell>
          <cell r="J280">
            <v>0</v>
          </cell>
          <cell r="K280">
            <v>0</v>
          </cell>
          <cell r="L280">
            <v>0</v>
          </cell>
          <cell r="M280">
            <v>0</v>
          </cell>
          <cell r="N280">
            <v>0</v>
          </cell>
        </row>
        <row r="281">
          <cell r="C281" t="str">
            <v>New Tariff 7</v>
          </cell>
          <cell r="D281" t="str">
            <v/>
          </cell>
          <cell r="E281">
            <v>0</v>
          </cell>
          <cell r="F281">
            <v>0</v>
          </cell>
          <cell r="G281">
            <v>0</v>
          </cell>
          <cell r="H281">
            <v>0</v>
          </cell>
          <cell r="I281">
            <v>0</v>
          </cell>
          <cell r="J281">
            <v>0</v>
          </cell>
          <cell r="K281">
            <v>0</v>
          </cell>
          <cell r="L281">
            <v>0</v>
          </cell>
          <cell r="M281">
            <v>0</v>
          </cell>
          <cell r="N281">
            <v>0</v>
          </cell>
        </row>
        <row r="282">
          <cell r="C282" t="str">
            <v>New Tariff 8</v>
          </cell>
          <cell r="D282" t="str">
            <v/>
          </cell>
          <cell r="E282">
            <v>0</v>
          </cell>
          <cell r="F282">
            <v>0</v>
          </cell>
          <cell r="G282">
            <v>0</v>
          </cell>
          <cell r="H282">
            <v>0</v>
          </cell>
          <cell r="I282">
            <v>0</v>
          </cell>
          <cell r="J282">
            <v>0</v>
          </cell>
          <cell r="K282">
            <v>0</v>
          </cell>
          <cell r="L282">
            <v>0</v>
          </cell>
          <cell r="M282">
            <v>0</v>
          </cell>
          <cell r="N282">
            <v>0</v>
          </cell>
        </row>
        <row r="283">
          <cell r="C283" t="str">
            <v>New Tariff 9</v>
          </cell>
          <cell r="D283" t="str">
            <v/>
          </cell>
          <cell r="E283">
            <v>0</v>
          </cell>
          <cell r="F283">
            <v>0</v>
          </cell>
          <cell r="G283">
            <v>0</v>
          </cell>
          <cell r="H283">
            <v>0</v>
          </cell>
          <cell r="I283">
            <v>0</v>
          </cell>
          <cell r="J283">
            <v>0</v>
          </cell>
          <cell r="K283">
            <v>0</v>
          </cell>
          <cell r="L283">
            <v>0</v>
          </cell>
          <cell r="M283">
            <v>0</v>
          </cell>
          <cell r="N283">
            <v>0</v>
          </cell>
        </row>
        <row r="284">
          <cell r="C284" t="str">
            <v>New Tariff 10</v>
          </cell>
          <cell r="D284" t="str">
            <v/>
          </cell>
          <cell r="E284">
            <v>0</v>
          </cell>
          <cell r="F284">
            <v>0</v>
          </cell>
          <cell r="G284">
            <v>0</v>
          </cell>
          <cell r="H284">
            <v>0</v>
          </cell>
          <cell r="I284">
            <v>0</v>
          </cell>
          <cell r="J284">
            <v>0</v>
          </cell>
          <cell r="K284">
            <v>0</v>
          </cell>
          <cell r="L284">
            <v>0</v>
          </cell>
          <cell r="M284">
            <v>0</v>
          </cell>
          <cell r="N284">
            <v>0</v>
          </cell>
        </row>
        <row r="285">
          <cell r="C285" t="str">
            <v>New Tariff 11</v>
          </cell>
          <cell r="D285" t="str">
            <v/>
          </cell>
          <cell r="E285">
            <v>0</v>
          </cell>
          <cell r="F285">
            <v>0</v>
          </cell>
          <cell r="G285">
            <v>0</v>
          </cell>
          <cell r="H285">
            <v>0</v>
          </cell>
          <cell r="I285">
            <v>0</v>
          </cell>
          <cell r="J285">
            <v>0</v>
          </cell>
          <cell r="K285">
            <v>0</v>
          </cell>
          <cell r="L285">
            <v>0</v>
          </cell>
          <cell r="M285">
            <v>0</v>
          </cell>
          <cell r="N285">
            <v>0</v>
          </cell>
        </row>
        <row r="286">
          <cell r="C286" t="str">
            <v>New Tariff 12</v>
          </cell>
          <cell r="D286" t="str">
            <v/>
          </cell>
          <cell r="E286">
            <v>0</v>
          </cell>
          <cell r="F286">
            <v>0</v>
          </cell>
          <cell r="G286">
            <v>0</v>
          </cell>
          <cell r="H286">
            <v>0</v>
          </cell>
          <cell r="I286">
            <v>0</v>
          </cell>
          <cell r="J286">
            <v>0</v>
          </cell>
          <cell r="K286">
            <v>0</v>
          </cell>
          <cell r="L286">
            <v>0</v>
          </cell>
          <cell r="M286">
            <v>0</v>
          </cell>
          <cell r="N286">
            <v>0</v>
          </cell>
        </row>
        <row r="287">
          <cell r="C287" t="str">
            <v>New Tariff 1</v>
          </cell>
          <cell r="D287" t="str">
            <v/>
          </cell>
          <cell r="E287">
            <v>0</v>
          </cell>
          <cell r="F287">
            <v>0</v>
          </cell>
          <cell r="G287">
            <v>0</v>
          </cell>
          <cell r="H287">
            <v>0</v>
          </cell>
          <cell r="I287">
            <v>0</v>
          </cell>
          <cell r="J287">
            <v>0</v>
          </cell>
          <cell r="K287">
            <v>0</v>
          </cell>
          <cell r="L287">
            <v>0</v>
          </cell>
          <cell r="M287">
            <v>0</v>
          </cell>
          <cell r="N287">
            <v>0</v>
          </cell>
        </row>
        <row r="288">
          <cell r="C288" t="str">
            <v>Subtransmission Demand A</v>
          </cell>
          <cell r="D288" t="str">
            <v>DS.A</v>
          </cell>
          <cell r="E288">
            <v>2285693.8999191746</v>
          </cell>
          <cell r="F288">
            <v>2324976.6490779095</v>
          </cell>
          <cell r="G288">
            <v>2367651.1859776704</v>
          </cell>
          <cell r="H288">
            <v>2369338.5847287183</v>
          </cell>
          <cell r="I288">
            <v>2330182.3494727369</v>
          </cell>
          <cell r="J288">
            <v>2279767.2201340361</v>
          </cell>
          <cell r="K288">
            <v>2252295.7151810993</v>
          </cell>
          <cell r="L288">
            <v>2253718.5785500389</v>
          </cell>
          <cell r="M288">
            <v>2262941.6871803086</v>
          </cell>
          <cell r="N288">
            <v>2272205.3433182086</v>
          </cell>
        </row>
        <row r="289">
          <cell r="C289" t="str">
            <v>Subtransmission Demand G</v>
          </cell>
          <cell r="D289" t="str">
            <v>DS.G</v>
          </cell>
          <cell r="E289">
            <v>4137406.0819964567</v>
          </cell>
          <cell r="F289">
            <v>4208854.8722092016</v>
          </cell>
          <cell r="G289">
            <v>4286208.3386416007</v>
          </cell>
          <cell r="H289">
            <v>4289146.8044084758</v>
          </cell>
          <cell r="I289">
            <v>4217934.3451999957</v>
          </cell>
          <cell r="J289">
            <v>4126287.5527362996</v>
          </cell>
          <cell r="K289">
            <v>4076294.5224712724</v>
          </cell>
          <cell r="L289">
            <v>4078754.4515545936</v>
          </cell>
          <cell r="M289">
            <v>4095372.9951068358</v>
          </cell>
          <cell r="N289">
            <v>4112064.181453614</v>
          </cell>
        </row>
        <row r="290">
          <cell r="C290" t="str">
            <v>Subtransmission Demand S</v>
          </cell>
          <cell r="D290" t="str">
            <v>DS.S</v>
          </cell>
          <cell r="E290">
            <v>4059793.1021730723</v>
          </cell>
          <cell r="F290">
            <v>4129428.8842110089</v>
          </cell>
          <cell r="G290">
            <v>4204699.0604238277</v>
          </cell>
          <cell r="H290">
            <v>4208301.7317637559</v>
          </cell>
          <cell r="I290">
            <v>4140469.4002540004</v>
          </cell>
          <cell r="J290">
            <v>4052914.1403941396</v>
          </cell>
          <cell r="K290">
            <v>4005486.9852988846</v>
          </cell>
          <cell r="L290">
            <v>4008618.0076146177</v>
          </cell>
          <cell r="M290">
            <v>4025405.105463638</v>
          </cell>
          <cell r="N290">
            <v>4042268.1790952794</v>
          </cell>
        </row>
        <row r="291">
          <cell r="C291" t="str">
            <v>Subtransmission Demand (kVa)</v>
          </cell>
          <cell r="D291" t="str">
            <v>DSk</v>
          </cell>
          <cell r="E291">
            <v>0</v>
          </cell>
          <cell r="F291">
            <v>0</v>
          </cell>
          <cell r="G291">
            <v>0</v>
          </cell>
          <cell r="H291">
            <v>0</v>
          </cell>
          <cell r="I291">
            <v>0</v>
          </cell>
          <cell r="J291">
            <v>0</v>
          </cell>
          <cell r="K291">
            <v>0</v>
          </cell>
          <cell r="L291">
            <v>0</v>
          </cell>
          <cell r="M291">
            <v>0</v>
          </cell>
          <cell r="N291">
            <v>0</v>
          </cell>
        </row>
        <row r="292">
          <cell r="C292" t="str">
            <v>New Tariff 5</v>
          </cell>
          <cell r="D292" t="str">
            <v/>
          </cell>
          <cell r="E292">
            <v>0</v>
          </cell>
          <cell r="F292">
            <v>0</v>
          </cell>
          <cell r="G292">
            <v>0</v>
          </cell>
          <cell r="H292">
            <v>0</v>
          </cell>
          <cell r="I292">
            <v>0</v>
          </cell>
          <cell r="J292">
            <v>0</v>
          </cell>
          <cell r="K292">
            <v>0</v>
          </cell>
          <cell r="L292">
            <v>0</v>
          </cell>
          <cell r="M292">
            <v>0</v>
          </cell>
          <cell r="N292">
            <v>0</v>
          </cell>
        </row>
        <row r="293">
          <cell r="C293" t="str">
            <v>New Tariff 6</v>
          </cell>
          <cell r="D293" t="str">
            <v/>
          </cell>
          <cell r="E293">
            <v>0</v>
          </cell>
          <cell r="F293">
            <v>0</v>
          </cell>
          <cell r="G293">
            <v>0</v>
          </cell>
          <cell r="H293">
            <v>0</v>
          </cell>
          <cell r="I293">
            <v>0</v>
          </cell>
          <cell r="J293">
            <v>0</v>
          </cell>
          <cell r="K293">
            <v>0</v>
          </cell>
          <cell r="L293">
            <v>0</v>
          </cell>
          <cell r="M293">
            <v>0</v>
          </cell>
          <cell r="N293">
            <v>0</v>
          </cell>
        </row>
        <row r="294">
          <cell r="C294" t="str">
            <v>New Tariff 7</v>
          </cell>
          <cell r="D294" t="str">
            <v/>
          </cell>
          <cell r="E294">
            <v>0</v>
          </cell>
          <cell r="F294">
            <v>0</v>
          </cell>
          <cell r="G294">
            <v>0</v>
          </cell>
          <cell r="H294">
            <v>0</v>
          </cell>
          <cell r="I294">
            <v>0</v>
          </cell>
          <cell r="J294">
            <v>0</v>
          </cell>
          <cell r="K294">
            <v>0</v>
          </cell>
          <cell r="L294">
            <v>0</v>
          </cell>
          <cell r="M294">
            <v>0</v>
          </cell>
          <cell r="N294">
            <v>0</v>
          </cell>
        </row>
        <row r="295">
          <cell r="C295" t="str">
            <v>New Tariff 8</v>
          </cell>
          <cell r="D295" t="str">
            <v/>
          </cell>
          <cell r="E295">
            <v>0</v>
          </cell>
          <cell r="F295">
            <v>0</v>
          </cell>
          <cell r="G295">
            <v>0</v>
          </cell>
          <cell r="H295">
            <v>0</v>
          </cell>
          <cell r="I295">
            <v>0</v>
          </cell>
          <cell r="J295">
            <v>0</v>
          </cell>
          <cell r="K295">
            <v>0</v>
          </cell>
          <cell r="L295">
            <v>0</v>
          </cell>
          <cell r="M295">
            <v>0</v>
          </cell>
          <cell r="N295">
            <v>0</v>
          </cell>
        </row>
        <row r="296">
          <cell r="C296" t="str">
            <v>New Tariff 9</v>
          </cell>
          <cell r="D296" t="str">
            <v/>
          </cell>
          <cell r="E296">
            <v>0</v>
          </cell>
          <cell r="F296">
            <v>0</v>
          </cell>
          <cell r="G296">
            <v>0</v>
          </cell>
          <cell r="H296">
            <v>0</v>
          </cell>
          <cell r="I296">
            <v>0</v>
          </cell>
          <cell r="J296">
            <v>0</v>
          </cell>
          <cell r="K296">
            <v>0</v>
          </cell>
          <cell r="L296">
            <v>0</v>
          </cell>
          <cell r="M296">
            <v>0</v>
          </cell>
          <cell r="N296">
            <v>0</v>
          </cell>
        </row>
        <row r="297">
          <cell r="C297" t="str">
            <v>New Tariff 10</v>
          </cell>
          <cell r="D297" t="str">
            <v/>
          </cell>
          <cell r="E297">
            <v>0</v>
          </cell>
          <cell r="F297">
            <v>0</v>
          </cell>
          <cell r="G297">
            <v>0</v>
          </cell>
          <cell r="H297">
            <v>0</v>
          </cell>
          <cell r="I297">
            <v>0</v>
          </cell>
          <cell r="J297">
            <v>0</v>
          </cell>
          <cell r="K297">
            <v>0</v>
          </cell>
          <cell r="L297">
            <v>0</v>
          </cell>
          <cell r="M297">
            <v>0</v>
          </cell>
          <cell r="N297">
            <v>0</v>
          </cell>
        </row>
        <row r="298">
          <cell r="C298" t="str">
            <v>New Tariff 11</v>
          </cell>
          <cell r="D298" t="str">
            <v/>
          </cell>
          <cell r="E298">
            <v>0</v>
          </cell>
          <cell r="F298">
            <v>0</v>
          </cell>
          <cell r="G298">
            <v>0</v>
          </cell>
          <cell r="H298">
            <v>0</v>
          </cell>
          <cell r="I298">
            <v>0</v>
          </cell>
          <cell r="J298">
            <v>0</v>
          </cell>
          <cell r="K298">
            <v>0</v>
          </cell>
          <cell r="L298">
            <v>0</v>
          </cell>
          <cell r="M298">
            <v>0</v>
          </cell>
          <cell r="N298">
            <v>0</v>
          </cell>
        </row>
        <row r="299">
          <cell r="C299" t="str">
            <v>Total Transmission Revenue</v>
          </cell>
          <cell r="E299">
            <v>102181766.28421089</v>
          </cell>
          <cell r="F299">
            <v>104639325.47824059</v>
          </cell>
          <cell r="G299">
            <v>107344669.14497806</v>
          </cell>
          <cell r="H299">
            <v>109021603.26435164</v>
          </cell>
          <cell r="I299">
            <v>109784273.55847536</v>
          </cell>
          <cell r="J299">
            <v>110665678.3062405</v>
          </cell>
          <cell r="K299">
            <v>112458380.28772871</v>
          </cell>
          <cell r="L299">
            <v>115132947.47460125</v>
          </cell>
          <cell r="M299">
            <v>118180015.1945179</v>
          </cell>
          <cell r="N299">
            <v>121356727.46365263</v>
          </cell>
        </row>
        <row r="308">
          <cell r="C308" t="str">
            <v>Network Tariffs</v>
          </cell>
          <cell r="D308" t="str">
            <v>Code</v>
          </cell>
          <cell r="E308">
            <v>2010</v>
          </cell>
          <cell r="F308">
            <v>2011</v>
          </cell>
          <cell r="G308">
            <v>2012</v>
          </cell>
          <cell r="H308">
            <v>2013</v>
          </cell>
          <cell r="I308">
            <v>2014</v>
          </cell>
          <cell r="J308">
            <v>2015</v>
          </cell>
          <cell r="K308">
            <v>2016</v>
          </cell>
          <cell r="L308">
            <v>2017</v>
          </cell>
          <cell r="M308">
            <v>2018</v>
          </cell>
          <cell r="N308">
            <v>2019</v>
          </cell>
        </row>
        <row r="309">
          <cell r="E309" t="str">
            <v>$ pa</v>
          </cell>
          <cell r="F309" t="str">
            <v>$ pa</v>
          </cell>
          <cell r="G309" t="str">
            <v>$ pa</v>
          </cell>
          <cell r="H309" t="str">
            <v>$ pa</v>
          </cell>
          <cell r="I309" t="str">
            <v>$ pa</v>
          </cell>
          <cell r="J309" t="str">
            <v>$ pa</v>
          </cell>
          <cell r="K309" t="str">
            <v>$ pa</v>
          </cell>
          <cell r="L309" t="str">
            <v>$ pa</v>
          </cell>
          <cell r="M309" t="str">
            <v>$ pa</v>
          </cell>
          <cell r="N309" t="str">
            <v>$ pa</v>
          </cell>
        </row>
        <row r="310">
          <cell r="C310" t="str">
            <v>Residential Single Rate</v>
          </cell>
          <cell r="D310" t="str">
            <v>D1</v>
          </cell>
          <cell r="E310">
            <v>181960837.40367308</v>
          </cell>
          <cell r="F310">
            <v>170497325.51671532</v>
          </cell>
          <cell r="G310">
            <v>168104560.05992654</v>
          </cell>
          <cell r="H310">
            <v>168340793.66677245</v>
          </cell>
          <cell r="I310">
            <v>169143374.70084095</v>
          </cell>
          <cell r="J310">
            <v>167446518.68802765</v>
          </cell>
          <cell r="K310">
            <v>171520157.69001004</v>
          </cell>
          <cell r="L310">
            <v>175199799.71833891</v>
          </cell>
          <cell r="M310">
            <v>179206838.4543474</v>
          </cell>
          <cell r="N310">
            <v>183300102.65061685</v>
          </cell>
        </row>
        <row r="311">
          <cell r="C311" t="str">
            <v>ClimateSaver</v>
          </cell>
          <cell r="D311" t="str">
            <v>D1.CS</v>
          </cell>
          <cell r="E311">
            <v>1793811.2803112965</v>
          </cell>
          <cell r="F311">
            <v>1673232.2122263024</v>
          </cell>
          <cell r="G311">
            <v>1648212.409143416</v>
          </cell>
          <cell r="H311">
            <v>1661638.5918172598</v>
          </cell>
          <cell r="I311">
            <v>1682042.9340377888</v>
          </cell>
          <cell r="J311">
            <v>1657813.2826194246</v>
          </cell>
          <cell r="K311">
            <v>1673688.9860595851</v>
          </cell>
          <cell r="L311">
            <v>1675782.490934514</v>
          </cell>
          <cell r="M311">
            <v>1677931.5617632037</v>
          </cell>
          <cell r="N311">
            <v>1680030.2742875661</v>
          </cell>
        </row>
        <row r="312">
          <cell r="C312" t="str">
            <v>ClimateSaver Interval</v>
          </cell>
          <cell r="D312" t="str">
            <v>D3.CS</v>
          </cell>
          <cell r="E312">
            <v>564766.51227225224</v>
          </cell>
          <cell r="F312">
            <v>526805.2508732432</v>
          </cell>
          <cell r="G312">
            <v>518929.91747388546</v>
          </cell>
          <cell r="H312">
            <v>523157.23086052679</v>
          </cell>
          <cell r="I312">
            <v>529581.24844499724</v>
          </cell>
          <cell r="J312">
            <v>521954.67610135645</v>
          </cell>
          <cell r="K312">
            <v>526953.11338265496</v>
          </cell>
          <cell r="L312">
            <v>527612.97949898546</v>
          </cell>
          <cell r="M312">
            <v>528290.34607065842</v>
          </cell>
          <cell r="N312">
            <v>528951.86866202625</v>
          </cell>
        </row>
        <row r="313">
          <cell r="C313" t="str">
            <v>New Tariff 3</v>
          </cell>
          <cell r="D313" t="str">
            <v/>
          </cell>
          <cell r="E313">
            <v>0</v>
          </cell>
          <cell r="F313">
            <v>0</v>
          </cell>
          <cell r="G313">
            <v>0</v>
          </cell>
          <cell r="H313">
            <v>0</v>
          </cell>
          <cell r="I313">
            <v>0</v>
          </cell>
          <cell r="J313">
            <v>0</v>
          </cell>
          <cell r="K313">
            <v>0</v>
          </cell>
          <cell r="L313">
            <v>0</v>
          </cell>
          <cell r="M313">
            <v>0</v>
          </cell>
          <cell r="N313">
            <v>0</v>
          </cell>
        </row>
        <row r="314">
          <cell r="C314" t="str">
            <v>New Tariff 4</v>
          </cell>
          <cell r="D314" t="str">
            <v/>
          </cell>
          <cell r="E314">
            <v>0</v>
          </cell>
          <cell r="F314">
            <v>0</v>
          </cell>
          <cell r="G314">
            <v>0</v>
          </cell>
          <cell r="H314">
            <v>0</v>
          </cell>
          <cell r="I314">
            <v>0</v>
          </cell>
          <cell r="J314">
            <v>0</v>
          </cell>
          <cell r="K314">
            <v>0</v>
          </cell>
          <cell r="L314">
            <v>0</v>
          </cell>
          <cell r="M314">
            <v>0</v>
          </cell>
          <cell r="N314">
            <v>0</v>
          </cell>
        </row>
        <row r="315">
          <cell r="C315" t="str">
            <v>New Tariff 5</v>
          </cell>
          <cell r="D315" t="str">
            <v/>
          </cell>
          <cell r="E315">
            <v>0</v>
          </cell>
          <cell r="F315">
            <v>0</v>
          </cell>
          <cell r="G315">
            <v>0</v>
          </cell>
          <cell r="H315">
            <v>0</v>
          </cell>
          <cell r="I315">
            <v>0</v>
          </cell>
          <cell r="J315">
            <v>0</v>
          </cell>
          <cell r="K315">
            <v>0</v>
          </cell>
          <cell r="L315">
            <v>0</v>
          </cell>
          <cell r="M315">
            <v>0</v>
          </cell>
          <cell r="N315">
            <v>0</v>
          </cell>
        </row>
        <row r="316">
          <cell r="C316" t="str">
            <v>New Tariff 6</v>
          </cell>
          <cell r="D316" t="str">
            <v/>
          </cell>
          <cell r="E316">
            <v>0</v>
          </cell>
          <cell r="F316">
            <v>0</v>
          </cell>
          <cell r="G316">
            <v>0</v>
          </cell>
          <cell r="H316">
            <v>0</v>
          </cell>
          <cell r="I316">
            <v>0</v>
          </cell>
          <cell r="J316">
            <v>0</v>
          </cell>
          <cell r="K316">
            <v>0</v>
          </cell>
          <cell r="L316">
            <v>0</v>
          </cell>
          <cell r="M316">
            <v>0</v>
          </cell>
          <cell r="N316">
            <v>0</v>
          </cell>
        </row>
        <row r="317">
          <cell r="C317" t="str">
            <v>New Tariff 7</v>
          </cell>
          <cell r="D317" t="str">
            <v/>
          </cell>
          <cell r="E317">
            <v>0</v>
          </cell>
          <cell r="F317">
            <v>0</v>
          </cell>
          <cell r="G317">
            <v>0</v>
          </cell>
          <cell r="H317">
            <v>0</v>
          </cell>
          <cell r="I317">
            <v>0</v>
          </cell>
          <cell r="J317">
            <v>0</v>
          </cell>
          <cell r="K317">
            <v>0</v>
          </cell>
          <cell r="L317">
            <v>0</v>
          </cell>
          <cell r="M317">
            <v>0</v>
          </cell>
          <cell r="N317">
            <v>0</v>
          </cell>
        </row>
        <row r="318">
          <cell r="C318" t="str">
            <v>New Tariff 8</v>
          </cell>
          <cell r="D318" t="str">
            <v/>
          </cell>
          <cell r="E318">
            <v>0</v>
          </cell>
          <cell r="F318">
            <v>0</v>
          </cell>
          <cell r="G318">
            <v>0</v>
          </cell>
          <cell r="H318">
            <v>0</v>
          </cell>
          <cell r="I318">
            <v>0</v>
          </cell>
          <cell r="J318">
            <v>0</v>
          </cell>
          <cell r="K318">
            <v>0</v>
          </cell>
          <cell r="L318">
            <v>0</v>
          </cell>
          <cell r="M318">
            <v>0</v>
          </cell>
          <cell r="N318">
            <v>0</v>
          </cell>
        </row>
        <row r="319">
          <cell r="C319" t="str">
            <v>New Tariff 9</v>
          </cell>
          <cell r="D319" t="str">
            <v/>
          </cell>
          <cell r="E319">
            <v>0</v>
          </cell>
          <cell r="F319">
            <v>0</v>
          </cell>
          <cell r="G319">
            <v>0</v>
          </cell>
          <cell r="H319">
            <v>0</v>
          </cell>
          <cell r="I319">
            <v>0</v>
          </cell>
          <cell r="J319">
            <v>0</v>
          </cell>
          <cell r="K319">
            <v>0</v>
          </cell>
          <cell r="L319">
            <v>0</v>
          </cell>
          <cell r="M319">
            <v>0</v>
          </cell>
          <cell r="N319">
            <v>0</v>
          </cell>
        </row>
        <row r="320">
          <cell r="C320" t="str">
            <v>New Tariff 10</v>
          </cell>
          <cell r="D320" t="str">
            <v/>
          </cell>
          <cell r="E320">
            <v>0</v>
          </cell>
          <cell r="F320">
            <v>0</v>
          </cell>
          <cell r="G320">
            <v>0</v>
          </cell>
          <cell r="H320">
            <v>0</v>
          </cell>
          <cell r="I320">
            <v>0</v>
          </cell>
          <cell r="J320">
            <v>0</v>
          </cell>
          <cell r="K320">
            <v>0</v>
          </cell>
          <cell r="L320">
            <v>0</v>
          </cell>
          <cell r="M320">
            <v>0</v>
          </cell>
          <cell r="N320">
            <v>0</v>
          </cell>
        </row>
        <row r="321">
          <cell r="C321" t="str">
            <v>New Tariff 11</v>
          </cell>
          <cell r="D321" t="str">
            <v/>
          </cell>
          <cell r="E321">
            <v>0</v>
          </cell>
          <cell r="F321">
            <v>0</v>
          </cell>
          <cell r="G321">
            <v>0</v>
          </cell>
          <cell r="H321">
            <v>0</v>
          </cell>
          <cell r="I321">
            <v>0</v>
          </cell>
          <cell r="J321">
            <v>0</v>
          </cell>
          <cell r="K321">
            <v>0</v>
          </cell>
          <cell r="L321">
            <v>0</v>
          </cell>
          <cell r="M321">
            <v>0</v>
          </cell>
          <cell r="N321">
            <v>0</v>
          </cell>
        </row>
        <row r="322">
          <cell r="C322" t="str">
            <v>Residential Two Rate 5d</v>
          </cell>
          <cell r="D322" t="str">
            <v>D2</v>
          </cell>
          <cell r="E322">
            <v>20274818.329308614</v>
          </cell>
          <cell r="F322">
            <v>18294016.700920075</v>
          </cell>
          <cell r="G322">
            <v>17255380.544974603</v>
          </cell>
          <cell r="H322">
            <v>16462713.157816909</v>
          </cell>
          <cell r="I322">
            <v>15760229.257610358</v>
          </cell>
          <cell r="J322">
            <v>15012970.997578507</v>
          </cell>
          <cell r="K322">
            <v>14854894.916855132</v>
          </cell>
          <cell r="L322">
            <v>14585061.289886091</v>
          </cell>
          <cell r="M322">
            <v>14294341.952711398</v>
          </cell>
          <cell r="N322">
            <v>14012785.730573114</v>
          </cell>
        </row>
        <row r="323">
          <cell r="C323" t="str">
            <v>Docklands Two Rate 5d</v>
          </cell>
          <cell r="D323" t="str">
            <v>D2.DK</v>
          </cell>
          <cell r="E323">
            <v>340024.51012437249</v>
          </cell>
          <cell r="F323">
            <v>321626.61664780782</v>
          </cell>
          <cell r="G323">
            <v>320084.414369206</v>
          </cell>
          <cell r="H323">
            <v>324206.6054432973</v>
          </cell>
          <cell r="I323">
            <v>329264.61917430366</v>
          </cell>
          <cell r="J323">
            <v>326042.32934763224</v>
          </cell>
          <cell r="K323">
            <v>331189.47499709768</v>
          </cell>
          <cell r="L323">
            <v>333956.16912859009</v>
          </cell>
          <cell r="M323">
            <v>337169.67802534188</v>
          </cell>
          <cell r="N323">
            <v>340406.14336371346</v>
          </cell>
        </row>
        <row r="324">
          <cell r="C324" t="str">
            <v>Residential Interval</v>
          </cell>
          <cell r="D324" t="str">
            <v>D3</v>
          </cell>
          <cell r="E324">
            <v>5659214.5008137291</v>
          </cell>
          <cell r="F324">
            <v>5318222.7345482307</v>
          </cell>
          <cell r="G324">
            <v>5280906.6398378555</v>
          </cell>
          <cell r="H324">
            <v>5347849.7679789774</v>
          </cell>
          <cell r="I324">
            <v>5432258.0150896264</v>
          </cell>
          <cell r="J324">
            <v>5367759.8951868694</v>
          </cell>
          <cell r="K324">
            <v>5451827.0699594924</v>
          </cell>
          <cell r="L324">
            <v>5492648.2792505119</v>
          </cell>
          <cell r="M324">
            <v>5540527.8599213362</v>
          </cell>
          <cell r="N324">
            <v>5588638.9141607601</v>
          </cell>
        </row>
        <row r="325">
          <cell r="C325" t="str">
            <v>Residential AMI</v>
          </cell>
          <cell r="D325" t="str">
            <v>D4</v>
          </cell>
          <cell r="E325">
            <v>612874.14793175808</v>
          </cell>
          <cell r="F325">
            <v>1283482.4018605733</v>
          </cell>
          <cell r="G325">
            <v>1989370.5366535161</v>
          </cell>
          <cell r="H325">
            <v>2495461.3992379974</v>
          </cell>
          <cell r="I325">
            <v>2959295.0890313643</v>
          </cell>
          <cell r="J325">
            <v>3310851.5039040251</v>
          </cell>
          <cell r="K325">
            <v>3990029.4122940465</v>
          </cell>
          <cell r="L325">
            <v>4696649.0970591214</v>
          </cell>
          <cell r="M325">
            <v>5558209.110830294</v>
          </cell>
          <cell r="N325">
            <v>6496676.4042163529</v>
          </cell>
        </row>
        <row r="326">
          <cell r="C326" t="str">
            <v>Residential Docklands AMI</v>
          </cell>
          <cell r="D326" t="str">
            <v>D4.DK</v>
          </cell>
          <cell r="E326">
            <v>0</v>
          </cell>
          <cell r="F326">
            <v>0</v>
          </cell>
          <cell r="G326">
            <v>0</v>
          </cell>
          <cell r="H326">
            <v>0</v>
          </cell>
          <cell r="I326">
            <v>0</v>
          </cell>
          <cell r="J326">
            <v>0</v>
          </cell>
          <cell r="K326">
            <v>0</v>
          </cell>
          <cell r="L326">
            <v>0</v>
          </cell>
          <cell r="M326">
            <v>0</v>
          </cell>
          <cell r="N326">
            <v>0</v>
          </cell>
        </row>
        <row r="327">
          <cell r="C327" t="str">
            <v>New Tariff 5</v>
          </cell>
          <cell r="D327" t="str">
            <v/>
          </cell>
          <cell r="E327">
            <v>0</v>
          </cell>
          <cell r="F327">
            <v>0</v>
          </cell>
          <cell r="G327">
            <v>0</v>
          </cell>
          <cell r="H327">
            <v>0</v>
          </cell>
          <cell r="I327">
            <v>0</v>
          </cell>
          <cell r="J327">
            <v>0</v>
          </cell>
          <cell r="K327">
            <v>0</v>
          </cell>
          <cell r="L327">
            <v>0</v>
          </cell>
          <cell r="M327">
            <v>0</v>
          </cell>
          <cell r="N327">
            <v>0</v>
          </cell>
        </row>
        <row r="328">
          <cell r="C328" t="str">
            <v>New Tariff 6</v>
          </cell>
          <cell r="D328" t="str">
            <v/>
          </cell>
          <cell r="E328">
            <v>0</v>
          </cell>
          <cell r="F328">
            <v>0</v>
          </cell>
          <cell r="G328">
            <v>0</v>
          </cell>
          <cell r="H328">
            <v>0</v>
          </cell>
          <cell r="I328">
            <v>0</v>
          </cell>
          <cell r="J328">
            <v>0</v>
          </cell>
          <cell r="K328">
            <v>0</v>
          </cell>
          <cell r="L328">
            <v>0</v>
          </cell>
          <cell r="M328">
            <v>0</v>
          </cell>
          <cell r="N328">
            <v>0</v>
          </cell>
        </row>
        <row r="329">
          <cell r="C329" t="str">
            <v>New Tariff 7</v>
          </cell>
          <cell r="D329" t="str">
            <v/>
          </cell>
          <cell r="E329">
            <v>0</v>
          </cell>
          <cell r="F329">
            <v>0</v>
          </cell>
          <cell r="G329">
            <v>0</v>
          </cell>
          <cell r="H329">
            <v>0</v>
          </cell>
          <cell r="I329">
            <v>0</v>
          </cell>
          <cell r="J329">
            <v>0</v>
          </cell>
          <cell r="K329">
            <v>0</v>
          </cell>
          <cell r="L329">
            <v>0</v>
          </cell>
          <cell r="M329">
            <v>0</v>
          </cell>
          <cell r="N329">
            <v>0</v>
          </cell>
        </row>
        <row r="330">
          <cell r="C330" t="str">
            <v>New Tariff 8</v>
          </cell>
          <cell r="D330" t="str">
            <v/>
          </cell>
          <cell r="E330">
            <v>0</v>
          </cell>
          <cell r="F330">
            <v>0</v>
          </cell>
          <cell r="G330">
            <v>0</v>
          </cell>
          <cell r="H330">
            <v>0</v>
          </cell>
          <cell r="I330">
            <v>0</v>
          </cell>
          <cell r="J330">
            <v>0</v>
          </cell>
          <cell r="K330">
            <v>0</v>
          </cell>
          <cell r="L330">
            <v>0</v>
          </cell>
          <cell r="M330">
            <v>0</v>
          </cell>
          <cell r="N330">
            <v>0</v>
          </cell>
        </row>
        <row r="331">
          <cell r="C331" t="str">
            <v>New Tariff 9</v>
          </cell>
          <cell r="D331" t="str">
            <v/>
          </cell>
          <cell r="E331">
            <v>0</v>
          </cell>
          <cell r="F331">
            <v>0</v>
          </cell>
          <cell r="G331">
            <v>0</v>
          </cell>
          <cell r="H331">
            <v>0</v>
          </cell>
          <cell r="I331">
            <v>0</v>
          </cell>
          <cell r="J331">
            <v>0</v>
          </cell>
          <cell r="K331">
            <v>0</v>
          </cell>
          <cell r="L331">
            <v>0</v>
          </cell>
          <cell r="M331">
            <v>0</v>
          </cell>
          <cell r="N331">
            <v>0</v>
          </cell>
        </row>
        <row r="332">
          <cell r="C332" t="str">
            <v>New Tariff 10</v>
          </cell>
          <cell r="D332" t="str">
            <v/>
          </cell>
          <cell r="E332">
            <v>0</v>
          </cell>
          <cell r="F332">
            <v>0</v>
          </cell>
          <cell r="G332">
            <v>0</v>
          </cell>
          <cell r="H332">
            <v>0</v>
          </cell>
          <cell r="I332">
            <v>0</v>
          </cell>
          <cell r="J332">
            <v>0</v>
          </cell>
          <cell r="K332">
            <v>0</v>
          </cell>
          <cell r="L332">
            <v>0</v>
          </cell>
          <cell r="M332">
            <v>0</v>
          </cell>
          <cell r="N332">
            <v>0</v>
          </cell>
        </row>
        <row r="333">
          <cell r="C333" t="str">
            <v>New Tariff 11</v>
          </cell>
          <cell r="D333" t="str">
            <v/>
          </cell>
          <cell r="E333">
            <v>0</v>
          </cell>
          <cell r="F333">
            <v>0</v>
          </cell>
          <cell r="G333">
            <v>0</v>
          </cell>
          <cell r="H333">
            <v>0</v>
          </cell>
          <cell r="I333">
            <v>0</v>
          </cell>
          <cell r="J333">
            <v>0</v>
          </cell>
          <cell r="K333">
            <v>0</v>
          </cell>
          <cell r="L333">
            <v>0</v>
          </cell>
          <cell r="M333">
            <v>0</v>
          </cell>
          <cell r="N333">
            <v>0</v>
          </cell>
        </row>
        <row r="334">
          <cell r="C334" t="str">
            <v>Dedicated circuit</v>
          </cell>
          <cell r="D334" t="str">
            <v>DD1</v>
          </cell>
          <cell r="E334">
            <v>6058151.0368559184</v>
          </cell>
          <cell r="F334">
            <v>5609348.0741364779</v>
          </cell>
          <cell r="G334">
            <v>5259149.3131809859</v>
          </cell>
          <cell r="H334">
            <v>4956151.5465040319</v>
          </cell>
          <cell r="I334">
            <v>4674922.8152439734</v>
          </cell>
          <cell r="J334">
            <v>4384108.0671121236</v>
          </cell>
          <cell r="K334">
            <v>4132802.2181667108</v>
          </cell>
          <cell r="L334">
            <v>3889125.4157568393</v>
          </cell>
          <cell r="M334">
            <v>3659725.3262751433</v>
          </cell>
          <cell r="N334">
            <v>3443878.202853553</v>
          </cell>
        </row>
        <row r="335">
          <cell r="C335" t="str">
            <v>Hot Water Interval</v>
          </cell>
          <cell r="D335" t="str">
            <v>D3.HW</v>
          </cell>
          <cell r="E335">
            <v>153135.97788915411</v>
          </cell>
          <cell r="F335">
            <v>141791.28209707633</v>
          </cell>
          <cell r="G335">
            <v>132939.07135022749</v>
          </cell>
          <cell r="H335">
            <v>125279.99203443911</v>
          </cell>
          <cell r="I335">
            <v>118171.183338513</v>
          </cell>
          <cell r="J335">
            <v>110820.06241583763</v>
          </cell>
          <cell r="K335">
            <v>104467.63463822112</v>
          </cell>
          <cell r="L335">
            <v>98308.051425633515</v>
          </cell>
          <cell r="M335">
            <v>92509.350334009592</v>
          </cell>
          <cell r="N335">
            <v>87053.236724653194</v>
          </cell>
        </row>
        <row r="336">
          <cell r="C336" t="str">
            <v>Dedicated Circuit AMI - Slab Heat</v>
          </cell>
          <cell r="D336" t="str">
            <v>DCSH</v>
          </cell>
          <cell r="E336">
            <v>1.1464928006642637E-2</v>
          </cell>
          <cell r="F336">
            <v>1.061557749929432E-2</v>
          </cell>
          <cell r="G336">
            <v>9.9528334445581259E-3</v>
          </cell>
          <cell r="H336">
            <v>9.3794163144814788E-3</v>
          </cell>
          <cell r="I336">
            <v>8.8471966425583831E-3</v>
          </cell>
          <cell r="J336">
            <v>8.2968356280644362E-3</v>
          </cell>
          <cell r="K336">
            <v>7.8212444042274915E-3</v>
          </cell>
          <cell r="L336">
            <v>7.3600909962781309E-3</v>
          </cell>
          <cell r="M336">
            <v>6.9259559780812299E-3</v>
          </cell>
          <cell r="N336">
            <v>6.5174696733631228E-3</v>
          </cell>
        </row>
        <row r="337">
          <cell r="C337" t="str">
            <v>Dedicated Circuit AMI - Hot Water</v>
          </cell>
          <cell r="D337" t="str">
            <v>DCHW</v>
          </cell>
          <cell r="E337">
            <v>1.1464928006642637E-2</v>
          </cell>
          <cell r="F337">
            <v>1.061557749929432E-2</v>
          </cell>
          <cell r="G337">
            <v>9.9528334445581259E-3</v>
          </cell>
          <cell r="H337">
            <v>9.3794163144814788E-3</v>
          </cell>
          <cell r="I337">
            <v>8.8471966425583831E-3</v>
          </cell>
          <cell r="J337">
            <v>8.2968356280644362E-3</v>
          </cell>
          <cell r="K337">
            <v>7.8212444042274915E-3</v>
          </cell>
          <cell r="L337">
            <v>7.3600909962781309E-3</v>
          </cell>
          <cell r="M337">
            <v>6.9259559780812299E-3</v>
          </cell>
          <cell r="N337">
            <v>6.5174696733631228E-3</v>
          </cell>
        </row>
        <row r="338">
          <cell r="C338" t="str">
            <v>New Tariff 4</v>
          </cell>
          <cell r="D338" t="str">
            <v/>
          </cell>
          <cell r="E338">
            <v>0</v>
          </cell>
          <cell r="F338">
            <v>0</v>
          </cell>
          <cell r="G338">
            <v>0</v>
          </cell>
          <cell r="H338">
            <v>0</v>
          </cell>
          <cell r="I338">
            <v>0</v>
          </cell>
          <cell r="J338">
            <v>0</v>
          </cell>
          <cell r="K338">
            <v>0</v>
          </cell>
          <cell r="L338">
            <v>0</v>
          </cell>
          <cell r="M338">
            <v>0</v>
          </cell>
          <cell r="N338">
            <v>0</v>
          </cell>
        </row>
        <row r="339">
          <cell r="C339" t="str">
            <v>New Tariff 5</v>
          </cell>
          <cell r="D339" t="str">
            <v/>
          </cell>
          <cell r="E339">
            <v>0</v>
          </cell>
          <cell r="F339">
            <v>0</v>
          </cell>
          <cell r="G339">
            <v>0</v>
          </cell>
          <cell r="H339">
            <v>0</v>
          </cell>
          <cell r="I339">
            <v>0</v>
          </cell>
          <cell r="J339">
            <v>0</v>
          </cell>
          <cell r="K339">
            <v>0</v>
          </cell>
          <cell r="L339">
            <v>0</v>
          </cell>
          <cell r="M339">
            <v>0</v>
          </cell>
          <cell r="N339">
            <v>0</v>
          </cell>
        </row>
        <row r="340">
          <cell r="C340" t="str">
            <v>New Tariff 6</v>
          </cell>
          <cell r="D340" t="str">
            <v/>
          </cell>
          <cell r="E340">
            <v>0</v>
          </cell>
          <cell r="F340">
            <v>0</v>
          </cell>
          <cell r="G340">
            <v>0</v>
          </cell>
          <cell r="H340">
            <v>0</v>
          </cell>
          <cell r="I340">
            <v>0</v>
          </cell>
          <cell r="J340">
            <v>0</v>
          </cell>
          <cell r="K340">
            <v>0</v>
          </cell>
          <cell r="L340">
            <v>0</v>
          </cell>
          <cell r="M340">
            <v>0</v>
          </cell>
          <cell r="N340">
            <v>0</v>
          </cell>
        </row>
        <row r="341">
          <cell r="C341" t="str">
            <v>New Tariff 7</v>
          </cell>
          <cell r="D341" t="str">
            <v/>
          </cell>
          <cell r="E341">
            <v>0</v>
          </cell>
          <cell r="F341">
            <v>0</v>
          </cell>
          <cell r="G341">
            <v>0</v>
          </cell>
          <cell r="H341">
            <v>0</v>
          </cell>
          <cell r="I341">
            <v>0</v>
          </cell>
          <cell r="J341">
            <v>0</v>
          </cell>
          <cell r="K341">
            <v>0</v>
          </cell>
          <cell r="L341">
            <v>0</v>
          </cell>
          <cell r="M341">
            <v>0</v>
          </cell>
          <cell r="N341">
            <v>0</v>
          </cell>
        </row>
        <row r="342">
          <cell r="C342" t="str">
            <v>New Tariff 8</v>
          </cell>
          <cell r="D342" t="str">
            <v/>
          </cell>
          <cell r="E342">
            <v>0</v>
          </cell>
          <cell r="F342">
            <v>0</v>
          </cell>
          <cell r="G342">
            <v>0</v>
          </cell>
          <cell r="H342">
            <v>0</v>
          </cell>
          <cell r="I342">
            <v>0</v>
          </cell>
          <cell r="J342">
            <v>0</v>
          </cell>
          <cell r="K342">
            <v>0</v>
          </cell>
          <cell r="L342">
            <v>0</v>
          </cell>
          <cell r="M342">
            <v>0</v>
          </cell>
          <cell r="N342">
            <v>0</v>
          </cell>
        </row>
        <row r="343">
          <cell r="C343" t="str">
            <v>New Tariff 9</v>
          </cell>
          <cell r="D343" t="str">
            <v/>
          </cell>
          <cell r="E343">
            <v>0</v>
          </cell>
          <cell r="F343">
            <v>0</v>
          </cell>
          <cell r="G343">
            <v>0</v>
          </cell>
          <cell r="H343">
            <v>0</v>
          </cell>
          <cell r="I343">
            <v>0</v>
          </cell>
          <cell r="J343">
            <v>0</v>
          </cell>
          <cell r="K343">
            <v>0</v>
          </cell>
          <cell r="L343">
            <v>0</v>
          </cell>
          <cell r="M343">
            <v>0</v>
          </cell>
          <cell r="N343">
            <v>0</v>
          </cell>
        </row>
        <row r="344">
          <cell r="C344" t="str">
            <v>New Tariff 10</v>
          </cell>
          <cell r="D344" t="str">
            <v/>
          </cell>
          <cell r="E344">
            <v>0</v>
          </cell>
          <cell r="F344">
            <v>0</v>
          </cell>
          <cell r="G344">
            <v>0</v>
          </cell>
          <cell r="H344">
            <v>0</v>
          </cell>
          <cell r="I344">
            <v>0</v>
          </cell>
          <cell r="J344">
            <v>0</v>
          </cell>
          <cell r="K344">
            <v>0</v>
          </cell>
          <cell r="L344">
            <v>0</v>
          </cell>
          <cell r="M344">
            <v>0</v>
          </cell>
          <cell r="N344">
            <v>0</v>
          </cell>
        </row>
        <row r="345">
          <cell r="C345" t="str">
            <v>New Tariff 11</v>
          </cell>
          <cell r="D345" t="str">
            <v/>
          </cell>
          <cell r="E345">
            <v>0</v>
          </cell>
          <cell r="F345">
            <v>0</v>
          </cell>
          <cell r="G345">
            <v>0</v>
          </cell>
          <cell r="H345">
            <v>0</v>
          </cell>
          <cell r="I345">
            <v>0</v>
          </cell>
          <cell r="J345">
            <v>0</v>
          </cell>
          <cell r="K345">
            <v>0</v>
          </cell>
          <cell r="L345">
            <v>0</v>
          </cell>
          <cell r="M345">
            <v>0</v>
          </cell>
          <cell r="N345">
            <v>0</v>
          </cell>
        </row>
        <row r="346">
          <cell r="C346" t="str">
            <v>Non-Residential Single Rate</v>
          </cell>
          <cell r="D346" t="str">
            <v>ND1</v>
          </cell>
          <cell r="E346">
            <v>23197500.874004204</v>
          </cell>
          <cell r="F346">
            <v>21735685.789979234</v>
          </cell>
          <cell r="G346">
            <v>21640207.329754584</v>
          </cell>
          <cell r="H346">
            <v>21732856.634065237</v>
          </cell>
          <cell r="I346">
            <v>21577248.369404469</v>
          </cell>
          <cell r="J346">
            <v>20785567.311538018</v>
          </cell>
          <cell r="K346">
            <v>20662046.530155558</v>
          </cell>
          <cell r="L346">
            <v>20526269.023952562</v>
          </cell>
          <cell r="M346">
            <v>20437353.785890192</v>
          </cell>
          <cell r="N346">
            <v>20348379.64711101</v>
          </cell>
        </row>
        <row r="347">
          <cell r="C347" t="str">
            <v>Non-Residential Single Rate (R)</v>
          </cell>
          <cell r="D347" t="str">
            <v>ND1.R</v>
          </cell>
          <cell r="E347">
            <v>6.4930000000000002E-2</v>
          </cell>
          <cell r="F347">
            <v>6.0579586872955539E-2</v>
          </cell>
          <cell r="G347">
            <v>5.967736164754401E-2</v>
          </cell>
          <cell r="H347">
            <v>6.0163779952016758E-2</v>
          </cell>
          <cell r="I347">
            <v>6.0902257069089333E-2</v>
          </cell>
          <cell r="J347">
            <v>6.0028616327136089E-2</v>
          </cell>
          <cell r="K347">
            <v>6.0603554243263358E-2</v>
          </cell>
          <cell r="L347">
            <v>6.0680709079595434E-2</v>
          </cell>
          <cell r="M347">
            <v>6.0759886529697917E-2</v>
          </cell>
          <cell r="N347">
            <v>6.0837260879167472E-2</v>
          </cell>
        </row>
        <row r="348">
          <cell r="C348" t="str">
            <v>New Tariff 2</v>
          </cell>
          <cell r="D348" t="str">
            <v/>
          </cell>
          <cell r="E348">
            <v>0</v>
          </cell>
          <cell r="F348">
            <v>0</v>
          </cell>
          <cell r="G348">
            <v>0</v>
          </cell>
          <cell r="H348">
            <v>0</v>
          </cell>
          <cell r="I348">
            <v>0</v>
          </cell>
          <cell r="J348">
            <v>0</v>
          </cell>
          <cell r="K348">
            <v>0</v>
          </cell>
          <cell r="L348">
            <v>0</v>
          </cell>
          <cell r="M348">
            <v>0</v>
          </cell>
          <cell r="N348">
            <v>0</v>
          </cell>
        </row>
        <row r="349">
          <cell r="C349" t="str">
            <v>New Tariff 3</v>
          </cell>
          <cell r="D349" t="str">
            <v/>
          </cell>
          <cell r="E349">
            <v>0</v>
          </cell>
          <cell r="F349">
            <v>0</v>
          </cell>
          <cell r="G349">
            <v>0</v>
          </cell>
          <cell r="H349">
            <v>0</v>
          </cell>
          <cell r="I349">
            <v>0</v>
          </cell>
          <cell r="J349">
            <v>0</v>
          </cell>
          <cell r="K349">
            <v>0</v>
          </cell>
          <cell r="L349">
            <v>0</v>
          </cell>
          <cell r="M349">
            <v>0</v>
          </cell>
          <cell r="N349">
            <v>0</v>
          </cell>
        </row>
        <row r="350">
          <cell r="C350" t="str">
            <v>New Tariff 4</v>
          </cell>
          <cell r="D350" t="str">
            <v/>
          </cell>
          <cell r="E350">
            <v>0</v>
          </cell>
          <cell r="F350">
            <v>0</v>
          </cell>
          <cell r="G350">
            <v>0</v>
          </cell>
          <cell r="H350">
            <v>0</v>
          </cell>
          <cell r="I350">
            <v>0</v>
          </cell>
          <cell r="J350">
            <v>0</v>
          </cell>
          <cell r="K350">
            <v>0</v>
          </cell>
          <cell r="L350">
            <v>0</v>
          </cell>
          <cell r="M350">
            <v>0</v>
          </cell>
          <cell r="N350">
            <v>0</v>
          </cell>
        </row>
        <row r="351">
          <cell r="C351" t="str">
            <v>New Tariff 5</v>
          </cell>
          <cell r="D351" t="str">
            <v/>
          </cell>
          <cell r="E351">
            <v>0</v>
          </cell>
          <cell r="F351">
            <v>0</v>
          </cell>
          <cell r="G351">
            <v>0</v>
          </cell>
          <cell r="H351">
            <v>0</v>
          </cell>
          <cell r="I351">
            <v>0</v>
          </cell>
          <cell r="J351">
            <v>0</v>
          </cell>
          <cell r="K351">
            <v>0</v>
          </cell>
          <cell r="L351">
            <v>0</v>
          </cell>
          <cell r="M351">
            <v>0</v>
          </cell>
          <cell r="N351">
            <v>0</v>
          </cell>
        </row>
        <row r="352">
          <cell r="C352" t="str">
            <v>New Tariff 6</v>
          </cell>
          <cell r="D352" t="str">
            <v/>
          </cell>
          <cell r="E352">
            <v>0</v>
          </cell>
          <cell r="F352">
            <v>0</v>
          </cell>
          <cell r="G352">
            <v>0</v>
          </cell>
          <cell r="H352">
            <v>0</v>
          </cell>
          <cell r="I352">
            <v>0</v>
          </cell>
          <cell r="J352">
            <v>0</v>
          </cell>
          <cell r="K352">
            <v>0</v>
          </cell>
          <cell r="L352">
            <v>0</v>
          </cell>
          <cell r="M352">
            <v>0</v>
          </cell>
          <cell r="N352">
            <v>0</v>
          </cell>
        </row>
        <row r="353">
          <cell r="C353" t="str">
            <v>New Tariff 7</v>
          </cell>
          <cell r="D353" t="str">
            <v/>
          </cell>
          <cell r="E353">
            <v>0</v>
          </cell>
          <cell r="F353">
            <v>0</v>
          </cell>
          <cell r="G353">
            <v>0</v>
          </cell>
          <cell r="H353">
            <v>0</v>
          </cell>
          <cell r="I353">
            <v>0</v>
          </cell>
          <cell r="J353">
            <v>0</v>
          </cell>
          <cell r="K353">
            <v>0</v>
          </cell>
          <cell r="L353">
            <v>0</v>
          </cell>
          <cell r="M353">
            <v>0</v>
          </cell>
          <cell r="N353">
            <v>0</v>
          </cell>
        </row>
        <row r="354">
          <cell r="C354" t="str">
            <v>New Tariff 8</v>
          </cell>
          <cell r="D354" t="str">
            <v/>
          </cell>
          <cell r="E354">
            <v>0</v>
          </cell>
          <cell r="F354">
            <v>0</v>
          </cell>
          <cell r="G354">
            <v>0</v>
          </cell>
          <cell r="H354">
            <v>0</v>
          </cell>
          <cell r="I354">
            <v>0</v>
          </cell>
          <cell r="J354">
            <v>0</v>
          </cell>
          <cell r="K354">
            <v>0</v>
          </cell>
          <cell r="L354">
            <v>0</v>
          </cell>
          <cell r="M354">
            <v>0</v>
          </cell>
          <cell r="N354">
            <v>0</v>
          </cell>
        </row>
        <row r="355">
          <cell r="C355" t="str">
            <v>New Tariff 9</v>
          </cell>
          <cell r="D355" t="str">
            <v/>
          </cell>
          <cell r="E355">
            <v>0</v>
          </cell>
          <cell r="F355">
            <v>0</v>
          </cell>
          <cell r="G355">
            <v>0</v>
          </cell>
          <cell r="H355">
            <v>0</v>
          </cell>
          <cell r="I355">
            <v>0</v>
          </cell>
          <cell r="J355">
            <v>0</v>
          </cell>
          <cell r="K355">
            <v>0</v>
          </cell>
          <cell r="L355">
            <v>0</v>
          </cell>
          <cell r="M355">
            <v>0</v>
          </cell>
          <cell r="N355">
            <v>0</v>
          </cell>
        </row>
        <row r="356">
          <cell r="C356" t="str">
            <v>New Tariff 10</v>
          </cell>
          <cell r="D356" t="str">
            <v/>
          </cell>
          <cell r="E356">
            <v>0</v>
          </cell>
          <cell r="F356">
            <v>0</v>
          </cell>
          <cell r="G356">
            <v>0</v>
          </cell>
          <cell r="H356">
            <v>0</v>
          </cell>
          <cell r="I356">
            <v>0</v>
          </cell>
          <cell r="J356">
            <v>0</v>
          </cell>
          <cell r="K356">
            <v>0</v>
          </cell>
          <cell r="L356">
            <v>0</v>
          </cell>
          <cell r="M356">
            <v>0</v>
          </cell>
          <cell r="N356">
            <v>0</v>
          </cell>
        </row>
        <row r="357">
          <cell r="C357" t="str">
            <v>New Tariff 11</v>
          </cell>
          <cell r="D357" t="str">
            <v/>
          </cell>
          <cell r="E357">
            <v>0</v>
          </cell>
          <cell r="F357">
            <v>0</v>
          </cell>
          <cell r="G357">
            <v>0</v>
          </cell>
          <cell r="H357">
            <v>0</v>
          </cell>
          <cell r="I357">
            <v>0</v>
          </cell>
          <cell r="J357">
            <v>0</v>
          </cell>
          <cell r="K357">
            <v>0</v>
          </cell>
          <cell r="L357">
            <v>0</v>
          </cell>
          <cell r="M357">
            <v>0</v>
          </cell>
          <cell r="N357">
            <v>0</v>
          </cell>
        </row>
        <row r="358">
          <cell r="C358" t="str">
            <v>Non-Residential Two Rate 5d</v>
          </cell>
          <cell r="D358" t="str">
            <v>ND2</v>
          </cell>
          <cell r="E358">
            <v>85747676.566590071</v>
          </cell>
          <cell r="F358">
            <v>83494136.267092183</v>
          </cell>
          <cell r="G358">
            <v>86510159.919585988</v>
          </cell>
          <cell r="H358">
            <v>90470453.586965054</v>
          </cell>
          <cell r="I358">
            <v>93574487.787937433</v>
          </cell>
          <cell r="J358">
            <v>93828061.752380967</v>
          </cell>
          <cell r="K358">
            <v>97193371.20935376</v>
          </cell>
          <cell r="L358">
            <v>100580577.52941476</v>
          </cell>
          <cell r="M358">
            <v>104323364.79758422</v>
          </cell>
          <cell r="N358">
            <v>108202453.53898947</v>
          </cell>
        </row>
        <row r="359">
          <cell r="C359" t="str">
            <v>Business Sunraysia</v>
          </cell>
          <cell r="D359">
            <v>0</v>
          </cell>
          <cell r="E359">
            <v>8.3489999999999995E-2</v>
          </cell>
          <cell r="F359">
            <v>7.7579934294666655E-2</v>
          </cell>
          <cell r="G359">
            <v>7.6318409245493685E-2</v>
          </cell>
          <cell r="H359">
            <v>7.6931902272633287E-2</v>
          </cell>
          <cell r="I359">
            <v>7.7885376297917253E-2</v>
          </cell>
          <cell r="J359">
            <v>7.6661133261704414E-2</v>
          </cell>
          <cell r="K359">
            <v>7.7392841213778263E-2</v>
          </cell>
          <cell r="L359">
            <v>7.745180564908255E-2</v>
          </cell>
          <cell r="M359">
            <v>7.7513042515747824E-2</v>
          </cell>
          <cell r="N359">
            <v>7.7571380272021359E-2</v>
          </cell>
        </row>
        <row r="360">
          <cell r="C360" t="str">
            <v>Non-Residential Interval</v>
          </cell>
          <cell r="D360" t="str">
            <v>ND5</v>
          </cell>
          <cell r="E360">
            <v>12213479.343136443</v>
          </cell>
          <cell r="F360">
            <v>11892818.288148358</v>
          </cell>
          <cell r="G360">
            <v>12322054.90282538</v>
          </cell>
          <cell r="H360">
            <v>12885990.174329821</v>
          </cell>
          <cell r="I360">
            <v>13328407.48338701</v>
          </cell>
          <cell r="J360">
            <v>13365258.136141965</v>
          </cell>
          <cell r="K360">
            <v>13844759.597947616</v>
          </cell>
          <cell r="L360">
            <v>14327077.935985342</v>
          </cell>
          <cell r="M360">
            <v>14859912.562967598</v>
          </cell>
          <cell r="N360">
            <v>15412140.521139856</v>
          </cell>
        </row>
        <row r="361">
          <cell r="C361" t="str">
            <v>Non-Residential AMI</v>
          </cell>
          <cell r="D361" t="str">
            <v>ND7</v>
          </cell>
          <cell r="E361">
            <v>0</v>
          </cell>
          <cell r="F361">
            <v>0</v>
          </cell>
          <cell r="G361">
            <v>0</v>
          </cell>
          <cell r="H361">
            <v>0</v>
          </cell>
          <cell r="I361">
            <v>0</v>
          </cell>
          <cell r="J361">
            <v>0</v>
          </cell>
          <cell r="K361">
            <v>0</v>
          </cell>
          <cell r="L361">
            <v>0</v>
          </cell>
          <cell r="M361">
            <v>0</v>
          </cell>
          <cell r="N361">
            <v>0</v>
          </cell>
        </row>
        <row r="362">
          <cell r="C362" t="str">
            <v>New Tariff 4</v>
          </cell>
          <cell r="D362" t="str">
            <v/>
          </cell>
          <cell r="E362">
            <v>0</v>
          </cell>
          <cell r="F362">
            <v>0</v>
          </cell>
          <cell r="G362">
            <v>0</v>
          </cell>
          <cell r="H362">
            <v>0</v>
          </cell>
          <cell r="I362">
            <v>0</v>
          </cell>
          <cell r="J362">
            <v>0</v>
          </cell>
          <cell r="K362">
            <v>0</v>
          </cell>
          <cell r="L362">
            <v>0</v>
          </cell>
          <cell r="M362">
            <v>0</v>
          </cell>
          <cell r="N362">
            <v>0</v>
          </cell>
        </row>
        <row r="363">
          <cell r="C363" t="str">
            <v>New Tariff 5</v>
          </cell>
          <cell r="D363" t="str">
            <v/>
          </cell>
          <cell r="E363">
            <v>0</v>
          </cell>
          <cell r="F363">
            <v>0</v>
          </cell>
          <cell r="G363">
            <v>0</v>
          </cell>
          <cell r="H363">
            <v>0</v>
          </cell>
          <cell r="I363">
            <v>0</v>
          </cell>
          <cell r="J363">
            <v>0</v>
          </cell>
          <cell r="K363">
            <v>0</v>
          </cell>
          <cell r="L363">
            <v>0</v>
          </cell>
          <cell r="M363">
            <v>0</v>
          </cell>
          <cell r="N363">
            <v>0</v>
          </cell>
        </row>
        <row r="364">
          <cell r="C364" t="str">
            <v>New Tariff 6</v>
          </cell>
          <cell r="D364" t="str">
            <v/>
          </cell>
          <cell r="E364">
            <v>0</v>
          </cell>
          <cell r="F364">
            <v>0</v>
          </cell>
          <cell r="G364">
            <v>0</v>
          </cell>
          <cell r="H364">
            <v>0</v>
          </cell>
          <cell r="I364">
            <v>0</v>
          </cell>
          <cell r="J364">
            <v>0</v>
          </cell>
          <cell r="K364">
            <v>0</v>
          </cell>
          <cell r="L364">
            <v>0</v>
          </cell>
          <cell r="M364">
            <v>0</v>
          </cell>
          <cell r="N364">
            <v>0</v>
          </cell>
        </row>
        <row r="365">
          <cell r="C365" t="str">
            <v>New Tariff 7</v>
          </cell>
          <cell r="D365" t="str">
            <v/>
          </cell>
          <cell r="E365">
            <v>0</v>
          </cell>
          <cell r="F365">
            <v>0</v>
          </cell>
          <cell r="G365">
            <v>0</v>
          </cell>
          <cell r="H365">
            <v>0</v>
          </cell>
          <cell r="I365">
            <v>0</v>
          </cell>
          <cell r="J365">
            <v>0</v>
          </cell>
          <cell r="K365">
            <v>0</v>
          </cell>
          <cell r="L365">
            <v>0</v>
          </cell>
          <cell r="M365">
            <v>0</v>
          </cell>
          <cell r="N365">
            <v>0</v>
          </cell>
        </row>
        <row r="366">
          <cell r="C366" t="str">
            <v>New Tariff 8</v>
          </cell>
          <cell r="D366" t="str">
            <v/>
          </cell>
          <cell r="E366">
            <v>0</v>
          </cell>
          <cell r="F366">
            <v>0</v>
          </cell>
          <cell r="G366">
            <v>0</v>
          </cell>
          <cell r="H366">
            <v>0</v>
          </cell>
          <cell r="I366">
            <v>0</v>
          </cell>
          <cell r="J366">
            <v>0</v>
          </cell>
          <cell r="K366">
            <v>0</v>
          </cell>
          <cell r="L366">
            <v>0</v>
          </cell>
          <cell r="M366">
            <v>0</v>
          </cell>
          <cell r="N366">
            <v>0</v>
          </cell>
        </row>
        <row r="367">
          <cell r="C367" t="str">
            <v>New Tariff 9</v>
          </cell>
          <cell r="D367" t="str">
            <v/>
          </cell>
          <cell r="E367">
            <v>0</v>
          </cell>
          <cell r="F367">
            <v>0</v>
          </cell>
          <cell r="G367">
            <v>0</v>
          </cell>
          <cell r="H367">
            <v>0</v>
          </cell>
          <cell r="I367">
            <v>0</v>
          </cell>
          <cell r="J367">
            <v>0</v>
          </cell>
          <cell r="K367">
            <v>0</v>
          </cell>
          <cell r="L367">
            <v>0</v>
          </cell>
          <cell r="M367">
            <v>0</v>
          </cell>
          <cell r="N367">
            <v>0</v>
          </cell>
        </row>
        <row r="368">
          <cell r="C368" t="str">
            <v>New Tariff 10</v>
          </cell>
          <cell r="D368" t="str">
            <v/>
          </cell>
          <cell r="E368">
            <v>0</v>
          </cell>
          <cell r="F368">
            <v>0</v>
          </cell>
          <cell r="G368">
            <v>0</v>
          </cell>
          <cell r="H368">
            <v>0</v>
          </cell>
          <cell r="I368">
            <v>0</v>
          </cell>
          <cell r="J368">
            <v>0</v>
          </cell>
          <cell r="K368">
            <v>0</v>
          </cell>
          <cell r="L368">
            <v>0</v>
          </cell>
          <cell r="M368">
            <v>0</v>
          </cell>
          <cell r="N368">
            <v>0</v>
          </cell>
        </row>
        <row r="369">
          <cell r="C369" t="str">
            <v>New Tariff 11</v>
          </cell>
          <cell r="D369" t="str">
            <v/>
          </cell>
          <cell r="E369">
            <v>0</v>
          </cell>
          <cell r="F369">
            <v>0</v>
          </cell>
          <cell r="G369">
            <v>0</v>
          </cell>
          <cell r="H369">
            <v>0</v>
          </cell>
          <cell r="I369">
            <v>0</v>
          </cell>
          <cell r="J369">
            <v>0</v>
          </cell>
          <cell r="K369">
            <v>0</v>
          </cell>
          <cell r="L369">
            <v>0</v>
          </cell>
          <cell r="M369">
            <v>0</v>
          </cell>
          <cell r="N369">
            <v>0</v>
          </cell>
        </row>
        <row r="370">
          <cell r="C370" t="str">
            <v>Non-Residential Two Rate 7d</v>
          </cell>
          <cell r="D370" t="str">
            <v>ND3</v>
          </cell>
          <cell r="E370">
            <v>14312277.682398444</v>
          </cell>
          <cell r="F370">
            <v>13012566.858217712</v>
          </cell>
          <cell r="G370">
            <v>12577827.825278772</v>
          </cell>
          <cell r="H370">
            <v>12290045.548906449</v>
          </cell>
          <cell r="I370">
            <v>11879973.367320878</v>
          </cell>
          <cell r="J370">
            <v>11141424.464644874</v>
          </cell>
          <cell r="K370">
            <v>10771835.499045899</v>
          </cell>
          <cell r="L370">
            <v>10404943.764075125</v>
          </cell>
          <cell r="M370">
            <v>10069124.294814203</v>
          </cell>
          <cell r="N370">
            <v>9743935.5982338842</v>
          </cell>
        </row>
        <row r="371">
          <cell r="C371" t="str">
            <v>New Tariff  1</v>
          </cell>
          <cell r="D371" t="str">
            <v/>
          </cell>
          <cell r="E371">
            <v>0</v>
          </cell>
          <cell r="F371">
            <v>0</v>
          </cell>
          <cell r="G371">
            <v>0</v>
          </cell>
          <cell r="H371">
            <v>0</v>
          </cell>
          <cell r="I371">
            <v>0</v>
          </cell>
          <cell r="J371">
            <v>0</v>
          </cell>
          <cell r="K371">
            <v>0</v>
          </cell>
          <cell r="L371">
            <v>0</v>
          </cell>
          <cell r="M371">
            <v>0</v>
          </cell>
          <cell r="N371">
            <v>0</v>
          </cell>
        </row>
        <row r="372">
          <cell r="C372" t="str">
            <v>New Tariff  2</v>
          </cell>
          <cell r="D372" t="str">
            <v/>
          </cell>
          <cell r="E372">
            <v>0</v>
          </cell>
          <cell r="F372">
            <v>0</v>
          </cell>
          <cell r="G372">
            <v>0</v>
          </cell>
          <cell r="H372">
            <v>0</v>
          </cell>
          <cell r="I372">
            <v>0</v>
          </cell>
          <cell r="J372">
            <v>0</v>
          </cell>
          <cell r="K372">
            <v>0</v>
          </cell>
          <cell r="L372">
            <v>0</v>
          </cell>
          <cell r="M372">
            <v>0</v>
          </cell>
          <cell r="N372">
            <v>0</v>
          </cell>
        </row>
        <row r="373">
          <cell r="C373" t="str">
            <v>New Tariff  3</v>
          </cell>
          <cell r="D373" t="str">
            <v/>
          </cell>
          <cell r="E373">
            <v>0</v>
          </cell>
          <cell r="F373">
            <v>0</v>
          </cell>
          <cell r="G373">
            <v>0</v>
          </cell>
          <cell r="H373">
            <v>0</v>
          </cell>
          <cell r="I373">
            <v>0</v>
          </cell>
          <cell r="J373">
            <v>0</v>
          </cell>
          <cell r="K373">
            <v>0</v>
          </cell>
          <cell r="L373">
            <v>0</v>
          </cell>
          <cell r="M373">
            <v>0</v>
          </cell>
          <cell r="N373">
            <v>0</v>
          </cell>
        </row>
        <row r="374">
          <cell r="C374" t="str">
            <v>New Tariff  4</v>
          </cell>
          <cell r="D374" t="str">
            <v/>
          </cell>
          <cell r="E374">
            <v>0</v>
          </cell>
          <cell r="F374">
            <v>0</v>
          </cell>
          <cell r="G374">
            <v>0</v>
          </cell>
          <cell r="H374">
            <v>0</v>
          </cell>
          <cell r="I374">
            <v>0</v>
          </cell>
          <cell r="J374">
            <v>0</v>
          </cell>
          <cell r="K374">
            <v>0</v>
          </cell>
          <cell r="L374">
            <v>0</v>
          </cell>
          <cell r="M374">
            <v>0</v>
          </cell>
          <cell r="N374">
            <v>0</v>
          </cell>
        </row>
        <row r="375">
          <cell r="C375" t="str">
            <v>New Tariff  5</v>
          </cell>
          <cell r="D375" t="str">
            <v/>
          </cell>
          <cell r="E375">
            <v>0</v>
          </cell>
          <cell r="F375">
            <v>0</v>
          </cell>
          <cell r="G375">
            <v>0</v>
          </cell>
          <cell r="H375">
            <v>0</v>
          </cell>
          <cell r="I375">
            <v>0</v>
          </cell>
          <cell r="J375">
            <v>0</v>
          </cell>
          <cell r="K375">
            <v>0</v>
          </cell>
          <cell r="L375">
            <v>0</v>
          </cell>
          <cell r="M375">
            <v>0</v>
          </cell>
          <cell r="N375">
            <v>0</v>
          </cell>
        </row>
        <row r="376">
          <cell r="C376" t="str">
            <v>New Tariff  6</v>
          </cell>
          <cell r="D376" t="str">
            <v/>
          </cell>
          <cell r="E376">
            <v>0</v>
          </cell>
          <cell r="F376">
            <v>0</v>
          </cell>
          <cell r="G376">
            <v>0</v>
          </cell>
          <cell r="H376">
            <v>0</v>
          </cell>
          <cell r="I376">
            <v>0</v>
          </cell>
          <cell r="J376">
            <v>0</v>
          </cell>
          <cell r="K376">
            <v>0</v>
          </cell>
          <cell r="L376">
            <v>0</v>
          </cell>
          <cell r="M376">
            <v>0</v>
          </cell>
          <cell r="N376">
            <v>0</v>
          </cell>
        </row>
        <row r="377">
          <cell r="C377" t="str">
            <v>New Tariff  7</v>
          </cell>
          <cell r="D377" t="str">
            <v/>
          </cell>
          <cell r="E377">
            <v>0</v>
          </cell>
          <cell r="F377">
            <v>0</v>
          </cell>
          <cell r="G377">
            <v>0</v>
          </cell>
          <cell r="H377">
            <v>0</v>
          </cell>
          <cell r="I377">
            <v>0</v>
          </cell>
          <cell r="J377">
            <v>0</v>
          </cell>
          <cell r="K377">
            <v>0</v>
          </cell>
          <cell r="L377">
            <v>0</v>
          </cell>
          <cell r="M377">
            <v>0</v>
          </cell>
          <cell r="N377">
            <v>0</v>
          </cell>
        </row>
        <row r="378">
          <cell r="C378" t="str">
            <v>New Tariff  8</v>
          </cell>
          <cell r="D378" t="str">
            <v/>
          </cell>
          <cell r="E378">
            <v>0</v>
          </cell>
          <cell r="F378">
            <v>0</v>
          </cell>
          <cell r="G378">
            <v>0</v>
          </cell>
          <cell r="H378">
            <v>0</v>
          </cell>
          <cell r="I378">
            <v>0</v>
          </cell>
          <cell r="J378">
            <v>0</v>
          </cell>
          <cell r="K378">
            <v>0</v>
          </cell>
          <cell r="L378">
            <v>0</v>
          </cell>
          <cell r="M378">
            <v>0</v>
          </cell>
          <cell r="N378">
            <v>0</v>
          </cell>
        </row>
        <row r="379">
          <cell r="C379" t="str">
            <v>New Tariff  9</v>
          </cell>
          <cell r="D379" t="str">
            <v/>
          </cell>
          <cell r="E379">
            <v>0</v>
          </cell>
          <cell r="F379">
            <v>0</v>
          </cell>
          <cell r="G379">
            <v>0</v>
          </cell>
          <cell r="H379">
            <v>0</v>
          </cell>
          <cell r="I379">
            <v>0</v>
          </cell>
          <cell r="J379">
            <v>0</v>
          </cell>
          <cell r="K379">
            <v>0</v>
          </cell>
          <cell r="L379">
            <v>0</v>
          </cell>
          <cell r="M379">
            <v>0</v>
          </cell>
          <cell r="N379">
            <v>0</v>
          </cell>
        </row>
        <row r="380">
          <cell r="C380" t="str">
            <v>New Tariff  10</v>
          </cell>
          <cell r="D380" t="str">
            <v/>
          </cell>
          <cell r="E380">
            <v>0</v>
          </cell>
          <cell r="F380">
            <v>0</v>
          </cell>
          <cell r="G380">
            <v>0</v>
          </cell>
          <cell r="H380">
            <v>0</v>
          </cell>
          <cell r="I380">
            <v>0</v>
          </cell>
          <cell r="J380">
            <v>0</v>
          </cell>
          <cell r="K380">
            <v>0</v>
          </cell>
          <cell r="L380">
            <v>0</v>
          </cell>
          <cell r="M380">
            <v>0</v>
          </cell>
          <cell r="N380">
            <v>0</v>
          </cell>
        </row>
        <row r="381">
          <cell r="C381" t="str">
            <v>New Tariff  11</v>
          </cell>
          <cell r="D381" t="str">
            <v/>
          </cell>
          <cell r="E381">
            <v>0</v>
          </cell>
          <cell r="F381">
            <v>0</v>
          </cell>
          <cell r="G381">
            <v>0</v>
          </cell>
          <cell r="H381">
            <v>0</v>
          </cell>
          <cell r="I381">
            <v>0</v>
          </cell>
          <cell r="J381">
            <v>0</v>
          </cell>
          <cell r="K381">
            <v>0</v>
          </cell>
          <cell r="L381">
            <v>0</v>
          </cell>
          <cell r="M381">
            <v>0</v>
          </cell>
          <cell r="N381">
            <v>0</v>
          </cell>
        </row>
        <row r="382">
          <cell r="C382" t="str">
            <v>Unmetered supplies</v>
          </cell>
          <cell r="D382" t="str">
            <v>PL2</v>
          </cell>
          <cell r="E382">
            <v>4530828.6751345266</v>
          </cell>
          <cell r="F382">
            <v>4352233.8478415031</v>
          </cell>
          <cell r="G382">
            <v>4410079.9956844673</v>
          </cell>
          <cell r="H382">
            <v>4574560.9061597874</v>
          </cell>
          <cell r="I382">
            <v>4764582.7742168326</v>
          </cell>
          <cell r="J382">
            <v>4824526.3379130429</v>
          </cell>
          <cell r="K382">
            <v>5009739.3803463355</v>
          </cell>
          <cell r="L382">
            <v>5169004.9518281836</v>
          </cell>
          <cell r="M382">
            <v>5328930.6566890981</v>
          </cell>
          <cell r="N382">
            <v>5493625.9557965528</v>
          </cell>
        </row>
        <row r="383">
          <cell r="C383" t="str">
            <v>New Tariff 1</v>
          </cell>
          <cell r="D383">
            <v>0</v>
          </cell>
          <cell r="E383">
            <v>0</v>
          </cell>
          <cell r="F383">
            <v>0</v>
          </cell>
          <cell r="G383">
            <v>0</v>
          </cell>
          <cell r="H383">
            <v>0</v>
          </cell>
          <cell r="I383">
            <v>0</v>
          </cell>
          <cell r="J383">
            <v>0</v>
          </cell>
          <cell r="K383">
            <v>0</v>
          </cell>
          <cell r="L383">
            <v>0</v>
          </cell>
          <cell r="M383">
            <v>0</v>
          </cell>
          <cell r="N383">
            <v>0</v>
          </cell>
        </row>
        <row r="384">
          <cell r="C384" t="str">
            <v>New Tariff 2</v>
          </cell>
          <cell r="D384" t="str">
            <v/>
          </cell>
          <cell r="E384">
            <v>0</v>
          </cell>
          <cell r="F384">
            <v>0</v>
          </cell>
          <cell r="G384">
            <v>0</v>
          </cell>
          <cell r="H384">
            <v>0</v>
          </cell>
          <cell r="I384">
            <v>0</v>
          </cell>
          <cell r="J384">
            <v>0</v>
          </cell>
          <cell r="K384">
            <v>0</v>
          </cell>
          <cell r="L384">
            <v>0</v>
          </cell>
          <cell r="M384">
            <v>0</v>
          </cell>
          <cell r="N384">
            <v>0</v>
          </cell>
        </row>
        <row r="385">
          <cell r="C385" t="str">
            <v>Large Low Voltage Demand (kVa)</v>
          </cell>
          <cell r="D385" t="str">
            <v>DLk</v>
          </cell>
          <cell r="E385">
            <v>55.316468151605669</v>
          </cell>
          <cell r="F385">
            <v>52.826186017331338</v>
          </cell>
          <cell r="G385">
            <v>53.827213606266056</v>
          </cell>
          <cell r="H385">
            <v>55.55103034921423</v>
          </cell>
          <cell r="I385">
            <v>56.796648323091596</v>
          </cell>
          <cell r="J385">
            <v>56.181530863006728</v>
          </cell>
          <cell r="K385">
            <v>57.647361203421546</v>
          </cell>
          <cell r="L385">
            <v>59.177012502009781</v>
          </cell>
          <cell r="M385">
            <v>60.954101880716138</v>
          </cell>
          <cell r="N385">
            <v>62.781462335649117</v>
          </cell>
        </row>
        <row r="386">
          <cell r="C386" t="str">
            <v>Large Low Voltage Demand Docklands (kVa)</v>
          </cell>
          <cell r="D386" t="str">
            <v>DLDKk</v>
          </cell>
          <cell r="E386">
            <v>47.376236011252651</v>
          </cell>
          <cell r="F386">
            <v>45.243358734137495</v>
          </cell>
          <cell r="G386">
            <v>46.100699281007998</v>
          </cell>
          <cell r="H386">
            <v>47.577076705106073</v>
          </cell>
          <cell r="I386">
            <v>48.643896144355317</v>
          </cell>
          <cell r="J386">
            <v>48.117075127944702</v>
          </cell>
          <cell r="K386">
            <v>49.372497752607337</v>
          </cell>
          <cell r="L386">
            <v>50.682581349792535</v>
          </cell>
          <cell r="M386">
            <v>52.204585514490475</v>
          </cell>
          <cell r="N386">
            <v>53.769644887620466</v>
          </cell>
        </row>
        <row r="387">
          <cell r="C387" t="str">
            <v>Large Low Voltage Demand CXX (kVa)</v>
          </cell>
          <cell r="D387" t="str">
            <v>DLCXXk</v>
          </cell>
          <cell r="E387">
            <v>63.397572253453859</v>
          </cell>
          <cell r="F387">
            <v>60.543081142542398</v>
          </cell>
          <cell r="G387">
            <v>61.690338469130708</v>
          </cell>
          <cell r="H387">
            <v>63.665970972265683</v>
          </cell>
          <cell r="I387">
            <v>65.093549480564761</v>
          </cell>
          <cell r="J387">
            <v>64.388574888204843</v>
          </cell>
          <cell r="K387">
            <v>66.068534303155445</v>
          </cell>
          <cell r="L387">
            <v>67.821637311506336</v>
          </cell>
          <cell r="M387">
            <v>69.858324194559003</v>
          </cell>
          <cell r="N387">
            <v>71.952625726879475</v>
          </cell>
        </row>
        <row r="388">
          <cell r="C388" t="str">
            <v>New Tariff 6</v>
          </cell>
          <cell r="D388" t="str">
            <v/>
          </cell>
          <cell r="E388">
            <v>0</v>
          </cell>
          <cell r="F388">
            <v>0</v>
          </cell>
          <cell r="G388">
            <v>0</v>
          </cell>
          <cell r="H388">
            <v>0</v>
          </cell>
          <cell r="I388">
            <v>0</v>
          </cell>
          <cell r="J388">
            <v>0</v>
          </cell>
          <cell r="K388">
            <v>0</v>
          </cell>
          <cell r="L388">
            <v>0</v>
          </cell>
          <cell r="M388">
            <v>0</v>
          </cell>
          <cell r="N388">
            <v>0</v>
          </cell>
        </row>
        <row r="389">
          <cell r="C389" t="str">
            <v>New Tariff 7</v>
          </cell>
          <cell r="D389" t="str">
            <v/>
          </cell>
          <cell r="E389">
            <v>0</v>
          </cell>
          <cell r="F389">
            <v>0</v>
          </cell>
          <cell r="G389">
            <v>0</v>
          </cell>
          <cell r="H389">
            <v>0</v>
          </cell>
          <cell r="I389">
            <v>0</v>
          </cell>
          <cell r="J389">
            <v>0</v>
          </cell>
          <cell r="K389">
            <v>0</v>
          </cell>
          <cell r="L389">
            <v>0</v>
          </cell>
          <cell r="M389">
            <v>0</v>
          </cell>
          <cell r="N389">
            <v>0</v>
          </cell>
        </row>
        <row r="390">
          <cell r="C390" t="str">
            <v>New Tariff 8</v>
          </cell>
          <cell r="D390" t="str">
            <v/>
          </cell>
          <cell r="E390">
            <v>0</v>
          </cell>
          <cell r="F390">
            <v>0</v>
          </cell>
          <cell r="G390">
            <v>0</v>
          </cell>
          <cell r="H390">
            <v>0</v>
          </cell>
          <cell r="I390">
            <v>0</v>
          </cell>
          <cell r="J390">
            <v>0</v>
          </cell>
          <cell r="K390">
            <v>0</v>
          </cell>
          <cell r="L390">
            <v>0</v>
          </cell>
          <cell r="M390">
            <v>0</v>
          </cell>
          <cell r="N390">
            <v>0</v>
          </cell>
        </row>
        <row r="391">
          <cell r="C391" t="str">
            <v>New Tariff 9</v>
          </cell>
          <cell r="D391" t="str">
            <v/>
          </cell>
          <cell r="E391">
            <v>0</v>
          </cell>
          <cell r="F391">
            <v>0</v>
          </cell>
          <cell r="G391">
            <v>0</v>
          </cell>
          <cell r="H391">
            <v>0</v>
          </cell>
          <cell r="I391">
            <v>0</v>
          </cell>
          <cell r="J391">
            <v>0</v>
          </cell>
          <cell r="K391">
            <v>0</v>
          </cell>
          <cell r="L391">
            <v>0</v>
          </cell>
          <cell r="M391">
            <v>0</v>
          </cell>
          <cell r="N391">
            <v>0</v>
          </cell>
        </row>
        <row r="392">
          <cell r="C392" t="str">
            <v>New Tariff 10</v>
          </cell>
          <cell r="D392" t="str">
            <v/>
          </cell>
          <cell r="E392">
            <v>0</v>
          </cell>
          <cell r="F392">
            <v>0</v>
          </cell>
          <cell r="G392">
            <v>0</v>
          </cell>
          <cell r="H392">
            <v>0</v>
          </cell>
          <cell r="I392">
            <v>0</v>
          </cell>
          <cell r="J392">
            <v>0</v>
          </cell>
          <cell r="K392">
            <v>0</v>
          </cell>
          <cell r="L392">
            <v>0</v>
          </cell>
          <cell r="M392">
            <v>0</v>
          </cell>
          <cell r="N392">
            <v>0</v>
          </cell>
        </row>
        <row r="393">
          <cell r="C393" t="str">
            <v>New Tariff 11</v>
          </cell>
          <cell r="D393" t="str">
            <v/>
          </cell>
          <cell r="E393">
            <v>0</v>
          </cell>
          <cell r="F393">
            <v>0</v>
          </cell>
          <cell r="G393">
            <v>0</v>
          </cell>
          <cell r="H393">
            <v>0</v>
          </cell>
          <cell r="I393">
            <v>0</v>
          </cell>
          <cell r="J393">
            <v>0</v>
          </cell>
          <cell r="K393">
            <v>0</v>
          </cell>
          <cell r="L393">
            <v>0</v>
          </cell>
          <cell r="M393">
            <v>0</v>
          </cell>
          <cell r="N393">
            <v>0</v>
          </cell>
        </row>
        <row r="394">
          <cell r="C394" t="str">
            <v>Large Low Voltage Demand</v>
          </cell>
          <cell r="D394" t="str">
            <v>DL</v>
          </cell>
          <cell r="E394">
            <v>48799785.377449661</v>
          </cell>
          <cell r="F394">
            <v>47675081.01775831</v>
          </cell>
          <cell r="G394">
            <v>48781763.582242168</v>
          </cell>
          <cell r="H394">
            <v>50224210.909379974</v>
          </cell>
          <cell r="I394">
            <v>51245392.154905252</v>
          </cell>
          <cell r="J394">
            <v>51101490.434297346</v>
          </cell>
          <cell r="K394">
            <v>52333312.772482723</v>
          </cell>
          <cell r="L394">
            <v>53715267.054387048</v>
          </cell>
          <cell r="M394">
            <v>55299227.509750172</v>
          </cell>
          <cell r="N394">
            <v>56929568.541861966</v>
          </cell>
        </row>
        <row r="395">
          <cell r="C395" t="str">
            <v>Large Low Voltage Demand A</v>
          </cell>
          <cell r="D395" t="str">
            <v>DL.A</v>
          </cell>
          <cell r="E395">
            <v>226678.57588278822</v>
          </cell>
          <cell r="F395">
            <v>221811.42078665493</v>
          </cell>
          <cell r="G395">
            <v>227175.06144274463</v>
          </cell>
          <cell r="H395">
            <v>233982.72531818974</v>
          </cell>
          <cell r="I395">
            <v>238766.76262178962</v>
          </cell>
          <cell r="J395">
            <v>238212.20991639071</v>
          </cell>
          <cell r="K395">
            <v>244015.96771775605</v>
          </cell>
          <cell r="L395">
            <v>250592.90618528708</v>
          </cell>
          <cell r="M395">
            <v>258133.49076655859</v>
          </cell>
          <cell r="N395">
            <v>265899.79187956656</v>
          </cell>
        </row>
        <row r="396">
          <cell r="C396" t="str">
            <v>Large Low Voltage Demand C</v>
          </cell>
          <cell r="D396" t="str">
            <v>DL.C</v>
          </cell>
          <cell r="E396">
            <v>33555181.142132387</v>
          </cell>
          <cell r="F396">
            <v>32801222.568147875</v>
          </cell>
          <cell r="G396">
            <v>33573592.655997664</v>
          </cell>
          <cell r="H396">
            <v>34570248.425134487</v>
          </cell>
          <cell r="I396">
            <v>35274067.10679847</v>
          </cell>
          <cell r="J396">
            <v>35181932.038884014</v>
          </cell>
          <cell r="K396">
            <v>36032601.844305664</v>
          </cell>
          <cell r="L396">
            <v>36990420.46406617</v>
          </cell>
          <cell r="M396">
            <v>38088264.776518129</v>
          </cell>
          <cell r="N396">
            <v>39218482.850978926</v>
          </cell>
        </row>
        <row r="397">
          <cell r="C397" t="str">
            <v>Large Low Voltage Demand S</v>
          </cell>
          <cell r="D397" t="str">
            <v>DL.S</v>
          </cell>
          <cell r="E397">
            <v>2295558.9538271776</v>
          </cell>
          <cell r="F397">
            <v>2237660.3233226109</v>
          </cell>
          <cell r="G397">
            <v>2287070.5124716968</v>
          </cell>
          <cell r="H397">
            <v>2353805.8936010492</v>
          </cell>
          <cell r="I397">
            <v>2401458.7912560604</v>
          </cell>
          <cell r="J397">
            <v>2393096.5726396507</v>
          </cell>
          <cell r="K397">
            <v>2450191.0340724518</v>
          </cell>
          <cell r="L397">
            <v>2513437.4373677359</v>
          </cell>
          <cell r="M397">
            <v>2585925.4850035803</v>
          </cell>
          <cell r="N397">
            <v>2660482.6635888997</v>
          </cell>
        </row>
        <row r="398">
          <cell r="C398" t="str">
            <v>Large Low Voltage Demand Docklands</v>
          </cell>
          <cell r="D398" t="str">
            <v>DL.DK</v>
          </cell>
          <cell r="E398">
            <v>314278.03913120757</v>
          </cell>
          <cell r="F398">
            <v>308328.64641680353</v>
          </cell>
          <cell r="G398">
            <v>316000.52186927345</v>
          </cell>
          <cell r="H398">
            <v>325448.55769159336</v>
          </cell>
          <cell r="I398">
            <v>332058.9968979751</v>
          </cell>
          <cell r="J398">
            <v>331570.27920187241</v>
          </cell>
          <cell r="K398">
            <v>339623.71032167401</v>
          </cell>
          <cell r="L398">
            <v>348837.55393948423</v>
          </cell>
          <cell r="M398">
            <v>359388.99421815132</v>
          </cell>
          <cell r="N398">
            <v>370258.95536329073</v>
          </cell>
        </row>
        <row r="399">
          <cell r="C399" t="str">
            <v>Large Low Voltage Demand CXX</v>
          </cell>
          <cell r="D399" t="str">
            <v>DL.CXX</v>
          </cell>
          <cell r="E399">
            <v>17017823.835995942</v>
          </cell>
          <cell r="F399">
            <v>16579835.25424068</v>
          </cell>
          <cell r="G399">
            <v>16950007.117594939</v>
          </cell>
          <cell r="H399">
            <v>17450395.106727317</v>
          </cell>
          <cell r="I399">
            <v>17806750.936215784</v>
          </cell>
          <cell r="J399">
            <v>17740902.407760344</v>
          </cell>
          <cell r="K399">
            <v>18168490.768321514</v>
          </cell>
          <cell r="L399">
            <v>18642690.556661472</v>
          </cell>
          <cell r="M399">
            <v>19186756.47987289</v>
          </cell>
          <cell r="N399">
            <v>19746529.429650534</v>
          </cell>
        </row>
        <row r="400">
          <cell r="C400" t="str">
            <v>Large Low Voltage Demand EN.R</v>
          </cell>
          <cell r="D400" t="str">
            <v>DL.R</v>
          </cell>
          <cell r="E400">
            <v>23.100255204555939</v>
          </cell>
          <cell r="F400">
            <v>22.479897049696078</v>
          </cell>
          <cell r="G400">
            <v>22.931676916613792</v>
          </cell>
          <cell r="H400">
            <v>23.571354500722883</v>
          </cell>
          <cell r="I400">
            <v>24.036295507420594</v>
          </cell>
          <cell r="J400">
            <v>23.944403956432907</v>
          </cell>
          <cell r="K400">
            <v>24.494612766116443</v>
          </cell>
          <cell r="L400">
            <v>25.092197107349552</v>
          </cell>
          <cell r="M400">
            <v>25.775261448596822</v>
          </cell>
          <cell r="N400">
            <v>26.476598915625974</v>
          </cell>
        </row>
        <row r="401">
          <cell r="C401" t="str">
            <v>Large Low Voltage Demand EN.NR</v>
          </cell>
          <cell r="D401" t="str">
            <v>DL.NR</v>
          </cell>
          <cell r="E401">
            <v>607623.40868103819</v>
          </cell>
          <cell r="F401">
            <v>592755.70960759558</v>
          </cell>
          <cell r="G401">
            <v>606721.27007487963</v>
          </cell>
          <cell r="H401">
            <v>625070.61747002031</v>
          </cell>
          <cell r="I401">
            <v>638007.96258366678</v>
          </cell>
          <cell r="J401">
            <v>635849.99162828864</v>
          </cell>
          <cell r="K401">
            <v>651485.63475624239</v>
          </cell>
          <cell r="L401">
            <v>669028.94655877934</v>
          </cell>
          <cell r="M401">
            <v>689180.79556294275</v>
          </cell>
          <cell r="N401">
            <v>709933.60644614708</v>
          </cell>
        </row>
        <row r="402">
          <cell r="C402" t="str">
            <v>Large Low Voltage Demand EN.R CXX</v>
          </cell>
          <cell r="D402" t="str">
            <v>DL.CXXR</v>
          </cell>
          <cell r="E402">
            <v>6739.8306129683351</v>
          </cell>
          <cell r="F402">
            <v>6558.305286722386</v>
          </cell>
          <cell r="G402">
            <v>6690.17536549122</v>
          </cell>
          <cell r="H402">
            <v>6877.0165802741349</v>
          </cell>
          <cell r="I402">
            <v>7012.7929012842606</v>
          </cell>
          <cell r="J402">
            <v>6985.7379554635372</v>
          </cell>
          <cell r="K402">
            <v>7146.4275445248368</v>
          </cell>
          <cell r="L402">
            <v>7320.9444877796368</v>
          </cell>
          <cell r="M402">
            <v>7520.4511125325862</v>
          </cell>
          <cell r="N402">
            <v>7725.3009551421155</v>
          </cell>
        </row>
        <row r="403">
          <cell r="C403" t="str">
            <v>Large Low Voltage Demand EN.NR CXX</v>
          </cell>
          <cell r="D403" t="str">
            <v>DL.CXXNR</v>
          </cell>
          <cell r="E403">
            <v>24.20591288349976</v>
          </cell>
          <cell r="F403">
            <v>23.553577678138183</v>
          </cell>
          <cell r="G403">
            <v>24.026106230038877</v>
          </cell>
          <cell r="H403">
            <v>24.696247698123859</v>
          </cell>
          <cell r="I403">
            <v>25.183452017457775</v>
          </cell>
          <cell r="J403">
            <v>25.086311446298257</v>
          </cell>
          <cell r="K403">
            <v>25.662741257256219</v>
          </cell>
          <cell r="L403">
            <v>26.28849843752981</v>
          </cell>
          <cell r="M403">
            <v>27.003794299840749</v>
          </cell>
          <cell r="N403">
            <v>27.738213199945083</v>
          </cell>
        </row>
        <row r="404">
          <cell r="C404" t="str">
            <v>New Tariff 10</v>
          </cell>
          <cell r="D404">
            <v>0</v>
          </cell>
          <cell r="E404">
            <v>0</v>
          </cell>
          <cell r="F404">
            <v>0</v>
          </cell>
          <cell r="G404">
            <v>0</v>
          </cell>
          <cell r="H404">
            <v>0</v>
          </cell>
          <cell r="I404">
            <v>0</v>
          </cell>
          <cell r="J404">
            <v>0</v>
          </cell>
          <cell r="K404">
            <v>0</v>
          </cell>
          <cell r="L404">
            <v>0</v>
          </cell>
          <cell r="M404">
            <v>0</v>
          </cell>
          <cell r="N404">
            <v>0</v>
          </cell>
        </row>
        <row r="405">
          <cell r="C405" t="str">
            <v>New Tariff 11</v>
          </cell>
          <cell r="D405" t="str">
            <v/>
          </cell>
          <cell r="E405">
            <v>0</v>
          </cell>
          <cell r="F405">
            <v>0</v>
          </cell>
          <cell r="G405">
            <v>0</v>
          </cell>
          <cell r="H405">
            <v>0</v>
          </cell>
          <cell r="I405">
            <v>0</v>
          </cell>
          <cell r="J405">
            <v>0</v>
          </cell>
          <cell r="K405">
            <v>0</v>
          </cell>
          <cell r="L405">
            <v>0</v>
          </cell>
          <cell r="M405">
            <v>0</v>
          </cell>
          <cell r="N405">
            <v>0</v>
          </cell>
        </row>
        <row r="406">
          <cell r="C406" t="str">
            <v>High Voltage Demand</v>
          </cell>
          <cell r="D406" t="str">
            <v>DH</v>
          </cell>
          <cell r="E406">
            <v>30431502.18544513</v>
          </cell>
          <cell r="F406">
            <v>29434043.680181406</v>
          </cell>
          <cell r="G406">
            <v>29625375.765058987</v>
          </cell>
          <cell r="H406">
            <v>30047414.681009486</v>
          </cell>
          <cell r="I406">
            <v>30336506.476356953</v>
          </cell>
          <cell r="J406">
            <v>30030575.466602128</v>
          </cell>
          <cell r="K406">
            <v>30401726.20758402</v>
          </cell>
          <cell r="L406">
            <v>30775449.99711908</v>
          </cell>
          <cell r="M406">
            <v>31215406.970092151</v>
          </cell>
          <cell r="N406">
            <v>31661670.002150133</v>
          </cell>
        </row>
        <row r="407">
          <cell r="C407" t="str">
            <v>High Voltage Demand A</v>
          </cell>
          <cell r="D407" t="str">
            <v>DH.A</v>
          </cell>
          <cell r="E407">
            <v>366127.45269565732</v>
          </cell>
          <cell r="F407">
            <v>358907.52383633016</v>
          </cell>
          <cell r="G407">
            <v>362693.05468521494</v>
          </cell>
          <cell r="H407">
            <v>367930.37067877071</v>
          </cell>
          <cell r="I407">
            <v>371354.35185279831</v>
          </cell>
          <cell r="J407">
            <v>369246.10855118383</v>
          </cell>
          <cell r="K407">
            <v>373819.18545207917</v>
          </cell>
          <cell r="L407">
            <v>378917.24593954411</v>
          </cell>
          <cell r="M407">
            <v>384823.4692627663</v>
          </cell>
          <cell r="N407">
            <v>390825.06221462635</v>
          </cell>
        </row>
        <row r="408">
          <cell r="C408" t="str">
            <v>High Voltage Demand C</v>
          </cell>
          <cell r="D408" t="str">
            <v>DH.C</v>
          </cell>
          <cell r="E408">
            <v>16066381.135427153</v>
          </cell>
          <cell r="F408">
            <v>15558566.859687205</v>
          </cell>
          <cell r="G408">
            <v>15667061.747441206</v>
          </cell>
          <cell r="H408">
            <v>15891614.375559589</v>
          </cell>
          <cell r="I408">
            <v>16043727.525583889</v>
          </cell>
          <cell r="J408">
            <v>15886279.455306016</v>
          </cell>
          <cell r="K408">
            <v>16083198.934328806</v>
          </cell>
          <cell r="L408">
            <v>16284238.696198169</v>
          </cell>
          <cell r="M408">
            <v>16520741.857380155</v>
          </cell>
          <cell r="N408">
            <v>16760701.917397713</v>
          </cell>
        </row>
        <row r="409">
          <cell r="C409" t="str">
            <v>High Voltage Demand D1</v>
          </cell>
          <cell r="D409" t="str">
            <v>DH.D1</v>
          </cell>
          <cell r="E409">
            <v>2573745.4485877929</v>
          </cell>
          <cell r="F409">
            <v>2547133.6037906753</v>
          </cell>
          <cell r="G409">
            <v>2583429.9244530471</v>
          </cell>
          <cell r="H409">
            <v>2622277.3067177651</v>
          </cell>
          <cell r="I409">
            <v>2645715.6809618175</v>
          </cell>
          <cell r="J409">
            <v>2637068.2748974711</v>
          </cell>
          <cell r="K409">
            <v>2670369.934066195</v>
          </cell>
          <cell r="L409">
            <v>2710924.0165670728</v>
          </cell>
          <cell r="M409">
            <v>2757729.8682042239</v>
          </cell>
          <cell r="N409">
            <v>2805388.6539666164</v>
          </cell>
        </row>
        <row r="410">
          <cell r="C410" t="str">
            <v>High Voltage Demand D2</v>
          </cell>
          <cell r="D410" t="str">
            <v>DH.D2</v>
          </cell>
          <cell r="E410">
            <v>1247946.9382905227</v>
          </cell>
          <cell r="F410">
            <v>1225979.3247383982</v>
          </cell>
          <cell r="G410">
            <v>1240038.1122885721</v>
          </cell>
          <cell r="H410">
            <v>1258151.6978886873</v>
          </cell>
          <cell r="I410">
            <v>1269739.6026083201</v>
          </cell>
          <cell r="J410">
            <v>1263214.3060980851</v>
          </cell>
          <cell r="K410">
            <v>1278949.0456763953</v>
          </cell>
          <cell r="L410">
            <v>1296912.4270582986</v>
          </cell>
          <cell r="M410">
            <v>1317713.1762837349</v>
          </cell>
          <cell r="N410">
            <v>1338865.8701015366</v>
          </cell>
        </row>
        <row r="411">
          <cell r="C411" t="str">
            <v>High Voltage Demand Docklands</v>
          </cell>
          <cell r="D411" t="str">
            <v>DH.DK</v>
          </cell>
          <cell r="E411">
            <v>77969.294977546175</v>
          </cell>
          <cell r="F411">
            <v>76409.816502873786</v>
          </cell>
          <cell r="G411">
            <v>77198.299789657118</v>
          </cell>
          <cell r="H411">
            <v>78308.669729379893</v>
          </cell>
          <cell r="I411">
            <v>79039.512824047182</v>
          </cell>
          <cell r="J411">
            <v>78584.74089177468</v>
          </cell>
          <cell r="K411">
            <v>79555.98382812085</v>
          </cell>
          <cell r="L411">
            <v>80631.888810154574</v>
          </cell>
          <cell r="M411">
            <v>81878.090880328207</v>
          </cell>
          <cell r="N411">
            <v>83144.116545109413</v>
          </cell>
        </row>
        <row r="412">
          <cell r="C412" t="str">
            <v>High Voltage Demand D3</v>
          </cell>
          <cell r="D412" t="str">
            <v>DH.D3</v>
          </cell>
          <cell r="E412">
            <v>1058091.19296089</v>
          </cell>
          <cell r="F412">
            <v>1021442.4321973968</v>
          </cell>
          <cell r="G412">
            <v>1026694.4104523769</v>
          </cell>
          <cell r="H412">
            <v>1040875.7250152227</v>
          </cell>
          <cell r="I412">
            <v>1051075.0000557734</v>
          </cell>
          <cell r="J412">
            <v>1040385.3446193861</v>
          </cell>
          <cell r="K412">
            <v>1053034.0859554762</v>
          </cell>
          <cell r="L412">
            <v>1065197.1412626065</v>
          </cell>
          <cell r="M412">
            <v>1079485.2894348286</v>
          </cell>
          <cell r="N412">
            <v>1093959.970363274</v>
          </cell>
        </row>
        <row r="413">
          <cell r="C413" t="str">
            <v>High Voltage Demand D4</v>
          </cell>
          <cell r="D413" t="str">
            <v>DH.D4</v>
          </cell>
          <cell r="E413">
            <v>980595.62253678823</v>
          </cell>
          <cell r="F413">
            <v>958368.92662502651</v>
          </cell>
          <cell r="G413">
            <v>968276.36942282435</v>
          </cell>
          <cell r="H413">
            <v>982556.17335378332</v>
          </cell>
          <cell r="I413">
            <v>991655.40766923781</v>
          </cell>
          <cell r="J413">
            <v>984602.35573227738</v>
          </cell>
          <cell r="K413">
            <v>996958.87796891539</v>
          </cell>
          <cell r="L413">
            <v>1010735.8280354782</v>
          </cell>
          <cell r="M413">
            <v>1026813.1552268881</v>
          </cell>
          <cell r="N413">
            <v>1043156.0512223241</v>
          </cell>
        </row>
        <row r="414">
          <cell r="C414" t="str">
            <v>High Voltage Demand D5</v>
          </cell>
          <cell r="D414">
            <v>0</v>
          </cell>
          <cell r="E414">
            <v>1.4750000000000003E-2</v>
          </cell>
          <cell r="F414">
            <v>1.4316319572618634E-2</v>
          </cell>
          <cell r="G414">
            <v>1.4285618722258605E-2</v>
          </cell>
          <cell r="H414">
            <v>1.4416787077451979E-2</v>
          </cell>
          <cell r="I414">
            <v>1.4577959350195943E-2</v>
          </cell>
          <cell r="J414">
            <v>1.4552851044306973E-2</v>
          </cell>
          <cell r="K414">
            <v>1.4696589057800524E-2</v>
          </cell>
          <cell r="L414">
            <v>1.4783353480874124E-2</v>
          </cell>
          <cell r="M414">
            <v>1.487114250228893E-2</v>
          </cell>
          <cell r="N414">
            <v>1.4959520260283115E-2</v>
          </cell>
        </row>
        <row r="415">
          <cell r="C415" t="str">
            <v>High Voltage Demand EN.R</v>
          </cell>
          <cell r="D415">
            <v>0</v>
          </cell>
          <cell r="E415">
            <v>2.111010569105691E-2</v>
          </cell>
          <cell r="F415">
            <v>2.0519436558470397E-2</v>
          </cell>
          <cell r="G415">
            <v>2.0730557576565407E-2</v>
          </cell>
          <cell r="H415">
            <v>2.1052336736304904E-2</v>
          </cell>
          <cell r="I415">
            <v>2.1244276588811943E-2</v>
          </cell>
          <cell r="J415">
            <v>2.1028379790532473E-2</v>
          </cell>
          <cell r="K415">
            <v>2.1300750408159569E-2</v>
          </cell>
          <cell r="L415">
            <v>2.1607050468035301E-2</v>
          </cell>
          <cell r="M415">
            <v>2.1969631541395952E-2</v>
          </cell>
          <cell r="N415">
            <v>2.2338193338037986E-2</v>
          </cell>
        </row>
        <row r="416">
          <cell r="C416" t="str">
            <v>High Voltage Demand EN.NR</v>
          </cell>
          <cell r="D416">
            <v>0</v>
          </cell>
          <cell r="E416">
            <v>2.111010569105691E-2</v>
          </cell>
          <cell r="F416">
            <v>2.0519436558470397E-2</v>
          </cell>
          <cell r="G416">
            <v>2.0730557576565407E-2</v>
          </cell>
          <cell r="H416">
            <v>2.1052336736304904E-2</v>
          </cell>
          <cell r="I416">
            <v>2.1244276588811943E-2</v>
          </cell>
          <cell r="J416">
            <v>2.1028379790532473E-2</v>
          </cell>
          <cell r="K416">
            <v>2.1300750408159569E-2</v>
          </cell>
          <cell r="L416">
            <v>2.1607050468035301E-2</v>
          </cell>
          <cell r="M416">
            <v>2.1969631541395952E-2</v>
          </cell>
          <cell r="N416">
            <v>2.2338193338037986E-2</v>
          </cell>
        </row>
        <row r="417">
          <cell r="C417" t="str">
            <v>New Tariff 11</v>
          </cell>
          <cell r="D417" t="str">
            <v/>
          </cell>
          <cell r="E417">
            <v>0</v>
          </cell>
          <cell r="F417">
            <v>0</v>
          </cell>
          <cell r="G417">
            <v>0</v>
          </cell>
          <cell r="H417">
            <v>0</v>
          </cell>
          <cell r="I417">
            <v>0</v>
          </cell>
          <cell r="J417">
            <v>0</v>
          </cell>
          <cell r="K417">
            <v>0</v>
          </cell>
          <cell r="L417">
            <v>0</v>
          </cell>
          <cell r="M417">
            <v>0</v>
          </cell>
          <cell r="N417">
            <v>0</v>
          </cell>
        </row>
        <row r="418">
          <cell r="C418" t="str">
            <v>New Tariff 1</v>
          </cell>
          <cell r="D418" t="str">
            <v/>
          </cell>
          <cell r="E418">
            <v>0</v>
          </cell>
          <cell r="F418">
            <v>0</v>
          </cell>
          <cell r="G418">
            <v>0</v>
          </cell>
          <cell r="H418">
            <v>0</v>
          </cell>
          <cell r="I418">
            <v>0</v>
          </cell>
          <cell r="J418">
            <v>0</v>
          </cell>
          <cell r="K418">
            <v>0</v>
          </cell>
          <cell r="L418">
            <v>0</v>
          </cell>
          <cell r="M418">
            <v>0</v>
          </cell>
          <cell r="N418">
            <v>0</v>
          </cell>
        </row>
        <row r="419">
          <cell r="C419" t="str">
            <v>New Tariff 2</v>
          </cell>
          <cell r="D419" t="str">
            <v/>
          </cell>
          <cell r="E419">
            <v>0</v>
          </cell>
          <cell r="F419">
            <v>0</v>
          </cell>
          <cell r="G419">
            <v>0</v>
          </cell>
          <cell r="H419">
            <v>0</v>
          </cell>
          <cell r="I419">
            <v>0</v>
          </cell>
          <cell r="J419">
            <v>0</v>
          </cell>
          <cell r="K419">
            <v>0</v>
          </cell>
          <cell r="L419">
            <v>0</v>
          </cell>
          <cell r="M419">
            <v>0</v>
          </cell>
          <cell r="N419">
            <v>0</v>
          </cell>
        </row>
        <row r="420">
          <cell r="C420" t="str">
            <v>High Voltage Demand (kVa)</v>
          </cell>
          <cell r="D420" t="str">
            <v>DHk</v>
          </cell>
          <cell r="E420">
            <v>46.922782540391054</v>
          </cell>
          <cell r="F420">
            <v>43.982718309909238</v>
          </cell>
          <cell r="G420">
            <v>43.82456084029414</v>
          </cell>
          <cell r="H420">
            <v>44.420150998026244</v>
          </cell>
          <cell r="I420">
            <v>44.884528320484399</v>
          </cell>
          <cell r="J420">
            <v>43.959247907020611</v>
          </cell>
          <cell r="K420">
            <v>44.495768680899246</v>
          </cell>
          <cell r="L420">
            <v>44.881937016476414</v>
          </cell>
          <cell r="M420">
            <v>45.364618747163192</v>
          </cell>
          <cell r="N420">
            <v>45.850231131442321</v>
          </cell>
        </row>
        <row r="421">
          <cell r="C421" t="str">
            <v>High Voltage Demand Docklands (kVa)</v>
          </cell>
          <cell r="D421" t="str">
            <v>DHDKk</v>
          </cell>
          <cell r="E421">
            <v>24.714447194974404</v>
          </cell>
          <cell r="F421">
            <v>23.166164314076902</v>
          </cell>
          <cell r="G421">
            <v>23.082872782838866</v>
          </cell>
          <cell r="H421">
            <v>23.396581072224684</v>
          </cell>
          <cell r="I421">
            <v>23.641172003987524</v>
          </cell>
          <cell r="J421">
            <v>23.153814427628038</v>
          </cell>
          <cell r="K421">
            <v>23.436407874509772</v>
          </cell>
          <cell r="L421">
            <v>23.639813994382518</v>
          </cell>
          <cell r="M421">
            <v>23.894056264168796</v>
          </cell>
          <cell r="N421">
            <v>24.14984233855046</v>
          </cell>
        </row>
        <row r="422">
          <cell r="C422" t="str">
            <v>New Tariff 5</v>
          </cell>
          <cell r="D422" t="str">
            <v/>
          </cell>
          <cell r="E422">
            <v>0</v>
          </cell>
          <cell r="F422">
            <v>0</v>
          </cell>
          <cell r="G422">
            <v>0</v>
          </cell>
          <cell r="H422">
            <v>0</v>
          </cell>
          <cell r="I422">
            <v>0</v>
          </cell>
          <cell r="J422">
            <v>0</v>
          </cell>
          <cell r="K422">
            <v>0</v>
          </cell>
          <cell r="L422">
            <v>0</v>
          </cell>
          <cell r="M422">
            <v>0</v>
          </cell>
          <cell r="N422">
            <v>0</v>
          </cell>
        </row>
        <row r="423">
          <cell r="C423" t="str">
            <v>New Tariff 6</v>
          </cell>
          <cell r="D423" t="str">
            <v/>
          </cell>
          <cell r="E423">
            <v>0</v>
          </cell>
          <cell r="F423">
            <v>0</v>
          </cell>
          <cell r="G423">
            <v>0</v>
          </cell>
          <cell r="H423">
            <v>0</v>
          </cell>
          <cell r="I423">
            <v>0</v>
          </cell>
          <cell r="J423">
            <v>0</v>
          </cell>
          <cell r="K423">
            <v>0</v>
          </cell>
          <cell r="L423">
            <v>0</v>
          </cell>
          <cell r="M423">
            <v>0</v>
          </cell>
          <cell r="N423">
            <v>0</v>
          </cell>
        </row>
        <row r="424">
          <cell r="C424" t="str">
            <v>New Tariff 7</v>
          </cell>
          <cell r="D424" t="str">
            <v/>
          </cell>
          <cell r="E424">
            <v>0</v>
          </cell>
          <cell r="F424">
            <v>0</v>
          </cell>
          <cell r="G424">
            <v>0</v>
          </cell>
          <cell r="H424">
            <v>0</v>
          </cell>
          <cell r="I424">
            <v>0</v>
          </cell>
          <cell r="J424">
            <v>0</v>
          </cell>
          <cell r="K424">
            <v>0</v>
          </cell>
          <cell r="L424">
            <v>0</v>
          </cell>
          <cell r="M424">
            <v>0</v>
          </cell>
          <cell r="N424">
            <v>0</v>
          </cell>
        </row>
        <row r="425">
          <cell r="C425" t="str">
            <v>New Tariff 8</v>
          </cell>
          <cell r="D425" t="str">
            <v/>
          </cell>
          <cell r="E425">
            <v>0</v>
          </cell>
          <cell r="F425">
            <v>0</v>
          </cell>
          <cell r="G425">
            <v>0</v>
          </cell>
          <cell r="H425">
            <v>0</v>
          </cell>
          <cell r="I425">
            <v>0</v>
          </cell>
          <cell r="J425">
            <v>0</v>
          </cell>
          <cell r="K425">
            <v>0</v>
          </cell>
          <cell r="L425">
            <v>0</v>
          </cell>
          <cell r="M425">
            <v>0</v>
          </cell>
          <cell r="N425">
            <v>0</v>
          </cell>
        </row>
        <row r="426">
          <cell r="C426" t="str">
            <v>New Tariff 9</v>
          </cell>
          <cell r="D426" t="str">
            <v/>
          </cell>
          <cell r="E426">
            <v>0</v>
          </cell>
          <cell r="F426">
            <v>0</v>
          </cell>
          <cell r="G426">
            <v>0</v>
          </cell>
          <cell r="H426">
            <v>0</v>
          </cell>
          <cell r="I426">
            <v>0</v>
          </cell>
          <cell r="J426">
            <v>0</v>
          </cell>
          <cell r="K426">
            <v>0</v>
          </cell>
          <cell r="L426">
            <v>0</v>
          </cell>
          <cell r="M426">
            <v>0</v>
          </cell>
          <cell r="N426">
            <v>0</v>
          </cell>
        </row>
        <row r="427">
          <cell r="C427" t="str">
            <v>New Tariff 10</v>
          </cell>
          <cell r="D427" t="str">
            <v/>
          </cell>
          <cell r="E427">
            <v>0</v>
          </cell>
          <cell r="F427">
            <v>0</v>
          </cell>
          <cell r="G427">
            <v>0</v>
          </cell>
          <cell r="H427">
            <v>0</v>
          </cell>
          <cell r="I427">
            <v>0</v>
          </cell>
          <cell r="J427">
            <v>0</v>
          </cell>
          <cell r="K427">
            <v>0</v>
          </cell>
          <cell r="L427">
            <v>0</v>
          </cell>
          <cell r="M427">
            <v>0</v>
          </cell>
          <cell r="N427">
            <v>0</v>
          </cell>
        </row>
        <row r="428">
          <cell r="C428" t="str">
            <v>New Tariff 11</v>
          </cell>
          <cell r="D428" t="str">
            <v/>
          </cell>
          <cell r="E428">
            <v>0</v>
          </cell>
          <cell r="F428">
            <v>0</v>
          </cell>
          <cell r="G428">
            <v>0</v>
          </cell>
          <cell r="H428">
            <v>0</v>
          </cell>
          <cell r="I428">
            <v>0</v>
          </cell>
          <cell r="J428">
            <v>0</v>
          </cell>
          <cell r="K428">
            <v>0</v>
          </cell>
          <cell r="L428">
            <v>0</v>
          </cell>
          <cell r="M428">
            <v>0</v>
          </cell>
          <cell r="N428">
            <v>0</v>
          </cell>
        </row>
        <row r="429">
          <cell r="C429" t="str">
            <v>New Tariff 12</v>
          </cell>
          <cell r="D429" t="str">
            <v/>
          </cell>
          <cell r="E429">
            <v>0</v>
          </cell>
          <cell r="F429">
            <v>0</v>
          </cell>
          <cell r="G429">
            <v>0</v>
          </cell>
          <cell r="H429">
            <v>0</v>
          </cell>
          <cell r="I429">
            <v>0</v>
          </cell>
          <cell r="J429">
            <v>0</v>
          </cell>
          <cell r="K429">
            <v>0</v>
          </cell>
          <cell r="L429">
            <v>0</v>
          </cell>
          <cell r="M429">
            <v>0</v>
          </cell>
          <cell r="N429">
            <v>0</v>
          </cell>
        </row>
        <row r="430">
          <cell r="C430" t="str">
            <v>New Tariff 1</v>
          </cell>
          <cell r="D430" t="str">
            <v/>
          </cell>
          <cell r="E430">
            <v>0</v>
          </cell>
          <cell r="F430">
            <v>0</v>
          </cell>
          <cell r="G430">
            <v>0</v>
          </cell>
          <cell r="H430">
            <v>0</v>
          </cell>
          <cell r="I430">
            <v>0</v>
          </cell>
          <cell r="J430">
            <v>0</v>
          </cell>
          <cell r="K430">
            <v>0</v>
          </cell>
          <cell r="L430">
            <v>0</v>
          </cell>
          <cell r="M430">
            <v>0</v>
          </cell>
          <cell r="N430">
            <v>0</v>
          </cell>
        </row>
        <row r="431">
          <cell r="C431" t="str">
            <v>Subtransmission Demand A</v>
          </cell>
          <cell r="D431" t="str">
            <v>DS.A</v>
          </cell>
          <cell r="E431">
            <v>3231464.9408577983</v>
          </cell>
          <cell r="F431">
            <v>3204348.0954412865</v>
          </cell>
          <cell r="G431">
            <v>3237736.2955810404</v>
          </cell>
          <cell r="H431">
            <v>3238262.342624444</v>
          </cell>
          <cell r="I431">
            <v>3187330.2688427074</v>
          </cell>
          <cell r="J431">
            <v>3095760.911514543</v>
          </cell>
          <cell r="K431">
            <v>3058357.7985489597</v>
          </cell>
          <cell r="L431">
            <v>3052345.1565401005</v>
          </cell>
          <cell r="M431">
            <v>3056890.939789006</v>
          </cell>
          <cell r="N431">
            <v>3061466.9243903803</v>
          </cell>
        </row>
        <row r="432">
          <cell r="C432" t="str">
            <v>Subtransmission Demand G</v>
          </cell>
          <cell r="D432" t="str">
            <v>DS.G</v>
          </cell>
          <cell r="E432">
            <v>5790047.9045737023</v>
          </cell>
          <cell r="F432">
            <v>5745907.8017919278</v>
          </cell>
          <cell r="G432">
            <v>5807032.5990851633</v>
          </cell>
          <cell r="H432">
            <v>5807937.7760885982</v>
          </cell>
          <cell r="I432">
            <v>5716132.8145001931</v>
          </cell>
          <cell r="J432">
            <v>5552542.1067243554</v>
          </cell>
          <cell r="K432">
            <v>5485182.2673444431</v>
          </cell>
          <cell r="L432">
            <v>5474642.7337131994</v>
          </cell>
          <cell r="M432">
            <v>5483083.9450476002</v>
          </cell>
          <cell r="N432">
            <v>5491579.7361387582</v>
          </cell>
        </row>
        <row r="433">
          <cell r="C433" t="str">
            <v>Subtransmission Demand S</v>
          </cell>
          <cell r="D433" t="str">
            <v>DS.S</v>
          </cell>
          <cell r="E433">
            <v>5691500.3005024754</v>
          </cell>
          <cell r="F433">
            <v>5646468.5598552302</v>
          </cell>
          <cell r="G433">
            <v>5705415.5429063309</v>
          </cell>
          <cell r="H433">
            <v>5707364.2664697757</v>
          </cell>
          <cell r="I433">
            <v>5620206.5382901402</v>
          </cell>
          <cell r="J433">
            <v>5462741.7394106835</v>
          </cell>
          <cell r="K433">
            <v>5398945.8365935124</v>
          </cell>
          <cell r="L433">
            <v>5389555.8437718581</v>
          </cell>
          <cell r="M433">
            <v>5398464.8954790756</v>
          </cell>
          <cell r="N433">
            <v>5407429.8912616456</v>
          </cell>
        </row>
        <row r="434">
          <cell r="C434" t="str">
            <v>Subtransmission Demand (kVa)</v>
          </cell>
          <cell r="D434" t="str">
            <v>DSk</v>
          </cell>
          <cell r="E434">
            <v>4.3326557370309837</v>
          </cell>
          <cell r="F434">
            <v>4.0221299776682082</v>
          </cell>
          <cell r="G434">
            <v>3.9721339437805701</v>
          </cell>
          <cell r="H434">
            <v>3.9754074121415677</v>
          </cell>
          <cell r="I434">
            <v>3.9457293630924046</v>
          </cell>
          <cell r="J434">
            <v>3.7838726019220985</v>
          </cell>
          <cell r="K434">
            <v>3.7570187902110699</v>
          </cell>
          <cell r="L434">
            <v>3.7303813912880699</v>
          </cell>
          <cell r="M434">
            <v>3.7135519160719408</v>
          </cell>
          <cell r="N434">
            <v>3.6966161466933265</v>
          </cell>
        </row>
        <row r="435">
          <cell r="C435" t="str">
            <v>New Tariff 5</v>
          </cell>
          <cell r="D435" t="str">
            <v/>
          </cell>
          <cell r="E435">
            <v>0</v>
          </cell>
          <cell r="F435">
            <v>0</v>
          </cell>
          <cell r="G435">
            <v>0</v>
          </cell>
          <cell r="H435">
            <v>0</v>
          </cell>
          <cell r="I435">
            <v>0</v>
          </cell>
          <cell r="J435">
            <v>0</v>
          </cell>
          <cell r="K435">
            <v>0</v>
          </cell>
          <cell r="L435">
            <v>0</v>
          </cell>
          <cell r="M435">
            <v>0</v>
          </cell>
          <cell r="N435">
            <v>0</v>
          </cell>
        </row>
        <row r="436">
          <cell r="C436" t="str">
            <v>New Tariff 6</v>
          </cell>
          <cell r="D436" t="str">
            <v/>
          </cell>
          <cell r="E436">
            <v>0</v>
          </cell>
          <cell r="F436">
            <v>0</v>
          </cell>
          <cell r="G436">
            <v>0</v>
          </cell>
          <cell r="H436">
            <v>0</v>
          </cell>
          <cell r="I436">
            <v>0</v>
          </cell>
          <cell r="J436">
            <v>0</v>
          </cell>
          <cell r="K436">
            <v>0</v>
          </cell>
          <cell r="L436">
            <v>0</v>
          </cell>
          <cell r="M436">
            <v>0</v>
          </cell>
          <cell r="N436">
            <v>0</v>
          </cell>
        </row>
        <row r="437">
          <cell r="C437" t="str">
            <v>New Tariff 7</v>
          </cell>
          <cell r="D437" t="str">
            <v/>
          </cell>
          <cell r="E437">
            <v>0</v>
          </cell>
          <cell r="F437">
            <v>0</v>
          </cell>
          <cell r="G437">
            <v>0</v>
          </cell>
          <cell r="H437">
            <v>0</v>
          </cell>
          <cell r="I437">
            <v>0</v>
          </cell>
          <cell r="J437">
            <v>0</v>
          </cell>
          <cell r="K437">
            <v>0</v>
          </cell>
          <cell r="L437">
            <v>0</v>
          </cell>
          <cell r="M437">
            <v>0</v>
          </cell>
          <cell r="N437">
            <v>0</v>
          </cell>
        </row>
        <row r="438">
          <cell r="C438" t="str">
            <v>New Tariff 8</v>
          </cell>
          <cell r="D438" t="str">
            <v/>
          </cell>
          <cell r="E438">
            <v>0</v>
          </cell>
          <cell r="F438">
            <v>0</v>
          </cell>
          <cell r="G438">
            <v>0</v>
          </cell>
          <cell r="H438">
            <v>0</v>
          </cell>
          <cell r="I438">
            <v>0</v>
          </cell>
          <cell r="J438">
            <v>0</v>
          </cell>
          <cell r="K438">
            <v>0</v>
          </cell>
          <cell r="L438">
            <v>0</v>
          </cell>
          <cell r="M438">
            <v>0</v>
          </cell>
          <cell r="N438">
            <v>0</v>
          </cell>
        </row>
        <row r="439">
          <cell r="C439" t="str">
            <v>New Tariff 9</v>
          </cell>
          <cell r="D439" t="str">
            <v/>
          </cell>
          <cell r="E439">
            <v>0</v>
          </cell>
          <cell r="F439">
            <v>0</v>
          </cell>
          <cell r="G439">
            <v>0</v>
          </cell>
          <cell r="H439">
            <v>0</v>
          </cell>
          <cell r="I439">
            <v>0</v>
          </cell>
          <cell r="J439">
            <v>0</v>
          </cell>
          <cell r="K439">
            <v>0</v>
          </cell>
          <cell r="L439">
            <v>0</v>
          </cell>
          <cell r="M439">
            <v>0</v>
          </cell>
          <cell r="N439">
            <v>0</v>
          </cell>
        </row>
        <row r="440">
          <cell r="C440" t="str">
            <v>New Tariff 10</v>
          </cell>
          <cell r="D440" t="str">
            <v/>
          </cell>
          <cell r="E440">
            <v>0</v>
          </cell>
          <cell r="F440">
            <v>0</v>
          </cell>
          <cell r="G440">
            <v>0</v>
          </cell>
          <cell r="H440">
            <v>0</v>
          </cell>
          <cell r="I440">
            <v>0</v>
          </cell>
          <cell r="J440">
            <v>0</v>
          </cell>
          <cell r="K440">
            <v>0</v>
          </cell>
          <cell r="L440">
            <v>0</v>
          </cell>
          <cell r="M440">
            <v>0</v>
          </cell>
          <cell r="N440">
            <v>0</v>
          </cell>
        </row>
        <row r="441">
          <cell r="C441" t="str">
            <v>New Tariff 11</v>
          </cell>
          <cell r="D441" t="str">
            <v/>
          </cell>
          <cell r="E441">
            <v>0</v>
          </cell>
          <cell r="F441">
            <v>0</v>
          </cell>
          <cell r="G441">
            <v>0</v>
          </cell>
          <cell r="H441">
            <v>0</v>
          </cell>
          <cell r="I441">
            <v>0</v>
          </cell>
          <cell r="J441">
            <v>0</v>
          </cell>
          <cell r="K441">
            <v>0</v>
          </cell>
          <cell r="L441">
            <v>0</v>
          </cell>
          <cell r="M441">
            <v>0</v>
          </cell>
          <cell r="N441">
            <v>0</v>
          </cell>
        </row>
        <row r="442">
          <cell r="C442" t="str">
            <v>Total Network Revenue</v>
          </cell>
          <cell r="E442">
            <v>527758728.01566267</v>
          </cell>
          <cell r="F442">
            <v>504354397.74337804</v>
          </cell>
          <cell r="G442">
            <v>507020115.56551301</v>
          </cell>
          <cell r="H442">
            <v>515024178.51212627</v>
          </cell>
          <cell r="I442">
            <v>521010130.76762456</v>
          </cell>
          <cell r="J442">
            <v>516115006.81226766</v>
          </cell>
          <cell r="K442">
            <v>527175024.19596118</v>
          </cell>
          <cell r="L442">
            <v>538164265.06011367</v>
          </cell>
          <cell r="M442">
            <v>550711968.35733926</v>
          </cell>
          <cell r="N442">
            <v>563726444.64952016</v>
          </cell>
        </row>
      </sheetData>
      <sheetData sheetId="32" refreshError="1"/>
      <sheetData sheetId="33" refreshError="1"/>
      <sheetData sheetId="34" refreshError="1"/>
      <sheetData sheetId="35" refreshError="1"/>
      <sheetData sheetId="36" refreshError="1"/>
      <sheetData sheetId="37" refreshError="1"/>
      <sheetData sheetId="38" refreshError="1">
        <row r="13">
          <cell r="F13" t="str">
            <v>Revenue from demand charges</v>
          </cell>
          <cell r="H13" t="str">
            <v>Revenue from peak charges</v>
          </cell>
          <cell r="L13" t="str">
            <v>Revenue from off peak charges</v>
          </cell>
          <cell r="N13" t="str">
            <v>Summer Time of Use Tariffs</v>
          </cell>
          <cell r="R13" t="str">
            <v>Winter Time of use tariffs</v>
          </cell>
        </row>
        <row r="14">
          <cell r="C14" t="str">
            <v>Network Tariffs</v>
          </cell>
          <cell r="D14" t="str">
            <v>Network Tariff Category</v>
          </cell>
          <cell r="E14" t="str">
            <v>Standing revenue</v>
          </cell>
          <cell r="F14" t="str">
            <v>kW</v>
          </cell>
          <cell r="G14" t="str">
            <v>kVA</v>
          </cell>
          <cell r="H14" t="str">
            <v>Block1</v>
          </cell>
          <cell r="I14" t="str">
            <v>Block 2</v>
          </cell>
          <cell r="J14" t="str">
            <v>Block 3</v>
          </cell>
          <cell r="K14" t="str">
            <v>Block 4</v>
          </cell>
          <cell r="L14" t="str">
            <v>Block 1</v>
          </cell>
          <cell r="M14" t="str">
            <v>Block 2</v>
          </cell>
          <cell r="N14" t="str">
            <v>Block 1</v>
          </cell>
          <cell r="O14" t="str">
            <v>Block 2</v>
          </cell>
          <cell r="P14" t="str">
            <v>Block 3</v>
          </cell>
          <cell r="Q14" t="str">
            <v>Block 4</v>
          </cell>
          <cell r="R14" t="str">
            <v>Block1</v>
          </cell>
          <cell r="S14" t="str">
            <v>Block 2</v>
          </cell>
          <cell r="T14" t="str">
            <v>Block 3</v>
          </cell>
          <cell r="U14" t="str">
            <v>Block 4</v>
          </cell>
          <cell r="V14" t="str">
            <v>Total Revenue</v>
          </cell>
        </row>
        <row r="15">
          <cell r="E15" t="str">
            <v>$ pa</v>
          </cell>
          <cell r="F15" t="str">
            <v>$ pa</v>
          </cell>
          <cell r="G15" t="str">
            <v>$ pa</v>
          </cell>
          <cell r="H15" t="str">
            <v>$ pa</v>
          </cell>
          <cell r="I15" t="str">
            <v>$ pa</v>
          </cell>
          <cell r="J15" t="str">
            <v>$ pa</v>
          </cell>
          <cell r="K15" t="str">
            <v>$ pa</v>
          </cell>
          <cell r="L15" t="str">
            <v>$ pa</v>
          </cell>
          <cell r="M15" t="str">
            <v>$ pa</v>
          </cell>
          <cell r="N15" t="str">
            <v>$ pa</v>
          </cell>
          <cell r="O15" t="str">
            <v>$ pa</v>
          </cell>
          <cell r="P15" t="str">
            <v>$ pa</v>
          </cell>
          <cell r="Q15" t="str">
            <v>$ pa</v>
          </cell>
          <cell r="R15" t="str">
            <v>$ pa</v>
          </cell>
          <cell r="S15" t="str">
            <v>$ pa</v>
          </cell>
          <cell r="T15" t="str">
            <v>$ pa</v>
          </cell>
          <cell r="U15" t="str">
            <v>$ pa</v>
          </cell>
          <cell r="V15" t="str">
            <v>$ pa</v>
          </cell>
        </row>
        <row r="16">
          <cell r="C16" t="str">
            <v>Residential Single Rate</v>
          </cell>
          <cell r="D16" t="str">
            <v>D1</v>
          </cell>
          <cell r="E16">
            <v>11840638.725833334</v>
          </cell>
          <cell r="F16">
            <v>0</v>
          </cell>
          <cell r="G16">
            <v>0</v>
          </cell>
          <cell r="H16">
            <v>88662659.659192964</v>
          </cell>
          <cell r="I16">
            <v>51712525.105094232</v>
          </cell>
          <cell r="J16">
            <v>1773091.1631118846</v>
          </cell>
          <cell r="K16">
            <v>429418.72722760245</v>
          </cell>
          <cell r="L16">
            <v>0</v>
          </cell>
          <cell r="M16">
            <v>0</v>
          </cell>
          <cell r="N16">
            <v>0</v>
          </cell>
          <cell r="O16">
            <v>0</v>
          </cell>
          <cell r="P16">
            <v>0</v>
          </cell>
          <cell r="Q16">
            <v>0</v>
          </cell>
          <cell r="R16">
            <v>0</v>
          </cell>
          <cell r="S16">
            <v>0</v>
          </cell>
          <cell r="T16">
            <v>0</v>
          </cell>
          <cell r="U16">
            <v>0</v>
          </cell>
          <cell r="V16">
            <v>154418333.38046002</v>
          </cell>
        </row>
        <row r="17">
          <cell r="C17" t="str">
            <v>Climate Saver</v>
          </cell>
          <cell r="D17" t="str">
            <v>D1.CS</v>
          </cell>
          <cell r="E17">
            <v>0</v>
          </cell>
          <cell r="F17">
            <v>0</v>
          </cell>
          <cell r="G17">
            <v>0</v>
          </cell>
          <cell r="H17">
            <v>681925.94326500001</v>
          </cell>
          <cell r="I17">
            <v>195956.25102359999</v>
          </cell>
          <cell r="J17">
            <v>5296.255549200001</v>
          </cell>
          <cell r="K17">
            <v>0</v>
          </cell>
          <cell r="L17">
            <v>759287.77356959996</v>
          </cell>
          <cell r="M17">
            <v>0</v>
          </cell>
          <cell r="N17">
            <v>0</v>
          </cell>
          <cell r="O17">
            <v>0</v>
          </cell>
          <cell r="P17">
            <v>0</v>
          </cell>
          <cell r="Q17">
            <v>0</v>
          </cell>
          <cell r="R17">
            <v>0</v>
          </cell>
          <cell r="S17">
            <v>0</v>
          </cell>
          <cell r="T17">
            <v>0</v>
          </cell>
          <cell r="U17">
            <v>0</v>
          </cell>
          <cell r="V17">
            <v>1642466.2234073998</v>
          </cell>
        </row>
        <row r="18">
          <cell r="C18" t="str">
            <v>Climate Saver Interval</v>
          </cell>
          <cell r="D18" t="str">
            <v>D3.CS</v>
          </cell>
          <cell r="E18">
            <v>0</v>
          </cell>
          <cell r="F18">
            <v>0</v>
          </cell>
          <cell r="G18">
            <v>0</v>
          </cell>
          <cell r="H18">
            <v>93698.507452199992</v>
          </cell>
          <cell r="I18">
            <v>27482.259594000006</v>
          </cell>
          <cell r="J18">
            <v>1390.2948572000003</v>
          </cell>
          <cell r="K18">
            <v>419.24918970000004</v>
          </cell>
          <cell r="L18">
            <v>144277.60893120003</v>
          </cell>
          <cell r="M18">
            <v>0</v>
          </cell>
          <cell r="N18">
            <v>0</v>
          </cell>
          <cell r="O18">
            <v>0</v>
          </cell>
          <cell r="P18">
            <v>0</v>
          </cell>
          <cell r="Q18">
            <v>0</v>
          </cell>
          <cell r="R18">
            <v>0</v>
          </cell>
          <cell r="S18">
            <v>0</v>
          </cell>
          <cell r="T18">
            <v>0</v>
          </cell>
          <cell r="U18">
            <v>0</v>
          </cell>
          <cell r="V18">
            <v>267267.92002429999</v>
          </cell>
        </row>
        <row r="19">
          <cell r="C19" t="str">
            <v>New Tariff 3</v>
          </cell>
          <cell r="D19" t="str">
            <v/>
          </cell>
          <cell r="E19">
            <v>0</v>
          </cell>
          <cell r="F19">
            <v>0</v>
          </cell>
          <cell r="G19">
            <v>0</v>
          </cell>
          <cell r="H19">
            <v>0</v>
          </cell>
          <cell r="I19">
            <v>0</v>
          </cell>
          <cell r="J19">
            <v>0</v>
          </cell>
          <cell r="K19">
            <v>0</v>
          </cell>
          <cell r="L19">
            <v>0</v>
          </cell>
          <cell r="M19">
            <v>0</v>
          </cell>
          <cell r="N19">
            <v>0</v>
          </cell>
          <cell r="O19">
            <v>0</v>
          </cell>
          <cell r="P19">
            <v>0</v>
          </cell>
          <cell r="Q19">
            <v>0</v>
          </cell>
          <cell r="R19">
            <v>0</v>
          </cell>
          <cell r="S19">
            <v>0</v>
          </cell>
          <cell r="T19">
            <v>0</v>
          </cell>
          <cell r="U19">
            <v>0</v>
          </cell>
          <cell r="V19">
            <v>0</v>
          </cell>
        </row>
        <row r="20">
          <cell r="C20" t="str">
            <v>New Tariff 4</v>
          </cell>
          <cell r="D20" t="str">
            <v/>
          </cell>
          <cell r="E20">
            <v>0</v>
          </cell>
          <cell r="F20">
            <v>0</v>
          </cell>
          <cell r="G20">
            <v>0</v>
          </cell>
          <cell r="H20">
            <v>0</v>
          </cell>
          <cell r="I20">
            <v>0</v>
          </cell>
          <cell r="J20">
            <v>0</v>
          </cell>
          <cell r="K20">
            <v>0</v>
          </cell>
          <cell r="L20">
            <v>0</v>
          </cell>
          <cell r="M20">
            <v>0</v>
          </cell>
          <cell r="N20">
            <v>0</v>
          </cell>
          <cell r="O20">
            <v>0</v>
          </cell>
          <cell r="P20">
            <v>0</v>
          </cell>
          <cell r="Q20">
            <v>0</v>
          </cell>
          <cell r="R20">
            <v>0</v>
          </cell>
          <cell r="S20">
            <v>0</v>
          </cell>
          <cell r="T20">
            <v>0</v>
          </cell>
          <cell r="U20">
            <v>0</v>
          </cell>
          <cell r="V20">
            <v>0</v>
          </cell>
        </row>
        <row r="21">
          <cell r="C21" t="str">
            <v>New Tariff 5</v>
          </cell>
          <cell r="D21" t="str">
            <v/>
          </cell>
          <cell r="E21">
            <v>0</v>
          </cell>
          <cell r="F21">
            <v>0</v>
          </cell>
          <cell r="G21">
            <v>0</v>
          </cell>
          <cell r="H21">
            <v>0</v>
          </cell>
          <cell r="I21">
            <v>0</v>
          </cell>
          <cell r="J21">
            <v>0</v>
          </cell>
          <cell r="K21">
            <v>0</v>
          </cell>
          <cell r="L21">
            <v>0</v>
          </cell>
          <cell r="M21">
            <v>0</v>
          </cell>
          <cell r="N21">
            <v>0</v>
          </cell>
          <cell r="O21">
            <v>0</v>
          </cell>
          <cell r="P21">
            <v>0</v>
          </cell>
          <cell r="Q21">
            <v>0</v>
          </cell>
          <cell r="R21">
            <v>0</v>
          </cell>
          <cell r="S21">
            <v>0</v>
          </cell>
          <cell r="T21">
            <v>0</v>
          </cell>
          <cell r="U21">
            <v>0</v>
          </cell>
          <cell r="V21">
            <v>0</v>
          </cell>
        </row>
        <row r="22">
          <cell r="C22" t="str">
            <v>New Tariff 6</v>
          </cell>
          <cell r="D22" t="str">
            <v/>
          </cell>
          <cell r="E22">
            <v>0</v>
          </cell>
          <cell r="F22">
            <v>0</v>
          </cell>
          <cell r="G22">
            <v>0</v>
          </cell>
          <cell r="H22">
            <v>0</v>
          </cell>
          <cell r="I22">
            <v>0</v>
          </cell>
          <cell r="J22">
            <v>0</v>
          </cell>
          <cell r="K22">
            <v>0</v>
          </cell>
          <cell r="L22">
            <v>0</v>
          </cell>
          <cell r="M22">
            <v>0</v>
          </cell>
          <cell r="N22">
            <v>0</v>
          </cell>
          <cell r="O22">
            <v>0</v>
          </cell>
          <cell r="P22">
            <v>0</v>
          </cell>
          <cell r="Q22">
            <v>0</v>
          </cell>
          <cell r="R22">
            <v>0</v>
          </cell>
          <cell r="S22">
            <v>0</v>
          </cell>
          <cell r="T22">
            <v>0</v>
          </cell>
          <cell r="U22">
            <v>0</v>
          </cell>
          <cell r="V22">
            <v>0</v>
          </cell>
        </row>
        <row r="23">
          <cell r="C23" t="str">
            <v>New Tariff 7</v>
          </cell>
          <cell r="D23" t="str">
            <v/>
          </cell>
          <cell r="E23">
            <v>0</v>
          </cell>
          <cell r="F23">
            <v>0</v>
          </cell>
          <cell r="G23">
            <v>0</v>
          </cell>
          <cell r="H23">
            <v>0</v>
          </cell>
          <cell r="I23">
            <v>0</v>
          </cell>
          <cell r="J23">
            <v>0</v>
          </cell>
          <cell r="K23">
            <v>0</v>
          </cell>
          <cell r="L23">
            <v>0</v>
          </cell>
          <cell r="M23">
            <v>0</v>
          </cell>
          <cell r="N23">
            <v>0</v>
          </cell>
          <cell r="O23">
            <v>0</v>
          </cell>
          <cell r="P23">
            <v>0</v>
          </cell>
          <cell r="Q23">
            <v>0</v>
          </cell>
          <cell r="R23">
            <v>0</v>
          </cell>
          <cell r="S23">
            <v>0</v>
          </cell>
          <cell r="T23">
            <v>0</v>
          </cell>
          <cell r="U23">
            <v>0</v>
          </cell>
          <cell r="V23">
            <v>0</v>
          </cell>
        </row>
        <row r="24">
          <cell r="C24" t="str">
            <v>New Tariff 8</v>
          </cell>
          <cell r="D24" t="str">
            <v/>
          </cell>
          <cell r="E24">
            <v>0</v>
          </cell>
          <cell r="F24">
            <v>0</v>
          </cell>
          <cell r="G24">
            <v>0</v>
          </cell>
          <cell r="H24">
            <v>0</v>
          </cell>
          <cell r="I24">
            <v>0</v>
          </cell>
          <cell r="J24">
            <v>0</v>
          </cell>
          <cell r="K24">
            <v>0</v>
          </cell>
          <cell r="L24">
            <v>0</v>
          </cell>
          <cell r="M24">
            <v>0</v>
          </cell>
          <cell r="N24">
            <v>0</v>
          </cell>
          <cell r="O24">
            <v>0</v>
          </cell>
          <cell r="P24">
            <v>0</v>
          </cell>
          <cell r="Q24">
            <v>0</v>
          </cell>
          <cell r="R24">
            <v>0</v>
          </cell>
          <cell r="S24">
            <v>0</v>
          </cell>
          <cell r="T24">
            <v>0</v>
          </cell>
          <cell r="U24">
            <v>0</v>
          </cell>
          <cell r="V24">
            <v>0</v>
          </cell>
        </row>
        <row r="25">
          <cell r="C25" t="str">
            <v>New Tariff 9</v>
          </cell>
          <cell r="D25" t="str">
            <v/>
          </cell>
          <cell r="E25">
            <v>0</v>
          </cell>
          <cell r="F25">
            <v>0</v>
          </cell>
          <cell r="G25">
            <v>0</v>
          </cell>
          <cell r="H25">
            <v>0</v>
          </cell>
          <cell r="I25">
            <v>0</v>
          </cell>
          <cell r="J25">
            <v>0</v>
          </cell>
          <cell r="K25">
            <v>0</v>
          </cell>
          <cell r="L25">
            <v>0</v>
          </cell>
          <cell r="M25">
            <v>0</v>
          </cell>
          <cell r="N25">
            <v>0</v>
          </cell>
          <cell r="O25">
            <v>0</v>
          </cell>
          <cell r="P25">
            <v>0</v>
          </cell>
          <cell r="Q25">
            <v>0</v>
          </cell>
          <cell r="R25">
            <v>0</v>
          </cell>
          <cell r="S25">
            <v>0</v>
          </cell>
          <cell r="T25">
            <v>0</v>
          </cell>
          <cell r="U25">
            <v>0</v>
          </cell>
          <cell r="V25">
            <v>0</v>
          </cell>
        </row>
        <row r="26">
          <cell r="C26" t="str">
            <v>New Tariff 10</v>
          </cell>
          <cell r="D26" t="str">
            <v/>
          </cell>
          <cell r="E26">
            <v>0</v>
          </cell>
          <cell r="F26">
            <v>0</v>
          </cell>
          <cell r="G26">
            <v>0</v>
          </cell>
          <cell r="H26">
            <v>0</v>
          </cell>
          <cell r="I26">
            <v>0</v>
          </cell>
          <cell r="J26">
            <v>0</v>
          </cell>
          <cell r="K26">
            <v>0</v>
          </cell>
          <cell r="L26">
            <v>0</v>
          </cell>
          <cell r="M26">
            <v>0</v>
          </cell>
          <cell r="N26">
            <v>0</v>
          </cell>
          <cell r="O26">
            <v>0</v>
          </cell>
          <cell r="P26">
            <v>0</v>
          </cell>
          <cell r="Q26">
            <v>0</v>
          </cell>
          <cell r="R26">
            <v>0</v>
          </cell>
          <cell r="S26">
            <v>0</v>
          </cell>
          <cell r="T26">
            <v>0</v>
          </cell>
          <cell r="U26">
            <v>0</v>
          </cell>
          <cell r="V26">
            <v>0</v>
          </cell>
        </row>
        <row r="27">
          <cell r="C27" t="str">
            <v>New Tariff 11</v>
          </cell>
          <cell r="D27" t="str">
            <v/>
          </cell>
          <cell r="E27">
            <v>0</v>
          </cell>
          <cell r="F27">
            <v>0</v>
          </cell>
          <cell r="G27">
            <v>0</v>
          </cell>
          <cell r="H27">
            <v>0</v>
          </cell>
          <cell r="I27">
            <v>0</v>
          </cell>
          <cell r="J27">
            <v>0</v>
          </cell>
          <cell r="K27">
            <v>0</v>
          </cell>
          <cell r="L27">
            <v>0</v>
          </cell>
          <cell r="M27">
            <v>0</v>
          </cell>
          <cell r="N27">
            <v>0</v>
          </cell>
          <cell r="O27">
            <v>0</v>
          </cell>
          <cell r="P27">
            <v>0</v>
          </cell>
          <cell r="Q27">
            <v>0</v>
          </cell>
          <cell r="R27">
            <v>0</v>
          </cell>
          <cell r="S27">
            <v>0</v>
          </cell>
          <cell r="T27">
            <v>0</v>
          </cell>
          <cell r="U27">
            <v>0</v>
          </cell>
          <cell r="V27">
            <v>0</v>
          </cell>
        </row>
        <row r="28">
          <cell r="C28" t="str">
            <v>Residential Two Rate 5d</v>
          </cell>
          <cell r="D28" t="str">
            <v>D2</v>
          </cell>
          <cell r="E28">
            <v>1504517.6139945355</v>
          </cell>
          <cell r="F28">
            <v>0</v>
          </cell>
          <cell r="G28">
            <v>0</v>
          </cell>
          <cell r="H28">
            <v>10922488.524536643</v>
          </cell>
          <cell r="I28">
            <v>2968418.3135957243</v>
          </cell>
          <cell r="J28">
            <v>94672.222224317142</v>
          </cell>
          <cell r="K28">
            <v>24065.140968712709</v>
          </cell>
          <cell r="L28">
            <v>2236452.5056323055</v>
          </cell>
          <cell r="M28">
            <v>0</v>
          </cell>
          <cell r="N28">
            <v>0</v>
          </cell>
          <cell r="O28">
            <v>0</v>
          </cell>
          <cell r="P28">
            <v>0</v>
          </cell>
          <cell r="Q28">
            <v>0</v>
          </cell>
          <cell r="R28">
            <v>0</v>
          </cell>
          <cell r="S28">
            <v>0</v>
          </cell>
          <cell r="T28">
            <v>0</v>
          </cell>
          <cell r="U28">
            <v>0</v>
          </cell>
          <cell r="V28">
            <v>17750614.320952237</v>
          </cell>
        </row>
        <row r="29">
          <cell r="C29" t="str">
            <v>Docklands Two Rate 5d</v>
          </cell>
          <cell r="D29" t="str">
            <v>D2.DK</v>
          </cell>
          <cell r="E29">
            <v>18222.753836065571</v>
          </cell>
          <cell r="F29">
            <v>0</v>
          </cell>
          <cell r="G29">
            <v>0</v>
          </cell>
          <cell r="H29">
            <v>161202.514432</v>
          </cell>
          <cell r="I29">
            <v>37900.363233000004</v>
          </cell>
          <cell r="J29">
            <v>6999.2896096000004</v>
          </cell>
          <cell r="K29">
            <v>491.64010200000007</v>
          </cell>
          <cell r="L29">
            <v>22209.568365200001</v>
          </cell>
          <cell r="M29">
            <v>0</v>
          </cell>
          <cell r="N29">
            <v>0</v>
          </cell>
          <cell r="O29">
            <v>0</v>
          </cell>
          <cell r="P29">
            <v>0</v>
          </cell>
          <cell r="Q29">
            <v>0</v>
          </cell>
          <cell r="R29">
            <v>0</v>
          </cell>
          <cell r="S29">
            <v>0</v>
          </cell>
          <cell r="T29">
            <v>0</v>
          </cell>
          <cell r="U29">
            <v>0</v>
          </cell>
          <cell r="V29">
            <v>247026.12957786559</v>
          </cell>
        </row>
        <row r="30">
          <cell r="C30" t="str">
            <v>Residential Interval</v>
          </cell>
          <cell r="D30" t="str">
            <v>D3</v>
          </cell>
          <cell r="E30">
            <v>343719.53434426233</v>
          </cell>
          <cell r="F30">
            <v>0</v>
          </cell>
          <cell r="G30">
            <v>0</v>
          </cell>
          <cell r="H30">
            <v>2212407.5896923002</v>
          </cell>
          <cell r="I30">
            <v>920713.11620879988</v>
          </cell>
          <cell r="J30">
            <v>81091.435920600008</v>
          </cell>
          <cell r="K30">
            <v>68941.039455299993</v>
          </cell>
          <cell r="L30">
            <v>301364.01640710002</v>
          </cell>
          <cell r="M30">
            <v>0</v>
          </cell>
          <cell r="N30">
            <v>0</v>
          </cell>
          <cell r="O30">
            <v>0</v>
          </cell>
          <cell r="P30">
            <v>0</v>
          </cell>
          <cell r="Q30">
            <v>0</v>
          </cell>
          <cell r="R30">
            <v>0</v>
          </cell>
          <cell r="S30">
            <v>0</v>
          </cell>
          <cell r="T30">
            <v>0</v>
          </cell>
          <cell r="U30">
            <v>0</v>
          </cell>
          <cell r="V30">
            <v>3928236.7320283628</v>
          </cell>
        </row>
        <row r="31">
          <cell r="C31" t="str">
            <v>Residential AMI</v>
          </cell>
          <cell r="D31" t="str">
            <v>D4</v>
          </cell>
          <cell r="E31">
            <v>0</v>
          </cell>
          <cell r="F31">
            <v>0</v>
          </cell>
          <cell r="G31">
            <v>0</v>
          </cell>
          <cell r="H31">
            <v>0</v>
          </cell>
          <cell r="I31">
            <v>0</v>
          </cell>
          <cell r="J31">
            <v>0</v>
          </cell>
          <cell r="K31">
            <v>0</v>
          </cell>
          <cell r="L31">
            <v>0</v>
          </cell>
          <cell r="M31">
            <v>0</v>
          </cell>
          <cell r="N31">
            <v>0</v>
          </cell>
          <cell r="O31">
            <v>0</v>
          </cell>
          <cell r="P31">
            <v>0</v>
          </cell>
          <cell r="Q31">
            <v>0</v>
          </cell>
          <cell r="R31">
            <v>0</v>
          </cell>
          <cell r="S31">
            <v>0</v>
          </cell>
          <cell r="T31">
            <v>0</v>
          </cell>
          <cell r="U31">
            <v>0</v>
          </cell>
          <cell r="V31">
            <v>0</v>
          </cell>
        </row>
        <row r="32">
          <cell r="C32" t="str">
            <v>Residential Docklands AMI</v>
          </cell>
          <cell r="D32" t="str">
            <v>D4.DK</v>
          </cell>
          <cell r="E32">
            <v>0</v>
          </cell>
          <cell r="F32">
            <v>0</v>
          </cell>
          <cell r="G32">
            <v>0</v>
          </cell>
          <cell r="H32">
            <v>0</v>
          </cell>
          <cell r="I32">
            <v>0</v>
          </cell>
          <cell r="J32">
            <v>0</v>
          </cell>
          <cell r="K32">
            <v>0</v>
          </cell>
          <cell r="L32">
            <v>0</v>
          </cell>
          <cell r="M32">
            <v>0</v>
          </cell>
          <cell r="N32">
            <v>0</v>
          </cell>
          <cell r="O32">
            <v>0</v>
          </cell>
          <cell r="P32">
            <v>0</v>
          </cell>
          <cell r="Q32">
            <v>0</v>
          </cell>
          <cell r="R32">
            <v>0</v>
          </cell>
          <cell r="S32">
            <v>0</v>
          </cell>
          <cell r="T32">
            <v>0</v>
          </cell>
          <cell r="U32">
            <v>0</v>
          </cell>
          <cell r="V32">
            <v>0</v>
          </cell>
        </row>
        <row r="33">
          <cell r="C33" t="str">
            <v>New Tariff 5</v>
          </cell>
          <cell r="D33" t="str">
            <v/>
          </cell>
          <cell r="E33">
            <v>0</v>
          </cell>
          <cell r="F33">
            <v>0</v>
          </cell>
          <cell r="G33">
            <v>0</v>
          </cell>
          <cell r="H33">
            <v>0</v>
          </cell>
          <cell r="I33">
            <v>0</v>
          </cell>
          <cell r="J33">
            <v>0</v>
          </cell>
          <cell r="K33">
            <v>0</v>
          </cell>
          <cell r="L33">
            <v>0</v>
          </cell>
          <cell r="M33">
            <v>0</v>
          </cell>
          <cell r="N33">
            <v>0</v>
          </cell>
          <cell r="O33">
            <v>0</v>
          </cell>
          <cell r="P33">
            <v>0</v>
          </cell>
          <cell r="Q33">
            <v>0</v>
          </cell>
          <cell r="R33">
            <v>0</v>
          </cell>
          <cell r="S33">
            <v>0</v>
          </cell>
          <cell r="T33">
            <v>0</v>
          </cell>
          <cell r="U33">
            <v>0</v>
          </cell>
          <cell r="V33">
            <v>0</v>
          </cell>
        </row>
        <row r="34">
          <cell r="C34" t="str">
            <v>New Tariff 6</v>
          </cell>
          <cell r="D34" t="str">
            <v/>
          </cell>
          <cell r="E34">
            <v>0</v>
          </cell>
          <cell r="F34">
            <v>0</v>
          </cell>
          <cell r="G34">
            <v>0</v>
          </cell>
          <cell r="H34">
            <v>0</v>
          </cell>
          <cell r="I34">
            <v>0</v>
          </cell>
          <cell r="J34">
            <v>0</v>
          </cell>
          <cell r="K34">
            <v>0</v>
          </cell>
          <cell r="L34">
            <v>0</v>
          </cell>
          <cell r="M34">
            <v>0</v>
          </cell>
          <cell r="N34">
            <v>0</v>
          </cell>
          <cell r="O34">
            <v>0</v>
          </cell>
          <cell r="P34">
            <v>0</v>
          </cell>
          <cell r="Q34">
            <v>0</v>
          </cell>
          <cell r="R34">
            <v>0</v>
          </cell>
          <cell r="S34">
            <v>0</v>
          </cell>
          <cell r="T34">
            <v>0</v>
          </cell>
          <cell r="U34">
            <v>0</v>
          </cell>
          <cell r="V34">
            <v>0</v>
          </cell>
        </row>
        <row r="35">
          <cell r="C35" t="str">
            <v>New Tariff 7</v>
          </cell>
          <cell r="D35" t="str">
            <v/>
          </cell>
          <cell r="E35">
            <v>0</v>
          </cell>
          <cell r="F35">
            <v>0</v>
          </cell>
          <cell r="G35">
            <v>0</v>
          </cell>
          <cell r="H35">
            <v>0</v>
          </cell>
          <cell r="I35">
            <v>0</v>
          </cell>
          <cell r="J35">
            <v>0</v>
          </cell>
          <cell r="K35">
            <v>0</v>
          </cell>
          <cell r="L35">
            <v>0</v>
          </cell>
          <cell r="M35">
            <v>0</v>
          </cell>
          <cell r="N35">
            <v>0</v>
          </cell>
          <cell r="O35">
            <v>0</v>
          </cell>
          <cell r="P35">
            <v>0</v>
          </cell>
          <cell r="Q35">
            <v>0</v>
          </cell>
          <cell r="R35">
            <v>0</v>
          </cell>
          <cell r="S35">
            <v>0</v>
          </cell>
          <cell r="T35">
            <v>0</v>
          </cell>
          <cell r="U35">
            <v>0</v>
          </cell>
          <cell r="V35">
            <v>0</v>
          </cell>
        </row>
        <row r="36">
          <cell r="C36" t="str">
            <v>New Tariff 8</v>
          </cell>
          <cell r="D36" t="str">
            <v/>
          </cell>
          <cell r="E36">
            <v>0</v>
          </cell>
          <cell r="F36">
            <v>0</v>
          </cell>
          <cell r="G36">
            <v>0</v>
          </cell>
          <cell r="H36">
            <v>0</v>
          </cell>
          <cell r="I36">
            <v>0</v>
          </cell>
          <cell r="J36">
            <v>0</v>
          </cell>
          <cell r="K36">
            <v>0</v>
          </cell>
          <cell r="L36">
            <v>0</v>
          </cell>
          <cell r="M36">
            <v>0</v>
          </cell>
          <cell r="N36">
            <v>0</v>
          </cell>
          <cell r="O36">
            <v>0</v>
          </cell>
          <cell r="P36">
            <v>0</v>
          </cell>
          <cell r="Q36">
            <v>0</v>
          </cell>
          <cell r="R36">
            <v>0</v>
          </cell>
          <cell r="S36">
            <v>0</v>
          </cell>
          <cell r="T36">
            <v>0</v>
          </cell>
          <cell r="U36">
            <v>0</v>
          </cell>
          <cell r="V36">
            <v>0</v>
          </cell>
        </row>
        <row r="37">
          <cell r="C37" t="str">
            <v>New Tariff 9</v>
          </cell>
          <cell r="D37" t="str">
            <v/>
          </cell>
          <cell r="E37">
            <v>0</v>
          </cell>
          <cell r="F37">
            <v>0</v>
          </cell>
          <cell r="G37">
            <v>0</v>
          </cell>
          <cell r="H37">
            <v>0</v>
          </cell>
          <cell r="I37">
            <v>0</v>
          </cell>
          <cell r="J37">
            <v>0</v>
          </cell>
          <cell r="K37">
            <v>0</v>
          </cell>
          <cell r="L37">
            <v>0</v>
          </cell>
          <cell r="M37">
            <v>0</v>
          </cell>
          <cell r="N37">
            <v>0</v>
          </cell>
          <cell r="O37">
            <v>0</v>
          </cell>
          <cell r="P37">
            <v>0</v>
          </cell>
          <cell r="Q37">
            <v>0</v>
          </cell>
          <cell r="R37">
            <v>0</v>
          </cell>
          <cell r="S37">
            <v>0</v>
          </cell>
          <cell r="T37">
            <v>0</v>
          </cell>
          <cell r="U37">
            <v>0</v>
          </cell>
          <cell r="V37">
            <v>0</v>
          </cell>
        </row>
        <row r="38">
          <cell r="C38" t="str">
            <v>New Tariff 10</v>
          </cell>
          <cell r="D38" t="str">
            <v/>
          </cell>
          <cell r="E38">
            <v>0</v>
          </cell>
          <cell r="F38">
            <v>0</v>
          </cell>
          <cell r="G38">
            <v>0</v>
          </cell>
          <cell r="H38">
            <v>0</v>
          </cell>
          <cell r="I38">
            <v>0</v>
          </cell>
          <cell r="J38">
            <v>0</v>
          </cell>
          <cell r="K38">
            <v>0</v>
          </cell>
          <cell r="L38">
            <v>0</v>
          </cell>
          <cell r="M38">
            <v>0</v>
          </cell>
          <cell r="N38">
            <v>0</v>
          </cell>
          <cell r="O38">
            <v>0</v>
          </cell>
          <cell r="P38">
            <v>0</v>
          </cell>
          <cell r="Q38">
            <v>0</v>
          </cell>
          <cell r="R38">
            <v>0</v>
          </cell>
          <cell r="S38">
            <v>0</v>
          </cell>
          <cell r="T38">
            <v>0</v>
          </cell>
          <cell r="U38">
            <v>0</v>
          </cell>
          <cell r="V38">
            <v>0</v>
          </cell>
        </row>
        <row r="39">
          <cell r="C39" t="str">
            <v>New Tariff 11</v>
          </cell>
          <cell r="D39" t="str">
            <v/>
          </cell>
          <cell r="E39">
            <v>0</v>
          </cell>
          <cell r="F39">
            <v>0</v>
          </cell>
          <cell r="G39">
            <v>0</v>
          </cell>
          <cell r="H39">
            <v>0</v>
          </cell>
          <cell r="I39">
            <v>0</v>
          </cell>
          <cell r="J39">
            <v>0</v>
          </cell>
          <cell r="K39">
            <v>0</v>
          </cell>
          <cell r="L39">
            <v>0</v>
          </cell>
          <cell r="M39">
            <v>0</v>
          </cell>
          <cell r="N39">
            <v>0</v>
          </cell>
          <cell r="O39">
            <v>0</v>
          </cell>
          <cell r="P39">
            <v>0</v>
          </cell>
          <cell r="Q39">
            <v>0</v>
          </cell>
          <cell r="R39">
            <v>0</v>
          </cell>
          <cell r="S39">
            <v>0</v>
          </cell>
          <cell r="T39">
            <v>0</v>
          </cell>
          <cell r="U39">
            <v>0</v>
          </cell>
          <cell r="V39">
            <v>0</v>
          </cell>
        </row>
        <row r="40">
          <cell r="C40" t="str">
            <v>Dedicated Circuit</v>
          </cell>
          <cell r="D40" t="str">
            <v>DD1</v>
          </cell>
          <cell r="E40">
            <v>0</v>
          </cell>
          <cell r="F40">
            <v>0</v>
          </cell>
          <cell r="G40">
            <v>0</v>
          </cell>
          <cell r="H40">
            <v>0</v>
          </cell>
          <cell r="I40">
            <v>0</v>
          </cell>
          <cell r="J40">
            <v>0</v>
          </cell>
          <cell r="K40">
            <v>0</v>
          </cell>
          <cell r="L40">
            <v>1345014.8002820504</v>
          </cell>
          <cell r="M40">
            <v>0</v>
          </cell>
          <cell r="N40">
            <v>0</v>
          </cell>
          <cell r="O40">
            <v>0</v>
          </cell>
          <cell r="P40">
            <v>0</v>
          </cell>
          <cell r="Q40">
            <v>0</v>
          </cell>
          <cell r="R40">
            <v>0</v>
          </cell>
          <cell r="S40">
            <v>0</v>
          </cell>
          <cell r="T40">
            <v>0</v>
          </cell>
          <cell r="U40">
            <v>0</v>
          </cell>
          <cell r="V40">
            <v>1345014.8002820504</v>
          </cell>
        </row>
        <row r="41">
          <cell r="C41" t="str">
            <v>Hot Water Interval</v>
          </cell>
          <cell r="D41" t="str">
            <v>D3.HW</v>
          </cell>
          <cell r="E41">
            <v>0</v>
          </cell>
          <cell r="F41">
            <v>0</v>
          </cell>
          <cell r="G41">
            <v>0</v>
          </cell>
          <cell r="H41">
            <v>0</v>
          </cell>
          <cell r="I41">
            <v>0</v>
          </cell>
          <cell r="J41">
            <v>0</v>
          </cell>
          <cell r="K41">
            <v>0</v>
          </cell>
          <cell r="L41">
            <v>19126.030247499999</v>
          </cell>
          <cell r="M41">
            <v>0</v>
          </cell>
          <cell r="N41">
            <v>0</v>
          </cell>
          <cell r="O41">
            <v>0</v>
          </cell>
          <cell r="P41">
            <v>0</v>
          </cell>
          <cell r="Q41">
            <v>0</v>
          </cell>
          <cell r="R41">
            <v>0</v>
          </cell>
          <cell r="S41">
            <v>0</v>
          </cell>
          <cell r="T41">
            <v>0</v>
          </cell>
          <cell r="U41">
            <v>0</v>
          </cell>
          <cell r="V41">
            <v>19126.030247499999</v>
          </cell>
        </row>
        <row r="42">
          <cell r="C42" t="str">
            <v>Dedicated Circuit AMI - Slab Heat</v>
          </cell>
          <cell r="D42" t="str">
            <v>DCSH</v>
          </cell>
          <cell r="E42">
            <v>0</v>
          </cell>
          <cell r="F42">
            <v>0</v>
          </cell>
          <cell r="G42">
            <v>0</v>
          </cell>
          <cell r="H42">
            <v>0</v>
          </cell>
          <cell r="I42">
            <v>0</v>
          </cell>
          <cell r="J42">
            <v>0</v>
          </cell>
          <cell r="K42">
            <v>0</v>
          </cell>
          <cell r="L42">
            <v>2.5300000000000001E-3</v>
          </cell>
          <cell r="M42">
            <v>0</v>
          </cell>
          <cell r="N42">
            <v>0</v>
          </cell>
          <cell r="O42">
            <v>0</v>
          </cell>
          <cell r="P42">
            <v>0</v>
          </cell>
          <cell r="Q42">
            <v>0</v>
          </cell>
          <cell r="R42">
            <v>0</v>
          </cell>
          <cell r="S42">
            <v>0</v>
          </cell>
          <cell r="T42">
            <v>0</v>
          </cell>
          <cell r="U42">
            <v>0</v>
          </cell>
          <cell r="V42">
            <v>2.5300000000000001E-3</v>
          </cell>
        </row>
        <row r="43">
          <cell r="C43" t="str">
            <v>Dedicated Circuit AMI - Hot Water</v>
          </cell>
          <cell r="D43" t="str">
            <v>DCHW</v>
          </cell>
          <cell r="E43">
            <v>0</v>
          </cell>
          <cell r="F43">
            <v>0</v>
          </cell>
          <cell r="G43">
            <v>0</v>
          </cell>
          <cell r="H43">
            <v>0</v>
          </cell>
          <cell r="I43">
            <v>0</v>
          </cell>
          <cell r="J43">
            <v>0</v>
          </cell>
          <cell r="K43">
            <v>0</v>
          </cell>
          <cell r="L43">
            <v>2.5300000000000001E-3</v>
          </cell>
          <cell r="M43">
            <v>0</v>
          </cell>
          <cell r="N43">
            <v>0</v>
          </cell>
          <cell r="O43">
            <v>0</v>
          </cell>
          <cell r="P43">
            <v>0</v>
          </cell>
          <cell r="Q43">
            <v>0</v>
          </cell>
          <cell r="R43">
            <v>0</v>
          </cell>
          <cell r="S43">
            <v>0</v>
          </cell>
          <cell r="T43">
            <v>0</v>
          </cell>
          <cell r="U43">
            <v>0</v>
          </cell>
          <cell r="V43">
            <v>2.5300000000000001E-3</v>
          </cell>
        </row>
        <row r="44">
          <cell r="C44" t="str">
            <v>New Tariff 4</v>
          </cell>
          <cell r="D44" t="str">
            <v/>
          </cell>
          <cell r="E44">
            <v>0</v>
          </cell>
          <cell r="F44">
            <v>0</v>
          </cell>
          <cell r="G44">
            <v>0</v>
          </cell>
          <cell r="H44">
            <v>0</v>
          </cell>
          <cell r="I44">
            <v>0</v>
          </cell>
          <cell r="J44">
            <v>0</v>
          </cell>
          <cell r="K44">
            <v>0</v>
          </cell>
          <cell r="L44">
            <v>0</v>
          </cell>
          <cell r="M44">
            <v>0</v>
          </cell>
          <cell r="N44">
            <v>0</v>
          </cell>
          <cell r="O44">
            <v>0</v>
          </cell>
          <cell r="P44">
            <v>0</v>
          </cell>
          <cell r="Q44">
            <v>0</v>
          </cell>
          <cell r="R44">
            <v>0</v>
          </cell>
          <cell r="S44">
            <v>0</v>
          </cell>
          <cell r="T44">
            <v>0</v>
          </cell>
          <cell r="U44">
            <v>0</v>
          </cell>
          <cell r="V44">
            <v>0</v>
          </cell>
        </row>
        <row r="45">
          <cell r="C45" t="str">
            <v>New Tariff 5</v>
          </cell>
          <cell r="D45" t="str">
            <v/>
          </cell>
          <cell r="E45">
            <v>0</v>
          </cell>
          <cell r="F45">
            <v>0</v>
          </cell>
          <cell r="G45">
            <v>0</v>
          </cell>
          <cell r="H45">
            <v>0</v>
          </cell>
          <cell r="I45">
            <v>0</v>
          </cell>
          <cell r="J45">
            <v>0</v>
          </cell>
          <cell r="K45">
            <v>0</v>
          </cell>
          <cell r="L45">
            <v>0</v>
          </cell>
          <cell r="M45">
            <v>0</v>
          </cell>
          <cell r="N45">
            <v>0</v>
          </cell>
          <cell r="O45">
            <v>0</v>
          </cell>
          <cell r="P45">
            <v>0</v>
          </cell>
          <cell r="Q45">
            <v>0</v>
          </cell>
          <cell r="R45">
            <v>0</v>
          </cell>
          <cell r="S45">
            <v>0</v>
          </cell>
          <cell r="T45">
            <v>0</v>
          </cell>
          <cell r="U45">
            <v>0</v>
          </cell>
          <cell r="V45">
            <v>0</v>
          </cell>
        </row>
        <row r="46">
          <cell r="C46" t="str">
            <v>New Tariff 6</v>
          </cell>
          <cell r="D46" t="str">
            <v/>
          </cell>
          <cell r="E46">
            <v>0</v>
          </cell>
          <cell r="F46">
            <v>0</v>
          </cell>
          <cell r="G46">
            <v>0</v>
          </cell>
          <cell r="H46">
            <v>0</v>
          </cell>
          <cell r="I46">
            <v>0</v>
          </cell>
          <cell r="J46">
            <v>0</v>
          </cell>
          <cell r="K46">
            <v>0</v>
          </cell>
          <cell r="L46">
            <v>0</v>
          </cell>
          <cell r="M46">
            <v>0</v>
          </cell>
          <cell r="N46">
            <v>0</v>
          </cell>
          <cell r="O46">
            <v>0</v>
          </cell>
          <cell r="P46">
            <v>0</v>
          </cell>
          <cell r="Q46">
            <v>0</v>
          </cell>
          <cell r="R46">
            <v>0</v>
          </cell>
          <cell r="S46">
            <v>0</v>
          </cell>
          <cell r="T46">
            <v>0</v>
          </cell>
          <cell r="U46">
            <v>0</v>
          </cell>
          <cell r="V46">
            <v>0</v>
          </cell>
        </row>
        <row r="47">
          <cell r="C47" t="str">
            <v>New Tariff 7</v>
          </cell>
          <cell r="D47" t="str">
            <v/>
          </cell>
          <cell r="E47">
            <v>0</v>
          </cell>
          <cell r="F47">
            <v>0</v>
          </cell>
          <cell r="G47">
            <v>0</v>
          </cell>
          <cell r="H47">
            <v>0</v>
          </cell>
          <cell r="I47">
            <v>0</v>
          </cell>
          <cell r="J47">
            <v>0</v>
          </cell>
          <cell r="K47">
            <v>0</v>
          </cell>
          <cell r="L47">
            <v>0</v>
          </cell>
          <cell r="M47">
            <v>0</v>
          </cell>
          <cell r="N47">
            <v>0</v>
          </cell>
          <cell r="O47">
            <v>0</v>
          </cell>
          <cell r="P47">
            <v>0</v>
          </cell>
          <cell r="Q47">
            <v>0</v>
          </cell>
          <cell r="R47">
            <v>0</v>
          </cell>
          <cell r="S47">
            <v>0</v>
          </cell>
          <cell r="T47">
            <v>0</v>
          </cell>
          <cell r="U47">
            <v>0</v>
          </cell>
          <cell r="V47">
            <v>0</v>
          </cell>
        </row>
        <row r="48">
          <cell r="C48" t="str">
            <v>New Tariff 8</v>
          </cell>
          <cell r="D48" t="str">
            <v/>
          </cell>
          <cell r="E48">
            <v>0</v>
          </cell>
          <cell r="F48">
            <v>0</v>
          </cell>
          <cell r="G48">
            <v>0</v>
          </cell>
          <cell r="H48">
            <v>0</v>
          </cell>
          <cell r="I48">
            <v>0</v>
          </cell>
          <cell r="J48">
            <v>0</v>
          </cell>
          <cell r="K48">
            <v>0</v>
          </cell>
          <cell r="L48">
            <v>0</v>
          </cell>
          <cell r="M48">
            <v>0</v>
          </cell>
          <cell r="N48">
            <v>0</v>
          </cell>
          <cell r="O48">
            <v>0</v>
          </cell>
          <cell r="P48">
            <v>0</v>
          </cell>
          <cell r="Q48">
            <v>0</v>
          </cell>
          <cell r="R48">
            <v>0</v>
          </cell>
          <cell r="S48">
            <v>0</v>
          </cell>
          <cell r="T48">
            <v>0</v>
          </cell>
          <cell r="U48">
            <v>0</v>
          </cell>
          <cell r="V48">
            <v>0</v>
          </cell>
        </row>
        <row r="49">
          <cell r="C49" t="str">
            <v>New Tariff 9</v>
          </cell>
          <cell r="D49" t="str">
            <v/>
          </cell>
          <cell r="E49">
            <v>0</v>
          </cell>
          <cell r="F49">
            <v>0</v>
          </cell>
          <cell r="G49">
            <v>0</v>
          </cell>
          <cell r="H49">
            <v>0</v>
          </cell>
          <cell r="I49">
            <v>0</v>
          </cell>
          <cell r="J49">
            <v>0</v>
          </cell>
          <cell r="K49">
            <v>0</v>
          </cell>
          <cell r="L49">
            <v>0</v>
          </cell>
          <cell r="M49">
            <v>0</v>
          </cell>
          <cell r="N49">
            <v>0</v>
          </cell>
          <cell r="O49">
            <v>0</v>
          </cell>
          <cell r="P49">
            <v>0</v>
          </cell>
          <cell r="Q49">
            <v>0</v>
          </cell>
          <cell r="R49">
            <v>0</v>
          </cell>
          <cell r="S49">
            <v>0</v>
          </cell>
          <cell r="T49">
            <v>0</v>
          </cell>
          <cell r="U49">
            <v>0</v>
          </cell>
          <cell r="V49">
            <v>0</v>
          </cell>
        </row>
        <row r="50">
          <cell r="C50" t="str">
            <v>New Tariff 10</v>
          </cell>
          <cell r="D50" t="str">
            <v/>
          </cell>
          <cell r="E50">
            <v>0</v>
          </cell>
          <cell r="F50">
            <v>0</v>
          </cell>
          <cell r="G50">
            <v>0</v>
          </cell>
          <cell r="H50">
            <v>0</v>
          </cell>
          <cell r="I50">
            <v>0</v>
          </cell>
          <cell r="J50">
            <v>0</v>
          </cell>
          <cell r="K50">
            <v>0</v>
          </cell>
          <cell r="L50">
            <v>0</v>
          </cell>
          <cell r="M50">
            <v>0</v>
          </cell>
          <cell r="N50">
            <v>0</v>
          </cell>
          <cell r="O50">
            <v>0</v>
          </cell>
          <cell r="P50">
            <v>0</v>
          </cell>
          <cell r="Q50">
            <v>0</v>
          </cell>
          <cell r="R50">
            <v>0</v>
          </cell>
          <cell r="S50">
            <v>0</v>
          </cell>
          <cell r="T50">
            <v>0</v>
          </cell>
          <cell r="U50">
            <v>0</v>
          </cell>
          <cell r="V50">
            <v>0</v>
          </cell>
        </row>
        <row r="51">
          <cell r="C51" t="str">
            <v>New Tariff 11</v>
          </cell>
          <cell r="D51" t="str">
            <v/>
          </cell>
          <cell r="E51">
            <v>0</v>
          </cell>
          <cell r="F51">
            <v>0</v>
          </cell>
          <cell r="G51">
            <v>0</v>
          </cell>
          <cell r="H51">
            <v>0</v>
          </cell>
          <cell r="I51">
            <v>0</v>
          </cell>
          <cell r="J51">
            <v>0</v>
          </cell>
          <cell r="K51">
            <v>0</v>
          </cell>
          <cell r="L51">
            <v>0</v>
          </cell>
          <cell r="M51">
            <v>0</v>
          </cell>
          <cell r="N51">
            <v>0</v>
          </cell>
          <cell r="O51">
            <v>0</v>
          </cell>
          <cell r="P51">
            <v>0</v>
          </cell>
          <cell r="Q51">
            <v>0</v>
          </cell>
          <cell r="R51">
            <v>0</v>
          </cell>
          <cell r="S51">
            <v>0</v>
          </cell>
          <cell r="T51">
            <v>0</v>
          </cell>
          <cell r="U51">
            <v>0</v>
          </cell>
          <cell r="V51">
            <v>0</v>
          </cell>
        </row>
        <row r="52">
          <cell r="C52" t="str">
            <v>Non-Residential Single Rate</v>
          </cell>
          <cell r="D52" t="str">
            <v>ND1</v>
          </cell>
          <cell r="E52">
            <v>1082539.0264999999</v>
          </cell>
          <cell r="F52">
            <v>0</v>
          </cell>
          <cell r="G52">
            <v>0</v>
          </cell>
          <cell r="H52">
            <v>5160417.1547027985</v>
          </cell>
          <cell r="I52">
            <v>7971695.0282920571</v>
          </cell>
          <cell r="J52">
            <v>4964494.7393569201</v>
          </cell>
          <cell r="K52">
            <v>1889175.502985531</v>
          </cell>
          <cell r="L52">
            <v>0</v>
          </cell>
          <cell r="M52">
            <v>0</v>
          </cell>
          <cell r="N52">
            <v>0</v>
          </cell>
          <cell r="O52">
            <v>0</v>
          </cell>
          <cell r="P52">
            <v>0</v>
          </cell>
          <cell r="Q52">
            <v>0</v>
          </cell>
          <cell r="R52">
            <v>0</v>
          </cell>
          <cell r="S52">
            <v>0</v>
          </cell>
          <cell r="T52">
            <v>0</v>
          </cell>
          <cell r="U52">
            <v>0</v>
          </cell>
          <cell r="V52">
            <v>21068321.451837305</v>
          </cell>
        </row>
        <row r="53">
          <cell r="C53" t="str">
            <v>Non-Residential Single Rate (R)</v>
          </cell>
          <cell r="D53" t="str">
            <v>ND1.R</v>
          </cell>
          <cell r="E53">
            <v>0</v>
          </cell>
          <cell r="F53">
            <v>0</v>
          </cell>
          <cell r="G53">
            <v>0</v>
          </cell>
          <cell r="H53">
            <v>5.7820000000000003E-2</v>
          </cell>
          <cell r="I53">
            <v>0</v>
          </cell>
          <cell r="J53">
            <v>0</v>
          </cell>
          <cell r="K53">
            <v>0</v>
          </cell>
          <cell r="L53">
            <v>0</v>
          </cell>
          <cell r="M53">
            <v>0</v>
          </cell>
          <cell r="N53">
            <v>0</v>
          </cell>
          <cell r="O53">
            <v>0</v>
          </cell>
          <cell r="P53">
            <v>0</v>
          </cell>
          <cell r="Q53">
            <v>0</v>
          </cell>
          <cell r="R53">
            <v>0</v>
          </cell>
          <cell r="S53">
            <v>0</v>
          </cell>
          <cell r="T53">
            <v>0</v>
          </cell>
          <cell r="U53">
            <v>0</v>
          </cell>
          <cell r="V53">
            <v>5.7820000000000003E-2</v>
          </cell>
        </row>
        <row r="54">
          <cell r="C54" t="str">
            <v>New Tariff 2</v>
          </cell>
          <cell r="D54" t="str">
            <v/>
          </cell>
          <cell r="E54">
            <v>0</v>
          </cell>
          <cell r="F54">
            <v>0</v>
          </cell>
          <cell r="G54">
            <v>0</v>
          </cell>
          <cell r="H54">
            <v>0</v>
          </cell>
          <cell r="I54">
            <v>0</v>
          </cell>
          <cell r="J54">
            <v>0</v>
          </cell>
          <cell r="K54">
            <v>0</v>
          </cell>
          <cell r="L54">
            <v>0</v>
          </cell>
          <cell r="M54">
            <v>0</v>
          </cell>
          <cell r="N54">
            <v>0</v>
          </cell>
          <cell r="O54">
            <v>0</v>
          </cell>
          <cell r="P54">
            <v>0</v>
          </cell>
          <cell r="Q54">
            <v>0</v>
          </cell>
          <cell r="R54">
            <v>0</v>
          </cell>
          <cell r="S54">
            <v>0</v>
          </cell>
          <cell r="T54">
            <v>0</v>
          </cell>
          <cell r="U54">
            <v>0</v>
          </cell>
          <cell r="V54">
            <v>0</v>
          </cell>
        </row>
        <row r="55">
          <cell r="C55" t="str">
            <v>New Tariff 3</v>
          </cell>
          <cell r="D55" t="str">
            <v/>
          </cell>
          <cell r="E55">
            <v>0</v>
          </cell>
          <cell r="F55">
            <v>0</v>
          </cell>
          <cell r="G55">
            <v>0</v>
          </cell>
          <cell r="H55">
            <v>0</v>
          </cell>
          <cell r="I55">
            <v>0</v>
          </cell>
          <cell r="J55">
            <v>0</v>
          </cell>
          <cell r="K55">
            <v>0</v>
          </cell>
          <cell r="L55">
            <v>0</v>
          </cell>
          <cell r="M55">
            <v>0</v>
          </cell>
          <cell r="N55">
            <v>0</v>
          </cell>
          <cell r="O55">
            <v>0</v>
          </cell>
          <cell r="P55">
            <v>0</v>
          </cell>
          <cell r="Q55">
            <v>0</v>
          </cell>
          <cell r="R55">
            <v>0</v>
          </cell>
          <cell r="S55">
            <v>0</v>
          </cell>
          <cell r="T55">
            <v>0</v>
          </cell>
          <cell r="U55">
            <v>0</v>
          </cell>
          <cell r="V55">
            <v>0</v>
          </cell>
        </row>
        <row r="56">
          <cell r="C56" t="str">
            <v>New Tariff 4</v>
          </cell>
          <cell r="D56" t="str">
            <v/>
          </cell>
          <cell r="E56">
            <v>0</v>
          </cell>
          <cell r="F56">
            <v>0</v>
          </cell>
          <cell r="G56">
            <v>0</v>
          </cell>
          <cell r="H56">
            <v>0</v>
          </cell>
          <cell r="I56">
            <v>0</v>
          </cell>
          <cell r="J56">
            <v>0</v>
          </cell>
          <cell r="K56">
            <v>0</v>
          </cell>
          <cell r="L56">
            <v>0</v>
          </cell>
          <cell r="M56">
            <v>0</v>
          </cell>
          <cell r="N56">
            <v>0</v>
          </cell>
          <cell r="O56">
            <v>0</v>
          </cell>
          <cell r="P56">
            <v>0</v>
          </cell>
          <cell r="Q56">
            <v>0</v>
          </cell>
          <cell r="R56">
            <v>0</v>
          </cell>
          <cell r="S56">
            <v>0</v>
          </cell>
          <cell r="T56">
            <v>0</v>
          </cell>
          <cell r="U56">
            <v>0</v>
          </cell>
          <cell r="V56">
            <v>0</v>
          </cell>
        </row>
        <row r="57">
          <cell r="C57" t="str">
            <v>New Tariff 5</v>
          </cell>
          <cell r="D57" t="str">
            <v/>
          </cell>
          <cell r="E57">
            <v>0</v>
          </cell>
          <cell r="F57">
            <v>0</v>
          </cell>
          <cell r="G57">
            <v>0</v>
          </cell>
          <cell r="H57">
            <v>0</v>
          </cell>
          <cell r="I57">
            <v>0</v>
          </cell>
          <cell r="J57">
            <v>0</v>
          </cell>
          <cell r="K57">
            <v>0</v>
          </cell>
          <cell r="L57">
            <v>0</v>
          </cell>
          <cell r="M57">
            <v>0</v>
          </cell>
          <cell r="N57">
            <v>0</v>
          </cell>
          <cell r="O57">
            <v>0</v>
          </cell>
          <cell r="P57">
            <v>0</v>
          </cell>
          <cell r="Q57">
            <v>0</v>
          </cell>
          <cell r="R57">
            <v>0</v>
          </cell>
          <cell r="S57">
            <v>0</v>
          </cell>
          <cell r="T57">
            <v>0</v>
          </cell>
          <cell r="U57">
            <v>0</v>
          </cell>
          <cell r="V57">
            <v>0</v>
          </cell>
        </row>
        <row r="58">
          <cell r="C58" t="str">
            <v>New Tariff 6</v>
          </cell>
          <cell r="D58" t="str">
            <v/>
          </cell>
          <cell r="E58">
            <v>0</v>
          </cell>
          <cell r="F58">
            <v>0</v>
          </cell>
          <cell r="G58">
            <v>0</v>
          </cell>
          <cell r="H58">
            <v>0</v>
          </cell>
          <cell r="I58">
            <v>0</v>
          </cell>
          <cell r="J58">
            <v>0</v>
          </cell>
          <cell r="K58">
            <v>0</v>
          </cell>
          <cell r="L58">
            <v>0</v>
          </cell>
          <cell r="M58">
            <v>0</v>
          </cell>
          <cell r="N58">
            <v>0</v>
          </cell>
          <cell r="O58">
            <v>0</v>
          </cell>
          <cell r="P58">
            <v>0</v>
          </cell>
          <cell r="Q58">
            <v>0</v>
          </cell>
          <cell r="R58">
            <v>0</v>
          </cell>
          <cell r="S58">
            <v>0</v>
          </cell>
          <cell r="T58">
            <v>0</v>
          </cell>
          <cell r="U58">
            <v>0</v>
          </cell>
          <cell r="V58">
            <v>0</v>
          </cell>
        </row>
        <row r="59">
          <cell r="C59" t="str">
            <v>New Tariff 7</v>
          </cell>
          <cell r="D59" t="str">
            <v/>
          </cell>
          <cell r="E59">
            <v>0</v>
          </cell>
          <cell r="F59">
            <v>0</v>
          </cell>
          <cell r="G59">
            <v>0</v>
          </cell>
          <cell r="H59">
            <v>0</v>
          </cell>
          <cell r="I59">
            <v>0</v>
          </cell>
          <cell r="J59">
            <v>0</v>
          </cell>
          <cell r="K59">
            <v>0</v>
          </cell>
          <cell r="L59">
            <v>0</v>
          </cell>
          <cell r="M59">
            <v>0</v>
          </cell>
          <cell r="N59">
            <v>0</v>
          </cell>
          <cell r="O59">
            <v>0</v>
          </cell>
          <cell r="P59">
            <v>0</v>
          </cell>
          <cell r="Q59">
            <v>0</v>
          </cell>
          <cell r="R59">
            <v>0</v>
          </cell>
          <cell r="S59">
            <v>0</v>
          </cell>
          <cell r="T59">
            <v>0</v>
          </cell>
          <cell r="U59">
            <v>0</v>
          </cell>
          <cell r="V59">
            <v>0</v>
          </cell>
        </row>
        <row r="60">
          <cell r="C60" t="str">
            <v>New Tariff 8</v>
          </cell>
          <cell r="D60" t="str">
            <v/>
          </cell>
          <cell r="E60">
            <v>0</v>
          </cell>
          <cell r="F60">
            <v>0</v>
          </cell>
          <cell r="G60">
            <v>0</v>
          </cell>
          <cell r="H60">
            <v>0</v>
          </cell>
          <cell r="I60">
            <v>0</v>
          </cell>
          <cell r="J60">
            <v>0</v>
          </cell>
          <cell r="K60">
            <v>0</v>
          </cell>
          <cell r="L60">
            <v>0</v>
          </cell>
          <cell r="M60">
            <v>0</v>
          </cell>
          <cell r="N60">
            <v>0</v>
          </cell>
          <cell r="O60">
            <v>0</v>
          </cell>
          <cell r="P60">
            <v>0</v>
          </cell>
          <cell r="Q60">
            <v>0</v>
          </cell>
          <cell r="R60">
            <v>0</v>
          </cell>
          <cell r="S60">
            <v>0</v>
          </cell>
          <cell r="T60">
            <v>0</v>
          </cell>
          <cell r="U60">
            <v>0</v>
          </cell>
          <cell r="V60">
            <v>0</v>
          </cell>
        </row>
        <row r="61">
          <cell r="C61" t="str">
            <v>New Tariff 9</v>
          </cell>
          <cell r="D61" t="str">
            <v/>
          </cell>
          <cell r="E61">
            <v>0</v>
          </cell>
          <cell r="F61">
            <v>0</v>
          </cell>
          <cell r="G61">
            <v>0</v>
          </cell>
          <cell r="H61">
            <v>0</v>
          </cell>
          <cell r="I61">
            <v>0</v>
          </cell>
          <cell r="J61">
            <v>0</v>
          </cell>
          <cell r="K61">
            <v>0</v>
          </cell>
          <cell r="L61">
            <v>0</v>
          </cell>
          <cell r="M61">
            <v>0</v>
          </cell>
          <cell r="N61">
            <v>0</v>
          </cell>
          <cell r="O61">
            <v>0</v>
          </cell>
          <cell r="P61">
            <v>0</v>
          </cell>
          <cell r="Q61">
            <v>0</v>
          </cell>
          <cell r="R61">
            <v>0</v>
          </cell>
          <cell r="S61">
            <v>0</v>
          </cell>
          <cell r="T61">
            <v>0</v>
          </cell>
          <cell r="U61">
            <v>0</v>
          </cell>
          <cell r="V61">
            <v>0</v>
          </cell>
        </row>
        <row r="62">
          <cell r="C62" t="str">
            <v>New Tariff 10</v>
          </cell>
          <cell r="D62" t="str">
            <v/>
          </cell>
          <cell r="E62">
            <v>0</v>
          </cell>
          <cell r="F62">
            <v>0</v>
          </cell>
          <cell r="G62">
            <v>0</v>
          </cell>
          <cell r="H62">
            <v>0</v>
          </cell>
          <cell r="I62">
            <v>0</v>
          </cell>
          <cell r="J62">
            <v>0</v>
          </cell>
          <cell r="K62">
            <v>0</v>
          </cell>
          <cell r="L62">
            <v>0</v>
          </cell>
          <cell r="M62">
            <v>0</v>
          </cell>
          <cell r="N62">
            <v>0</v>
          </cell>
          <cell r="O62">
            <v>0</v>
          </cell>
          <cell r="P62">
            <v>0</v>
          </cell>
          <cell r="Q62">
            <v>0</v>
          </cell>
          <cell r="R62">
            <v>0</v>
          </cell>
          <cell r="S62">
            <v>0</v>
          </cell>
          <cell r="T62">
            <v>0</v>
          </cell>
          <cell r="U62">
            <v>0</v>
          </cell>
          <cell r="V62">
            <v>0</v>
          </cell>
        </row>
        <row r="63">
          <cell r="C63" t="str">
            <v>New Tariff 11</v>
          </cell>
          <cell r="D63" t="str">
            <v/>
          </cell>
          <cell r="E63">
            <v>0</v>
          </cell>
          <cell r="F63">
            <v>0</v>
          </cell>
          <cell r="G63">
            <v>0</v>
          </cell>
          <cell r="H63">
            <v>0</v>
          </cell>
          <cell r="I63">
            <v>0</v>
          </cell>
          <cell r="J63">
            <v>0</v>
          </cell>
          <cell r="K63">
            <v>0</v>
          </cell>
          <cell r="L63">
            <v>0</v>
          </cell>
          <cell r="M63">
            <v>0</v>
          </cell>
          <cell r="N63">
            <v>0</v>
          </cell>
          <cell r="O63">
            <v>0</v>
          </cell>
          <cell r="P63">
            <v>0</v>
          </cell>
          <cell r="Q63">
            <v>0</v>
          </cell>
          <cell r="R63">
            <v>0</v>
          </cell>
          <cell r="S63">
            <v>0</v>
          </cell>
          <cell r="T63">
            <v>0</v>
          </cell>
          <cell r="U63">
            <v>0</v>
          </cell>
          <cell r="V63">
            <v>0</v>
          </cell>
        </row>
        <row r="64">
          <cell r="C64" t="str">
            <v>Non-Residential Two Rate 5d</v>
          </cell>
          <cell r="D64" t="str">
            <v>ND2</v>
          </cell>
          <cell r="E64">
            <v>1025089.9630710382</v>
          </cell>
          <cell r="F64">
            <v>0</v>
          </cell>
          <cell r="G64">
            <v>0</v>
          </cell>
          <cell r="H64">
            <v>8312664.4581123162</v>
          </cell>
          <cell r="I64">
            <v>20046973.589056481</v>
          </cell>
          <cell r="J64">
            <v>22754374.964022752</v>
          </cell>
          <cell r="K64">
            <v>16293540.448382247</v>
          </cell>
          <cell r="L64">
            <v>4811075.5103585282</v>
          </cell>
          <cell r="M64">
            <v>0</v>
          </cell>
          <cell r="N64">
            <v>0</v>
          </cell>
          <cell r="O64">
            <v>0</v>
          </cell>
          <cell r="P64">
            <v>0</v>
          </cell>
          <cell r="Q64">
            <v>0</v>
          </cell>
          <cell r="R64">
            <v>0</v>
          </cell>
          <cell r="S64">
            <v>0</v>
          </cell>
          <cell r="T64">
            <v>0</v>
          </cell>
          <cell r="U64">
            <v>0</v>
          </cell>
          <cell r="V64">
            <v>73243718.933003366</v>
          </cell>
        </row>
        <row r="65">
          <cell r="C65" t="str">
            <v>Business Sunraysia</v>
          </cell>
          <cell r="D65" t="str">
            <v>ND2.BS</v>
          </cell>
          <cell r="E65">
            <v>0</v>
          </cell>
          <cell r="F65">
            <v>0</v>
          </cell>
          <cell r="G65">
            <v>0</v>
          </cell>
          <cell r="H65">
            <v>7.8090000000000007E-2</v>
          </cell>
          <cell r="I65">
            <v>0</v>
          </cell>
          <cell r="J65">
            <v>0</v>
          </cell>
          <cell r="K65">
            <v>0</v>
          </cell>
          <cell r="L65">
            <v>0</v>
          </cell>
          <cell r="M65">
            <v>0</v>
          </cell>
          <cell r="N65">
            <v>0</v>
          </cell>
          <cell r="O65">
            <v>0</v>
          </cell>
          <cell r="P65">
            <v>0</v>
          </cell>
          <cell r="Q65">
            <v>0</v>
          </cell>
          <cell r="R65">
            <v>0</v>
          </cell>
          <cell r="S65">
            <v>0</v>
          </cell>
          <cell r="T65">
            <v>0</v>
          </cell>
          <cell r="U65">
            <v>0</v>
          </cell>
          <cell r="V65">
            <v>7.8090000000000007E-2</v>
          </cell>
        </row>
        <row r="66">
          <cell r="C66" t="str">
            <v>Non-Residential Interval</v>
          </cell>
          <cell r="D66" t="str">
            <v>ND5</v>
          </cell>
          <cell r="E66">
            <v>145009.74039071039</v>
          </cell>
          <cell r="F66">
            <v>0</v>
          </cell>
          <cell r="G66">
            <v>0</v>
          </cell>
          <cell r="H66">
            <v>1067679.8248272003</v>
          </cell>
          <cell r="I66">
            <v>2343497.425272</v>
          </cell>
          <cell r="J66">
            <v>2523751.7240800001</v>
          </cell>
          <cell r="K66">
            <v>1420234.2605724002</v>
          </cell>
          <cell r="L66">
            <v>434813.27260849997</v>
          </cell>
          <cell r="M66">
            <v>0</v>
          </cell>
          <cell r="N66">
            <v>0</v>
          </cell>
          <cell r="O66">
            <v>0</v>
          </cell>
          <cell r="P66">
            <v>0</v>
          </cell>
          <cell r="Q66">
            <v>0</v>
          </cell>
          <cell r="R66">
            <v>0</v>
          </cell>
          <cell r="S66">
            <v>0</v>
          </cell>
          <cell r="T66">
            <v>0</v>
          </cell>
          <cell r="U66">
            <v>0</v>
          </cell>
          <cell r="V66">
            <v>7934986.2477508103</v>
          </cell>
        </row>
        <row r="67">
          <cell r="C67" t="str">
            <v>Non-Residential AMI</v>
          </cell>
          <cell r="D67" t="str">
            <v>ND7</v>
          </cell>
          <cell r="E67">
            <v>0</v>
          </cell>
          <cell r="F67">
            <v>0</v>
          </cell>
          <cell r="G67">
            <v>0</v>
          </cell>
          <cell r="H67">
            <v>0</v>
          </cell>
          <cell r="I67">
            <v>0</v>
          </cell>
          <cell r="J67">
            <v>0</v>
          </cell>
          <cell r="K67">
            <v>0</v>
          </cell>
          <cell r="L67">
            <v>0</v>
          </cell>
          <cell r="M67">
            <v>0</v>
          </cell>
          <cell r="N67">
            <v>0</v>
          </cell>
          <cell r="O67">
            <v>0</v>
          </cell>
          <cell r="P67">
            <v>0</v>
          </cell>
          <cell r="Q67">
            <v>0</v>
          </cell>
          <cell r="R67">
            <v>0</v>
          </cell>
          <cell r="S67">
            <v>0</v>
          </cell>
          <cell r="T67">
            <v>0</v>
          </cell>
          <cell r="U67">
            <v>0</v>
          </cell>
          <cell r="V67">
            <v>0</v>
          </cell>
        </row>
        <row r="68">
          <cell r="C68" t="str">
            <v>New Tariff 4</v>
          </cell>
          <cell r="D68" t="str">
            <v/>
          </cell>
          <cell r="E68">
            <v>0</v>
          </cell>
          <cell r="F68">
            <v>0</v>
          </cell>
          <cell r="G68">
            <v>0</v>
          </cell>
          <cell r="H68">
            <v>0</v>
          </cell>
          <cell r="I68">
            <v>0</v>
          </cell>
          <cell r="J68">
            <v>0</v>
          </cell>
          <cell r="K68">
            <v>0</v>
          </cell>
          <cell r="L68">
            <v>0</v>
          </cell>
          <cell r="M68">
            <v>0</v>
          </cell>
          <cell r="N68">
            <v>0</v>
          </cell>
          <cell r="O68">
            <v>0</v>
          </cell>
          <cell r="P68">
            <v>0</v>
          </cell>
          <cell r="Q68">
            <v>0</v>
          </cell>
          <cell r="R68">
            <v>0</v>
          </cell>
          <cell r="S68">
            <v>0</v>
          </cell>
          <cell r="T68">
            <v>0</v>
          </cell>
          <cell r="U68">
            <v>0</v>
          </cell>
          <cell r="V68">
            <v>0</v>
          </cell>
        </row>
        <row r="69">
          <cell r="C69" t="str">
            <v>New Tariff 5</v>
          </cell>
          <cell r="D69" t="str">
            <v/>
          </cell>
          <cell r="E69">
            <v>0</v>
          </cell>
          <cell r="F69">
            <v>0</v>
          </cell>
          <cell r="G69">
            <v>0</v>
          </cell>
          <cell r="H69">
            <v>0</v>
          </cell>
          <cell r="I69">
            <v>0</v>
          </cell>
          <cell r="J69">
            <v>0</v>
          </cell>
          <cell r="K69">
            <v>0</v>
          </cell>
          <cell r="L69">
            <v>0</v>
          </cell>
          <cell r="M69">
            <v>0</v>
          </cell>
          <cell r="N69">
            <v>0</v>
          </cell>
          <cell r="O69">
            <v>0</v>
          </cell>
          <cell r="P69">
            <v>0</v>
          </cell>
          <cell r="Q69">
            <v>0</v>
          </cell>
          <cell r="R69">
            <v>0</v>
          </cell>
          <cell r="S69">
            <v>0</v>
          </cell>
          <cell r="T69">
            <v>0</v>
          </cell>
          <cell r="U69">
            <v>0</v>
          </cell>
          <cell r="V69">
            <v>0</v>
          </cell>
        </row>
        <row r="70">
          <cell r="C70" t="str">
            <v>New Tariff 6</v>
          </cell>
          <cell r="D70" t="str">
            <v/>
          </cell>
          <cell r="E70">
            <v>0</v>
          </cell>
          <cell r="F70">
            <v>0</v>
          </cell>
          <cell r="G70">
            <v>0</v>
          </cell>
          <cell r="H70">
            <v>0</v>
          </cell>
          <cell r="I70">
            <v>0</v>
          </cell>
          <cell r="J70">
            <v>0</v>
          </cell>
          <cell r="K70">
            <v>0</v>
          </cell>
          <cell r="L70">
            <v>0</v>
          </cell>
          <cell r="M70">
            <v>0</v>
          </cell>
          <cell r="N70">
            <v>0</v>
          </cell>
          <cell r="O70">
            <v>0</v>
          </cell>
          <cell r="P70">
            <v>0</v>
          </cell>
          <cell r="Q70">
            <v>0</v>
          </cell>
          <cell r="R70">
            <v>0</v>
          </cell>
          <cell r="S70">
            <v>0</v>
          </cell>
          <cell r="T70">
            <v>0</v>
          </cell>
          <cell r="U70">
            <v>0</v>
          </cell>
          <cell r="V70">
            <v>0</v>
          </cell>
        </row>
        <row r="71">
          <cell r="C71" t="str">
            <v>New Tariff 7</v>
          </cell>
          <cell r="D71" t="str">
            <v/>
          </cell>
          <cell r="E71">
            <v>0</v>
          </cell>
          <cell r="F71">
            <v>0</v>
          </cell>
          <cell r="G71">
            <v>0</v>
          </cell>
          <cell r="H71">
            <v>0</v>
          </cell>
          <cell r="I71">
            <v>0</v>
          </cell>
          <cell r="J71">
            <v>0</v>
          </cell>
          <cell r="K71">
            <v>0</v>
          </cell>
          <cell r="L71">
            <v>0</v>
          </cell>
          <cell r="M71">
            <v>0</v>
          </cell>
          <cell r="N71">
            <v>0</v>
          </cell>
          <cell r="O71">
            <v>0</v>
          </cell>
          <cell r="P71">
            <v>0</v>
          </cell>
          <cell r="Q71">
            <v>0</v>
          </cell>
          <cell r="R71">
            <v>0</v>
          </cell>
          <cell r="S71">
            <v>0</v>
          </cell>
          <cell r="T71">
            <v>0</v>
          </cell>
          <cell r="U71">
            <v>0</v>
          </cell>
          <cell r="V71">
            <v>0</v>
          </cell>
        </row>
        <row r="72">
          <cell r="C72" t="str">
            <v>New Tariff 8</v>
          </cell>
          <cell r="D72" t="str">
            <v/>
          </cell>
          <cell r="E72">
            <v>0</v>
          </cell>
          <cell r="F72">
            <v>0</v>
          </cell>
          <cell r="G72">
            <v>0</v>
          </cell>
          <cell r="H72">
            <v>0</v>
          </cell>
          <cell r="I72">
            <v>0</v>
          </cell>
          <cell r="J72">
            <v>0</v>
          </cell>
          <cell r="K72">
            <v>0</v>
          </cell>
          <cell r="L72">
            <v>0</v>
          </cell>
          <cell r="M72">
            <v>0</v>
          </cell>
          <cell r="N72">
            <v>0</v>
          </cell>
          <cell r="O72">
            <v>0</v>
          </cell>
          <cell r="P72">
            <v>0</v>
          </cell>
          <cell r="Q72">
            <v>0</v>
          </cell>
          <cell r="R72">
            <v>0</v>
          </cell>
          <cell r="S72">
            <v>0</v>
          </cell>
          <cell r="T72">
            <v>0</v>
          </cell>
          <cell r="U72">
            <v>0</v>
          </cell>
          <cell r="V72">
            <v>0</v>
          </cell>
        </row>
        <row r="73">
          <cell r="C73" t="str">
            <v>New Tariff 9</v>
          </cell>
          <cell r="D73" t="str">
            <v/>
          </cell>
          <cell r="E73">
            <v>0</v>
          </cell>
          <cell r="F73">
            <v>0</v>
          </cell>
          <cell r="G73">
            <v>0</v>
          </cell>
          <cell r="H73">
            <v>0</v>
          </cell>
          <cell r="I73">
            <v>0</v>
          </cell>
          <cell r="J73">
            <v>0</v>
          </cell>
          <cell r="K73">
            <v>0</v>
          </cell>
          <cell r="L73">
            <v>0</v>
          </cell>
          <cell r="M73">
            <v>0</v>
          </cell>
          <cell r="N73">
            <v>0</v>
          </cell>
          <cell r="O73">
            <v>0</v>
          </cell>
          <cell r="P73">
            <v>0</v>
          </cell>
          <cell r="Q73">
            <v>0</v>
          </cell>
          <cell r="R73">
            <v>0</v>
          </cell>
          <cell r="S73">
            <v>0</v>
          </cell>
          <cell r="T73">
            <v>0</v>
          </cell>
          <cell r="U73">
            <v>0</v>
          </cell>
          <cell r="V73">
            <v>0</v>
          </cell>
        </row>
        <row r="74">
          <cell r="C74" t="str">
            <v>New Tariff 10</v>
          </cell>
          <cell r="D74" t="str">
            <v/>
          </cell>
          <cell r="E74">
            <v>0</v>
          </cell>
          <cell r="F74">
            <v>0</v>
          </cell>
          <cell r="G74">
            <v>0</v>
          </cell>
          <cell r="H74">
            <v>0</v>
          </cell>
          <cell r="I74">
            <v>0</v>
          </cell>
          <cell r="J74">
            <v>0</v>
          </cell>
          <cell r="K74">
            <v>0</v>
          </cell>
          <cell r="L74">
            <v>0</v>
          </cell>
          <cell r="M74">
            <v>0</v>
          </cell>
          <cell r="N74">
            <v>0</v>
          </cell>
          <cell r="O74">
            <v>0</v>
          </cell>
          <cell r="P74">
            <v>0</v>
          </cell>
          <cell r="Q74">
            <v>0</v>
          </cell>
          <cell r="R74">
            <v>0</v>
          </cell>
          <cell r="S74">
            <v>0</v>
          </cell>
          <cell r="T74">
            <v>0</v>
          </cell>
          <cell r="U74">
            <v>0</v>
          </cell>
          <cell r="V74">
            <v>0</v>
          </cell>
        </row>
        <row r="75">
          <cell r="C75" t="str">
            <v>New Tariff 11</v>
          </cell>
          <cell r="D75" t="str">
            <v/>
          </cell>
          <cell r="E75">
            <v>0</v>
          </cell>
          <cell r="F75">
            <v>0</v>
          </cell>
          <cell r="G75">
            <v>0</v>
          </cell>
          <cell r="H75">
            <v>0</v>
          </cell>
          <cell r="I75">
            <v>0</v>
          </cell>
          <cell r="J75">
            <v>0</v>
          </cell>
          <cell r="K75">
            <v>0</v>
          </cell>
          <cell r="L75">
            <v>0</v>
          </cell>
          <cell r="M75">
            <v>0</v>
          </cell>
          <cell r="N75">
            <v>0</v>
          </cell>
          <cell r="O75">
            <v>0</v>
          </cell>
          <cell r="P75">
            <v>0</v>
          </cell>
          <cell r="Q75">
            <v>0</v>
          </cell>
          <cell r="R75">
            <v>0</v>
          </cell>
          <cell r="S75">
            <v>0</v>
          </cell>
          <cell r="T75">
            <v>0</v>
          </cell>
          <cell r="U75">
            <v>0</v>
          </cell>
          <cell r="V75">
            <v>0</v>
          </cell>
        </row>
        <row r="76">
          <cell r="C76" t="str">
            <v>Non-Residential Two Rate 7d</v>
          </cell>
          <cell r="D76" t="str">
            <v>ND3</v>
          </cell>
          <cell r="E76">
            <v>304791.51296994532</v>
          </cell>
          <cell r="F76">
            <v>0</v>
          </cell>
          <cell r="G76">
            <v>0</v>
          </cell>
          <cell r="H76">
            <v>1696322.5290544908</v>
          </cell>
          <cell r="I76">
            <v>3563557.9754239023</v>
          </cell>
          <cell r="J76">
            <v>3526919.4532043748</v>
          </cell>
          <cell r="K76">
            <v>4107134.8837413047</v>
          </cell>
          <cell r="L76">
            <v>610561.8487443293</v>
          </cell>
          <cell r="M76">
            <v>0</v>
          </cell>
          <cell r="N76">
            <v>0</v>
          </cell>
          <cell r="O76">
            <v>0</v>
          </cell>
          <cell r="P76">
            <v>0</v>
          </cell>
          <cell r="Q76">
            <v>0</v>
          </cell>
          <cell r="R76">
            <v>0</v>
          </cell>
          <cell r="S76">
            <v>0</v>
          </cell>
          <cell r="T76">
            <v>0</v>
          </cell>
          <cell r="U76">
            <v>0</v>
          </cell>
          <cell r="V76">
            <v>13809288.203138348</v>
          </cell>
        </row>
        <row r="77">
          <cell r="C77" t="str">
            <v>New Tariff  1</v>
          </cell>
          <cell r="D77" t="str">
            <v/>
          </cell>
          <cell r="E77">
            <v>0</v>
          </cell>
          <cell r="F77">
            <v>0</v>
          </cell>
          <cell r="G77">
            <v>0</v>
          </cell>
          <cell r="H77">
            <v>0</v>
          </cell>
          <cell r="I77">
            <v>0</v>
          </cell>
          <cell r="J77">
            <v>0</v>
          </cell>
          <cell r="K77">
            <v>0</v>
          </cell>
          <cell r="L77">
            <v>0</v>
          </cell>
          <cell r="M77">
            <v>0</v>
          </cell>
          <cell r="N77">
            <v>0</v>
          </cell>
          <cell r="O77">
            <v>0</v>
          </cell>
          <cell r="P77">
            <v>0</v>
          </cell>
          <cell r="Q77">
            <v>0</v>
          </cell>
          <cell r="R77">
            <v>0</v>
          </cell>
          <cell r="S77">
            <v>0</v>
          </cell>
          <cell r="T77">
            <v>0</v>
          </cell>
          <cell r="U77">
            <v>0</v>
          </cell>
          <cell r="V77">
            <v>0</v>
          </cell>
        </row>
        <row r="78">
          <cell r="C78" t="str">
            <v>New Tariff  2</v>
          </cell>
          <cell r="D78" t="str">
            <v/>
          </cell>
          <cell r="E78">
            <v>0</v>
          </cell>
          <cell r="F78">
            <v>0</v>
          </cell>
          <cell r="G78">
            <v>0</v>
          </cell>
          <cell r="H78">
            <v>0</v>
          </cell>
          <cell r="I78">
            <v>0</v>
          </cell>
          <cell r="J78">
            <v>0</v>
          </cell>
          <cell r="K78">
            <v>0</v>
          </cell>
          <cell r="L78">
            <v>0</v>
          </cell>
          <cell r="M78">
            <v>0</v>
          </cell>
          <cell r="N78">
            <v>0</v>
          </cell>
          <cell r="O78">
            <v>0</v>
          </cell>
          <cell r="P78">
            <v>0</v>
          </cell>
          <cell r="Q78">
            <v>0</v>
          </cell>
          <cell r="R78">
            <v>0</v>
          </cell>
          <cell r="S78">
            <v>0</v>
          </cell>
          <cell r="T78">
            <v>0</v>
          </cell>
          <cell r="U78">
            <v>0</v>
          </cell>
          <cell r="V78">
            <v>0</v>
          </cell>
        </row>
        <row r="79">
          <cell r="C79" t="str">
            <v>New Tariff  3</v>
          </cell>
          <cell r="D79" t="str">
            <v/>
          </cell>
          <cell r="E79">
            <v>0</v>
          </cell>
          <cell r="F79">
            <v>0</v>
          </cell>
          <cell r="G79">
            <v>0</v>
          </cell>
          <cell r="H79">
            <v>0</v>
          </cell>
          <cell r="I79">
            <v>0</v>
          </cell>
          <cell r="J79">
            <v>0</v>
          </cell>
          <cell r="K79">
            <v>0</v>
          </cell>
          <cell r="L79">
            <v>0</v>
          </cell>
          <cell r="M79">
            <v>0</v>
          </cell>
          <cell r="N79">
            <v>0</v>
          </cell>
          <cell r="O79">
            <v>0</v>
          </cell>
          <cell r="P79">
            <v>0</v>
          </cell>
          <cell r="Q79">
            <v>0</v>
          </cell>
          <cell r="R79">
            <v>0</v>
          </cell>
          <cell r="S79">
            <v>0</v>
          </cell>
          <cell r="T79">
            <v>0</v>
          </cell>
          <cell r="U79">
            <v>0</v>
          </cell>
          <cell r="V79">
            <v>0</v>
          </cell>
        </row>
        <row r="80">
          <cell r="C80" t="str">
            <v>New Tariff  4</v>
          </cell>
          <cell r="D80" t="str">
            <v/>
          </cell>
          <cell r="E80">
            <v>0</v>
          </cell>
          <cell r="F80">
            <v>0</v>
          </cell>
          <cell r="G80">
            <v>0</v>
          </cell>
          <cell r="H80">
            <v>0</v>
          </cell>
          <cell r="I80">
            <v>0</v>
          </cell>
          <cell r="J80">
            <v>0</v>
          </cell>
          <cell r="K80">
            <v>0</v>
          </cell>
          <cell r="L80">
            <v>0</v>
          </cell>
          <cell r="M80">
            <v>0</v>
          </cell>
          <cell r="N80">
            <v>0</v>
          </cell>
          <cell r="O80">
            <v>0</v>
          </cell>
          <cell r="P80">
            <v>0</v>
          </cell>
          <cell r="Q80">
            <v>0</v>
          </cell>
          <cell r="R80">
            <v>0</v>
          </cell>
          <cell r="S80">
            <v>0</v>
          </cell>
          <cell r="T80">
            <v>0</v>
          </cell>
          <cell r="U80">
            <v>0</v>
          </cell>
          <cell r="V80">
            <v>0</v>
          </cell>
        </row>
        <row r="81">
          <cell r="C81" t="str">
            <v>New Tariff  5</v>
          </cell>
          <cell r="D81" t="str">
            <v/>
          </cell>
          <cell r="E81">
            <v>0</v>
          </cell>
          <cell r="F81">
            <v>0</v>
          </cell>
          <cell r="G81">
            <v>0</v>
          </cell>
          <cell r="H81">
            <v>0</v>
          </cell>
          <cell r="I81">
            <v>0</v>
          </cell>
          <cell r="J81">
            <v>0</v>
          </cell>
          <cell r="K81">
            <v>0</v>
          </cell>
          <cell r="L81">
            <v>0</v>
          </cell>
          <cell r="M81">
            <v>0</v>
          </cell>
          <cell r="N81">
            <v>0</v>
          </cell>
          <cell r="O81">
            <v>0</v>
          </cell>
          <cell r="P81">
            <v>0</v>
          </cell>
          <cell r="Q81">
            <v>0</v>
          </cell>
          <cell r="R81">
            <v>0</v>
          </cell>
          <cell r="S81">
            <v>0</v>
          </cell>
          <cell r="T81">
            <v>0</v>
          </cell>
          <cell r="U81">
            <v>0</v>
          </cell>
          <cell r="V81">
            <v>0</v>
          </cell>
        </row>
        <row r="82">
          <cell r="C82" t="str">
            <v>New Tariff  6</v>
          </cell>
          <cell r="D82" t="str">
            <v/>
          </cell>
          <cell r="E82">
            <v>0</v>
          </cell>
          <cell r="F82">
            <v>0</v>
          </cell>
          <cell r="G82">
            <v>0</v>
          </cell>
          <cell r="H82">
            <v>0</v>
          </cell>
          <cell r="I82">
            <v>0</v>
          </cell>
          <cell r="J82">
            <v>0</v>
          </cell>
          <cell r="K82">
            <v>0</v>
          </cell>
          <cell r="L82">
            <v>0</v>
          </cell>
          <cell r="M82">
            <v>0</v>
          </cell>
          <cell r="N82">
            <v>0</v>
          </cell>
          <cell r="O82">
            <v>0</v>
          </cell>
          <cell r="P82">
            <v>0</v>
          </cell>
          <cell r="Q82">
            <v>0</v>
          </cell>
          <cell r="R82">
            <v>0</v>
          </cell>
          <cell r="S82">
            <v>0</v>
          </cell>
          <cell r="T82">
            <v>0</v>
          </cell>
          <cell r="U82">
            <v>0</v>
          </cell>
          <cell r="V82">
            <v>0</v>
          </cell>
        </row>
        <row r="83">
          <cell r="C83" t="str">
            <v>New Tariff  7</v>
          </cell>
          <cell r="D83" t="str">
            <v/>
          </cell>
          <cell r="E83">
            <v>0</v>
          </cell>
          <cell r="F83">
            <v>0</v>
          </cell>
          <cell r="G83">
            <v>0</v>
          </cell>
          <cell r="H83">
            <v>0</v>
          </cell>
          <cell r="I83">
            <v>0</v>
          </cell>
          <cell r="J83">
            <v>0</v>
          </cell>
          <cell r="K83">
            <v>0</v>
          </cell>
          <cell r="L83">
            <v>0</v>
          </cell>
          <cell r="M83">
            <v>0</v>
          </cell>
          <cell r="N83">
            <v>0</v>
          </cell>
          <cell r="O83">
            <v>0</v>
          </cell>
          <cell r="P83">
            <v>0</v>
          </cell>
          <cell r="Q83">
            <v>0</v>
          </cell>
          <cell r="R83">
            <v>0</v>
          </cell>
          <cell r="S83">
            <v>0</v>
          </cell>
          <cell r="T83">
            <v>0</v>
          </cell>
          <cell r="U83">
            <v>0</v>
          </cell>
          <cell r="V83">
            <v>0</v>
          </cell>
        </row>
        <row r="84">
          <cell r="C84" t="str">
            <v>New Tariff  8</v>
          </cell>
          <cell r="D84" t="str">
            <v/>
          </cell>
          <cell r="E84">
            <v>0</v>
          </cell>
          <cell r="F84">
            <v>0</v>
          </cell>
          <cell r="G84">
            <v>0</v>
          </cell>
          <cell r="H84">
            <v>0</v>
          </cell>
          <cell r="I84">
            <v>0</v>
          </cell>
          <cell r="J84">
            <v>0</v>
          </cell>
          <cell r="K84">
            <v>0</v>
          </cell>
          <cell r="L84">
            <v>0</v>
          </cell>
          <cell r="M84">
            <v>0</v>
          </cell>
          <cell r="N84">
            <v>0</v>
          </cell>
          <cell r="O84">
            <v>0</v>
          </cell>
          <cell r="P84">
            <v>0</v>
          </cell>
          <cell r="Q84">
            <v>0</v>
          </cell>
          <cell r="R84">
            <v>0</v>
          </cell>
          <cell r="S84">
            <v>0</v>
          </cell>
          <cell r="T84">
            <v>0</v>
          </cell>
          <cell r="U84">
            <v>0</v>
          </cell>
          <cell r="V84">
            <v>0</v>
          </cell>
        </row>
        <row r="85">
          <cell r="C85" t="str">
            <v>New Tariff  9</v>
          </cell>
          <cell r="D85" t="str">
            <v/>
          </cell>
          <cell r="E85">
            <v>0</v>
          </cell>
          <cell r="F85">
            <v>0</v>
          </cell>
          <cell r="G85">
            <v>0</v>
          </cell>
          <cell r="H85">
            <v>0</v>
          </cell>
          <cell r="I85">
            <v>0</v>
          </cell>
          <cell r="J85">
            <v>0</v>
          </cell>
          <cell r="K85">
            <v>0</v>
          </cell>
          <cell r="L85">
            <v>0</v>
          </cell>
          <cell r="M85">
            <v>0</v>
          </cell>
          <cell r="N85">
            <v>0</v>
          </cell>
          <cell r="O85">
            <v>0</v>
          </cell>
          <cell r="P85">
            <v>0</v>
          </cell>
          <cell r="Q85">
            <v>0</v>
          </cell>
          <cell r="R85">
            <v>0</v>
          </cell>
          <cell r="S85">
            <v>0</v>
          </cell>
          <cell r="T85">
            <v>0</v>
          </cell>
          <cell r="U85">
            <v>0</v>
          </cell>
          <cell r="V85">
            <v>0</v>
          </cell>
        </row>
        <row r="86">
          <cell r="C86" t="str">
            <v>New Tariff  10</v>
          </cell>
          <cell r="D86" t="str">
            <v/>
          </cell>
          <cell r="E86">
            <v>0</v>
          </cell>
          <cell r="F86">
            <v>0</v>
          </cell>
          <cell r="G86">
            <v>0</v>
          </cell>
          <cell r="H86">
            <v>0</v>
          </cell>
          <cell r="I86">
            <v>0</v>
          </cell>
          <cell r="J86">
            <v>0</v>
          </cell>
          <cell r="K86">
            <v>0</v>
          </cell>
          <cell r="L86">
            <v>0</v>
          </cell>
          <cell r="M86">
            <v>0</v>
          </cell>
          <cell r="N86">
            <v>0</v>
          </cell>
          <cell r="O86">
            <v>0</v>
          </cell>
          <cell r="P86">
            <v>0</v>
          </cell>
          <cell r="Q86">
            <v>0</v>
          </cell>
          <cell r="R86">
            <v>0</v>
          </cell>
          <cell r="S86">
            <v>0</v>
          </cell>
          <cell r="T86">
            <v>0</v>
          </cell>
          <cell r="U86">
            <v>0</v>
          </cell>
          <cell r="V86">
            <v>0</v>
          </cell>
        </row>
        <row r="87">
          <cell r="C87" t="str">
            <v>New Tariff  11</v>
          </cell>
          <cell r="D87" t="str">
            <v/>
          </cell>
          <cell r="E87">
            <v>0</v>
          </cell>
          <cell r="F87">
            <v>0</v>
          </cell>
          <cell r="G87">
            <v>0</v>
          </cell>
          <cell r="H87">
            <v>0</v>
          </cell>
          <cell r="I87">
            <v>0</v>
          </cell>
          <cell r="J87">
            <v>0</v>
          </cell>
          <cell r="K87">
            <v>0</v>
          </cell>
          <cell r="L87">
            <v>0</v>
          </cell>
          <cell r="M87">
            <v>0</v>
          </cell>
          <cell r="N87">
            <v>0</v>
          </cell>
          <cell r="O87">
            <v>0</v>
          </cell>
          <cell r="P87">
            <v>0</v>
          </cell>
          <cell r="Q87">
            <v>0</v>
          </cell>
          <cell r="R87">
            <v>0</v>
          </cell>
          <cell r="S87">
            <v>0</v>
          </cell>
          <cell r="T87">
            <v>0</v>
          </cell>
          <cell r="U87">
            <v>0</v>
          </cell>
          <cell r="V87">
            <v>0</v>
          </cell>
        </row>
        <row r="88">
          <cell r="C88" t="str">
            <v>Unmetered Supplies</v>
          </cell>
          <cell r="D88" t="str">
            <v>PL2</v>
          </cell>
          <cell r="E88">
            <v>0</v>
          </cell>
          <cell r="F88">
            <v>0</v>
          </cell>
          <cell r="G88">
            <v>0</v>
          </cell>
          <cell r="H88">
            <v>2431162.463934103</v>
          </cell>
          <cell r="I88">
            <v>0</v>
          </cell>
          <cell r="J88">
            <v>0</v>
          </cell>
          <cell r="K88">
            <v>0</v>
          </cell>
          <cell r="L88">
            <v>1369770.127018404</v>
          </cell>
          <cell r="M88">
            <v>0</v>
          </cell>
          <cell r="N88">
            <v>0</v>
          </cell>
          <cell r="O88">
            <v>0</v>
          </cell>
          <cell r="P88">
            <v>0</v>
          </cell>
          <cell r="Q88">
            <v>0</v>
          </cell>
          <cell r="R88">
            <v>0</v>
          </cell>
          <cell r="S88">
            <v>0</v>
          </cell>
          <cell r="T88">
            <v>0</v>
          </cell>
          <cell r="U88">
            <v>0</v>
          </cell>
          <cell r="V88">
            <v>3800932.5909525072</v>
          </cell>
        </row>
        <row r="89">
          <cell r="C89" t="str">
            <v>New Tariff 1</v>
          </cell>
          <cell r="D89" t="str">
            <v/>
          </cell>
          <cell r="E89">
            <v>0</v>
          </cell>
          <cell r="F89">
            <v>0</v>
          </cell>
          <cell r="G89">
            <v>0</v>
          </cell>
          <cell r="H89">
            <v>0</v>
          </cell>
          <cell r="I89">
            <v>0</v>
          </cell>
          <cell r="J89">
            <v>0</v>
          </cell>
          <cell r="K89">
            <v>0</v>
          </cell>
          <cell r="L89">
            <v>0</v>
          </cell>
          <cell r="M89">
            <v>0</v>
          </cell>
          <cell r="N89">
            <v>0</v>
          </cell>
          <cell r="O89">
            <v>0</v>
          </cell>
          <cell r="P89">
            <v>0</v>
          </cell>
          <cell r="Q89">
            <v>0</v>
          </cell>
          <cell r="R89">
            <v>0</v>
          </cell>
          <cell r="S89">
            <v>0</v>
          </cell>
          <cell r="T89">
            <v>0</v>
          </cell>
          <cell r="U89">
            <v>0</v>
          </cell>
          <cell r="V89">
            <v>0</v>
          </cell>
        </row>
        <row r="90">
          <cell r="C90" t="str">
            <v>New Tariff 2</v>
          </cell>
          <cell r="D90" t="str">
            <v/>
          </cell>
          <cell r="E90">
            <v>0</v>
          </cell>
          <cell r="F90">
            <v>0</v>
          </cell>
          <cell r="G90">
            <v>0</v>
          </cell>
          <cell r="H90">
            <v>0</v>
          </cell>
          <cell r="I90">
            <v>0</v>
          </cell>
          <cell r="J90">
            <v>0</v>
          </cell>
          <cell r="K90">
            <v>0</v>
          </cell>
          <cell r="L90">
            <v>0</v>
          </cell>
          <cell r="M90">
            <v>0</v>
          </cell>
          <cell r="N90">
            <v>0</v>
          </cell>
          <cell r="O90">
            <v>0</v>
          </cell>
          <cell r="P90">
            <v>0</v>
          </cell>
          <cell r="Q90">
            <v>0</v>
          </cell>
          <cell r="R90">
            <v>0</v>
          </cell>
          <cell r="S90">
            <v>0</v>
          </cell>
          <cell r="T90">
            <v>0</v>
          </cell>
          <cell r="U90">
            <v>0</v>
          </cell>
          <cell r="V90">
            <v>0</v>
          </cell>
        </row>
        <row r="91">
          <cell r="C91" t="str">
            <v>Large Low Voltage Demand (kVa)</v>
          </cell>
          <cell r="D91" t="str">
            <v>DLk</v>
          </cell>
          <cell r="E91">
            <v>0</v>
          </cell>
          <cell r="F91">
            <v>0</v>
          </cell>
          <cell r="G91">
            <v>54.591000000000008</v>
          </cell>
          <cell r="H91">
            <v>1.8630000000000001E-2</v>
          </cell>
          <cell r="I91">
            <v>0</v>
          </cell>
          <cell r="J91">
            <v>0</v>
          </cell>
          <cell r="K91">
            <v>0</v>
          </cell>
          <cell r="L91">
            <v>1.1359999999999999E-2</v>
          </cell>
          <cell r="M91">
            <v>0</v>
          </cell>
          <cell r="N91">
            <v>0</v>
          </cell>
          <cell r="O91">
            <v>0</v>
          </cell>
          <cell r="P91">
            <v>0</v>
          </cell>
          <cell r="Q91">
            <v>0</v>
          </cell>
          <cell r="R91">
            <v>0</v>
          </cell>
          <cell r="S91">
            <v>0</v>
          </cell>
          <cell r="T91">
            <v>0</v>
          </cell>
          <cell r="U91">
            <v>0</v>
          </cell>
          <cell r="V91">
            <v>54.620990000000013</v>
          </cell>
        </row>
        <row r="92">
          <cell r="C92" t="str">
            <v>Large Low Voltage Demand Docklands (kVa)</v>
          </cell>
          <cell r="D92" t="str">
            <v>DLDKk</v>
          </cell>
          <cell r="E92">
            <v>0</v>
          </cell>
          <cell r="F92">
            <v>0</v>
          </cell>
          <cell r="G92">
            <v>46.756680000000003</v>
          </cell>
          <cell r="H92">
            <v>1.264E-2</v>
          </cell>
          <cell r="I92">
            <v>0</v>
          </cell>
          <cell r="J92">
            <v>0</v>
          </cell>
          <cell r="K92">
            <v>0</v>
          </cell>
          <cell r="L92">
            <v>1.09E-2</v>
          </cell>
          <cell r="M92">
            <v>0</v>
          </cell>
          <cell r="N92">
            <v>0</v>
          </cell>
          <cell r="O92">
            <v>0</v>
          </cell>
          <cell r="P92">
            <v>0</v>
          </cell>
          <cell r="Q92">
            <v>0</v>
          </cell>
          <cell r="R92">
            <v>0</v>
          </cell>
          <cell r="S92">
            <v>0</v>
          </cell>
          <cell r="T92">
            <v>0</v>
          </cell>
          <cell r="U92">
            <v>0</v>
          </cell>
          <cell r="V92">
            <v>46.78022</v>
          </cell>
        </row>
        <row r="93">
          <cell r="C93" t="str">
            <v>Large Low Voltage Demand CXX (kVa)</v>
          </cell>
          <cell r="D93" t="str">
            <v>DLCXXk</v>
          </cell>
          <cell r="E93">
            <v>0</v>
          </cell>
          <cell r="F93">
            <v>0</v>
          </cell>
          <cell r="G93">
            <v>62.564820000000005</v>
          </cell>
          <cell r="H93">
            <v>2.2000000000000002E-2</v>
          </cell>
          <cell r="I93">
            <v>0</v>
          </cell>
          <cell r="J93">
            <v>0</v>
          </cell>
          <cell r="K93">
            <v>0</v>
          </cell>
          <cell r="L93">
            <v>1.315E-2</v>
          </cell>
          <cell r="M93">
            <v>0</v>
          </cell>
          <cell r="N93">
            <v>0</v>
          </cell>
          <cell r="O93">
            <v>0</v>
          </cell>
          <cell r="P93">
            <v>0</v>
          </cell>
          <cell r="Q93">
            <v>0</v>
          </cell>
          <cell r="R93">
            <v>0</v>
          </cell>
          <cell r="S93">
            <v>0</v>
          </cell>
          <cell r="T93">
            <v>0</v>
          </cell>
          <cell r="U93">
            <v>0</v>
          </cell>
          <cell r="V93">
            <v>62.599970000000006</v>
          </cell>
        </row>
        <row r="94">
          <cell r="C94" t="str">
            <v>New Tariff 6</v>
          </cell>
          <cell r="D94" t="str">
            <v/>
          </cell>
          <cell r="E94">
            <v>0</v>
          </cell>
          <cell r="F94">
            <v>0</v>
          </cell>
          <cell r="G94">
            <v>0</v>
          </cell>
          <cell r="H94">
            <v>0</v>
          </cell>
          <cell r="I94">
            <v>0</v>
          </cell>
          <cell r="J94">
            <v>0</v>
          </cell>
          <cell r="K94">
            <v>0</v>
          </cell>
          <cell r="L94">
            <v>0</v>
          </cell>
          <cell r="M94">
            <v>0</v>
          </cell>
          <cell r="N94">
            <v>0</v>
          </cell>
          <cell r="O94">
            <v>0</v>
          </cell>
          <cell r="P94">
            <v>0</v>
          </cell>
          <cell r="Q94">
            <v>0</v>
          </cell>
          <cell r="R94">
            <v>0</v>
          </cell>
          <cell r="S94">
            <v>0</v>
          </cell>
          <cell r="T94">
            <v>0</v>
          </cell>
          <cell r="U94">
            <v>0</v>
          </cell>
          <cell r="V94">
            <v>0</v>
          </cell>
        </row>
        <row r="95">
          <cell r="C95" t="str">
            <v>New Tariff 7</v>
          </cell>
          <cell r="D95" t="str">
            <v/>
          </cell>
          <cell r="E95">
            <v>0</v>
          </cell>
          <cell r="F95">
            <v>0</v>
          </cell>
          <cell r="G95">
            <v>0</v>
          </cell>
          <cell r="H95">
            <v>0</v>
          </cell>
          <cell r="I95">
            <v>0</v>
          </cell>
          <cell r="J95">
            <v>0</v>
          </cell>
          <cell r="K95">
            <v>0</v>
          </cell>
          <cell r="L95">
            <v>0</v>
          </cell>
          <cell r="M95">
            <v>0</v>
          </cell>
          <cell r="N95">
            <v>0</v>
          </cell>
          <cell r="O95">
            <v>0</v>
          </cell>
          <cell r="P95">
            <v>0</v>
          </cell>
          <cell r="Q95">
            <v>0</v>
          </cell>
          <cell r="R95">
            <v>0</v>
          </cell>
          <cell r="S95">
            <v>0</v>
          </cell>
          <cell r="T95">
            <v>0</v>
          </cell>
          <cell r="U95">
            <v>0</v>
          </cell>
          <cell r="V95">
            <v>0</v>
          </cell>
        </row>
        <row r="96">
          <cell r="C96" t="str">
            <v>New Tariff 8</v>
          </cell>
          <cell r="D96" t="str">
            <v/>
          </cell>
          <cell r="E96">
            <v>0</v>
          </cell>
          <cell r="F96">
            <v>0</v>
          </cell>
          <cell r="G96">
            <v>0</v>
          </cell>
          <cell r="H96">
            <v>0</v>
          </cell>
          <cell r="I96">
            <v>0</v>
          </cell>
          <cell r="J96">
            <v>0</v>
          </cell>
          <cell r="K96">
            <v>0</v>
          </cell>
          <cell r="L96">
            <v>0</v>
          </cell>
          <cell r="M96">
            <v>0</v>
          </cell>
          <cell r="N96">
            <v>0</v>
          </cell>
          <cell r="O96">
            <v>0</v>
          </cell>
          <cell r="P96">
            <v>0</v>
          </cell>
          <cell r="Q96">
            <v>0</v>
          </cell>
          <cell r="R96">
            <v>0</v>
          </cell>
          <cell r="S96">
            <v>0</v>
          </cell>
          <cell r="T96">
            <v>0</v>
          </cell>
          <cell r="U96">
            <v>0</v>
          </cell>
          <cell r="V96">
            <v>0</v>
          </cell>
        </row>
        <row r="97">
          <cell r="C97" t="str">
            <v>New Tariff 9</v>
          </cell>
          <cell r="D97" t="str">
            <v/>
          </cell>
          <cell r="E97">
            <v>0</v>
          </cell>
          <cell r="F97">
            <v>0</v>
          </cell>
          <cell r="G97">
            <v>0</v>
          </cell>
          <cell r="H97">
            <v>0</v>
          </cell>
          <cell r="I97">
            <v>0</v>
          </cell>
          <cell r="J97">
            <v>0</v>
          </cell>
          <cell r="K97">
            <v>0</v>
          </cell>
          <cell r="L97">
            <v>0</v>
          </cell>
          <cell r="M97">
            <v>0</v>
          </cell>
          <cell r="N97">
            <v>0</v>
          </cell>
          <cell r="O97">
            <v>0</v>
          </cell>
          <cell r="P97">
            <v>0</v>
          </cell>
          <cell r="Q97">
            <v>0</v>
          </cell>
          <cell r="R97">
            <v>0</v>
          </cell>
          <cell r="S97">
            <v>0</v>
          </cell>
          <cell r="T97">
            <v>0</v>
          </cell>
          <cell r="U97">
            <v>0</v>
          </cell>
          <cell r="V97">
            <v>0</v>
          </cell>
        </row>
        <row r="98">
          <cell r="C98" t="str">
            <v>New Tariff 10</v>
          </cell>
          <cell r="D98" t="str">
            <v/>
          </cell>
          <cell r="E98">
            <v>0</v>
          </cell>
          <cell r="F98">
            <v>0</v>
          </cell>
          <cell r="G98">
            <v>0</v>
          </cell>
          <cell r="H98">
            <v>0</v>
          </cell>
          <cell r="I98">
            <v>0</v>
          </cell>
          <cell r="J98">
            <v>0</v>
          </cell>
          <cell r="K98">
            <v>0</v>
          </cell>
          <cell r="L98">
            <v>0</v>
          </cell>
          <cell r="M98">
            <v>0</v>
          </cell>
          <cell r="N98">
            <v>0</v>
          </cell>
          <cell r="O98">
            <v>0</v>
          </cell>
          <cell r="P98">
            <v>0</v>
          </cell>
          <cell r="Q98">
            <v>0</v>
          </cell>
          <cell r="R98">
            <v>0</v>
          </cell>
          <cell r="S98">
            <v>0</v>
          </cell>
          <cell r="T98">
            <v>0</v>
          </cell>
          <cell r="U98">
            <v>0</v>
          </cell>
          <cell r="V98">
            <v>0</v>
          </cell>
        </row>
        <row r="99">
          <cell r="C99" t="str">
            <v>New Tariff 11</v>
          </cell>
          <cell r="D99" t="str">
            <v/>
          </cell>
          <cell r="E99">
            <v>0</v>
          </cell>
          <cell r="F99">
            <v>0</v>
          </cell>
          <cell r="G99">
            <v>0</v>
          </cell>
          <cell r="H99">
            <v>0</v>
          </cell>
          <cell r="I99">
            <v>0</v>
          </cell>
          <cell r="J99">
            <v>0</v>
          </cell>
          <cell r="K99">
            <v>0</v>
          </cell>
          <cell r="L99">
            <v>0</v>
          </cell>
          <cell r="M99">
            <v>0</v>
          </cell>
          <cell r="N99">
            <v>0</v>
          </cell>
          <cell r="O99">
            <v>0</v>
          </cell>
          <cell r="P99">
            <v>0</v>
          </cell>
          <cell r="Q99">
            <v>0</v>
          </cell>
          <cell r="R99">
            <v>0</v>
          </cell>
          <cell r="S99">
            <v>0</v>
          </cell>
          <cell r="T99">
            <v>0</v>
          </cell>
          <cell r="U99">
            <v>0</v>
          </cell>
          <cell r="V99">
            <v>0</v>
          </cell>
        </row>
        <row r="100">
          <cell r="C100" t="str">
            <v>Large Low Voltage Demand</v>
          </cell>
          <cell r="D100" t="str">
            <v>DL</v>
          </cell>
          <cell r="E100">
            <v>0</v>
          </cell>
          <cell r="F100">
            <v>19525420.133333337</v>
          </cell>
          <cell r="G100">
            <v>0</v>
          </cell>
          <cell r="H100">
            <v>10248554.052131439</v>
          </cell>
          <cell r="I100">
            <v>0</v>
          </cell>
          <cell r="J100">
            <v>0</v>
          </cell>
          <cell r="K100">
            <v>0</v>
          </cell>
          <cell r="L100">
            <v>4659223.2515205778</v>
          </cell>
          <cell r="M100">
            <v>0</v>
          </cell>
          <cell r="N100">
            <v>0</v>
          </cell>
          <cell r="O100">
            <v>0</v>
          </cell>
          <cell r="P100">
            <v>0</v>
          </cell>
          <cell r="Q100">
            <v>0</v>
          </cell>
          <cell r="R100">
            <v>0</v>
          </cell>
          <cell r="S100">
            <v>0</v>
          </cell>
          <cell r="T100">
            <v>0</v>
          </cell>
          <cell r="U100">
            <v>0</v>
          </cell>
          <cell r="V100">
            <v>34433197.436985359</v>
          </cell>
        </row>
        <row r="101">
          <cell r="C101" t="str">
            <v>Large Low Voltage Demand A</v>
          </cell>
          <cell r="D101" t="str">
            <v>DL.A</v>
          </cell>
          <cell r="E101">
            <v>0</v>
          </cell>
          <cell r="F101">
            <v>58223.703999999998</v>
          </cell>
          <cell r="G101">
            <v>0</v>
          </cell>
          <cell r="H101">
            <v>43722.774149999997</v>
          </cell>
          <cell r="I101">
            <v>0</v>
          </cell>
          <cell r="J101">
            <v>0</v>
          </cell>
          <cell r="K101">
            <v>0</v>
          </cell>
          <cell r="L101">
            <v>25083.0334</v>
          </cell>
          <cell r="M101">
            <v>0</v>
          </cell>
          <cell r="N101">
            <v>0</v>
          </cell>
          <cell r="O101">
            <v>0</v>
          </cell>
          <cell r="P101">
            <v>0</v>
          </cell>
          <cell r="Q101">
            <v>0</v>
          </cell>
          <cell r="R101">
            <v>0</v>
          </cell>
          <cell r="S101">
            <v>0</v>
          </cell>
          <cell r="T101">
            <v>0</v>
          </cell>
          <cell r="U101">
            <v>0</v>
          </cell>
          <cell r="V101">
            <v>127029.51155</v>
          </cell>
        </row>
        <row r="102">
          <cell r="C102" t="str">
            <v>Large Low Voltage Demand C</v>
          </cell>
          <cell r="D102" t="str">
            <v>DL.C</v>
          </cell>
          <cell r="E102">
            <v>0</v>
          </cell>
          <cell r="F102">
            <v>12371061.7875</v>
          </cell>
          <cell r="G102">
            <v>0</v>
          </cell>
          <cell r="H102">
            <v>7645944.0731209395</v>
          </cell>
          <cell r="I102">
            <v>0</v>
          </cell>
          <cell r="J102">
            <v>0</v>
          </cell>
          <cell r="K102">
            <v>0</v>
          </cell>
          <cell r="L102">
            <v>3061858.8846715754</v>
          </cell>
          <cell r="M102">
            <v>0</v>
          </cell>
          <cell r="N102">
            <v>0</v>
          </cell>
          <cell r="O102">
            <v>0</v>
          </cell>
          <cell r="P102">
            <v>0</v>
          </cell>
          <cell r="Q102">
            <v>0</v>
          </cell>
          <cell r="R102">
            <v>0</v>
          </cell>
          <cell r="S102">
            <v>0</v>
          </cell>
          <cell r="T102">
            <v>0</v>
          </cell>
          <cell r="U102">
            <v>0</v>
          </cell>
          <cell r="V102">
            <v>23078864.745292515</v>
          </cell>
        </row>
        <row r="103">
          <cell r="C103" t="str">
            <v>Large Low Voltage Demand S</v>
          </cell>
          <cell r="D103" t="str">
            <v>DL.S</v>
          </cell>
          <cell r="E103">
            <v>0</v>
          </cell>
          <cell r="F103">
            <v>989789.19908333337</v>
          </cell>
          <cell r="G103">
            <v>0</v>
          </cell>
          <cell r="H103">
            <v>387179.55763959995</v>
          </cell>
          <cell r="I103">
            <v>0</v>
          </cell>
          <cell r="J103">
            <v>0</v>
          </cell>
          <cell r="K103">
            <v>0</v>
          </cell>
          <cell r="L103">
            <v>146507.41888910002</v>
          </cell>
          <cell r="M103">
            <v>0</v>
          </cell>
          <cell r="N103">
            <v>0</v>
          </cell>
          <cell r="O103">
            <v>0</v>
          </cell>
          <cell r="P103">
            <v>0</v>
          </cell>
          <cell r="Q103">
            <v>0</v>
          </cell>
          <cell r="R103">
            <v>0</v>
          </cell>
          <cell r="S103">
            <v>0</v>
          </cell>
          <cell r="T103">
            <v>0</v>
          </cell>
          <cell r="U103">
            <v>0</v>
          </cell>
          <cell r="V103">
            <v>1523476.1756120333</v>
          </cell>
        </row>
        <row r="104">
          <cell r="C104" t="str">
            <v>Large Low Voltage Demand Docklands</v>
          </cell>
          <cell r="D104" t="str">
            <v>DL.DK</v>
          </cell>
          <cell r="E104">
            <v>0</v>
          </cell>
          <cell r="F104">
            <v>91820.734666666671</v>
          </cell>
          <cell r="G104">
            <v>0</v>
          </cell>
          <cell r="H104">
            <v>46017.28512</v>
          </cell>
          <cell r="I104">
            <v>0</v>
          </cell>
          <cell r="J104">
            <v>0</v>
          </cell>
          <cell r="K104">
            <v>0</v>
          </cell>
          <cell r="L104">
            <v>40973.312332000001</v>
          </cell>
          <cell r="M104">
            <v>0</v>
          </cell>
          <cell r="N104">
            <v>0</v>
          </cell>
          <cell r="O104">
            <v>0</v>
          </cell>
          <cell r="P104">
            <v>0</v>
          </cell>
          <cell r="Q104">
            <v>0</v>
          </cell>
          <cell r="R104">
            <v>0</v>
          </cell>
          <cell r="S104">
            <v>0</v>
          </cell>
          <cell r="T104">
            <v>0</v>
          </cell>
          <cell r="U104">
            <v>0</v>
          </cell>
          <cell r="V104">
            <v>178811.33211866667</v>
          </cell>
        </row>
        <row r="105">
          <cell r="C105" t="str">
            <v>Large Low Voltage Demand CXX</v>
          </cell>
          <cell r="D105" t="str">
            <v>DL.CXX</v>
          </cell>
          <cell r="E105">
            <v>0</v>
          </cell>
          <cell r="F105">
            <v>7469589.1926666666</v>
          </cell>
          <cell r="G105">
            <v>0</v>
          </cell>
          <cell r="H105">
            <v>3811195.8491200004</v>
          </cell>
          <cell r="I105">
            <v>0</v>
          </cell>
          <cell r="J105">
            <v>0</v>
          </cell>
          <cell r="K105">
            <v>0</v>
          </cell>
          <cell r="L105">
            <v>1637915.9187345002</v>
          </cell>
          <cell r="M105">
            <v>0</v>
          </cell>
          <cell r="N105">
            <v>0</v>
          </cell>
          <cell r="O105">
            <v>0</v>
          </cell>
          <cell r="P105">
            <v>0</v>
          </cell>
          <cell r="Q105">
            <v>0</v>
          </cell>
          <cell r="R105">
            <v>0</v>
          </cell>
          <cell r="S105">
            <v>0</v>
          </cell>
          <cell r="T105">
            <v>0</v>
          </cell>
          <cell r="U105">
            <v>0</v>
          </cell>
          <cell r="V105">
            <v>12918700.960521167</v>
          </cell>
        </row>
        <row r="106">
          <cell r="C106" t="str">
            <v>Large Low Voltage Demand EN.R</v>
          </cell>
          <cell r="D106" t="str">
            <v>DL.R</v>
          </cell>
          <cell r="E106">
            <v>0</v>
          </cell>
          <cell r="F106">
            <v>0</v>
          </cell>
          <cell r="G106">
            <v>0</v>
          </cell>
          <cell r="H106">
            <v>2.0830000000000001E-2</v>
          </cell>
          <cell r="I106">
            <v>0</v>
          </cell>
          <cell r="J106">
            <v>0</v>
          </cell>
          <cell r="K106">
            <v>0</v>
          </cell>
          <cell r="L106">
            <v>0</v>
          </cell>
          <cell r="M106">
            <v>0</v>
          </cell>
          <cell r="N106">
            <v>0</v>
          </cell>
          <cell r="O106">
            <v>0</v>
          </cell>
          <cell r="P106">
            <v>0</v>
          </cell>
          <cell r="Q106">
            <v>0</v>
          </cell>
          <cell r="R106">
            <v>0</v>
          </cell>
          <cell r="S106">
            <v>0</v>
          </cell>
          <cell r="T106">
            <v>0</v>
          </cell>
          <cell r="U106">
            <v>0</v>
          </cell>
          <cell r="V106">
            <v>2.0830000000000001E-2</v>
          </cell>
        </row>
        <row r="107">
          <cell r="C107" t="str">
            <v>Large Low Voltage Demand EN.NR</v>
          </cell>
          <cell r="D107" t="str">
            <v>DL.NR</v>
          </cell>
          <cell r="E107">
            <v>0</v>
          </cell>
          <cell r="F107">
            <v>252343.86233333335</v>
          </cell>
          <cell r="G107">
            <v>0</v>
          </cell>
          <cell r="H107">
            <v>228835.23467000001</v>
          </cell>
          <cell r="I107">
            <v>0</v>
          </cell>
          <cell r="J107">
            <v>0</v>
          </cell>
          <cell r="K107">
            <v>0</v>
          </cell>
          <cell r="L107">
            <v>89467.272209999996</v>
          </cell>
          <cell r="M107">
            <v>0</v>
          </cell>
          <cell r="N107">
            <v>0</v>
          </cell>
          <cell r="O107">
            <v>0</v>
          </cell>
          <cell r="P107">
            <v>0</v>
          </cell>
          <cell r="Q107">
            <v>0</v>
          </cell>
          <cell r="R107">
            <v>0</v>
          </cell>
          <cell r="S107">
            <v>0</v>
          </cell>
          <cell r="T107">
            <v>0</v>
          </cell>
          <cell r="U107">
            <v>0</v>
          </cell>
          <cell r="V107">
            <v>570646.36921333335</v>
          </cell>
        </row>
        <row r="108">
          <cell r="C108" t="str">
            <v>Large Low Voltage Demand EN.RCXX</v>
          </cell>
          <cell r="D108" t="str">
            <v>DL.CXXR</v>
          </cell>
          <cell r="E108">
            <v>0</v>
          </cell>
          <cell r="F108">
            <v>0</v>
          </cell>
          <cell r="G108">
            <v>0</v>
          </cell>
          <cell r="H108">
            <v>112.58615000000002</v>
          </cell>
          <cell r="I108">
            <v>0</v>
          </cell>
          <cell r="J108">
            <v>0</v>
          </cell>
          <cell r="K108">
            <v>0</v>
          </cell>
          <cell r="L108">
            <v>74.890259999999998</v>
          </cell>
          <cell r="M108">
            <v>0</v>
          </cell>
          <cell r="N108">
            <v>0</v>
          </cell>
          <cell r="O108">
            <v>0</v>
          </cell>
          <cell r="P108">
            <v>0</v>
          </cell>
          <cell r="Q108">
            <v>0</v>
          </cell>
          <cell r="R108">
            <v>0</v>
          </cell>
          <cell r="S108">
            <v>0</v>
          </cell>
          <cell r="T108">
            <v>0</v>
          </cell>
          <cell r="U108">
            <v>0</v>
          </cell>
          <cell r="V108">
            <v>187.47641000000002</v>
          </cell>
        </row>
        <row r="109">
          <cell r="C109" t="str">
            <v>Large Low Voltage Demand EN.NRCXX</v>
          </cell>
          <cell r="D109" t="str">
            <v>DL.CXXNR</v>
          </cell>
          <cell r="E109">
            <v>0</v>
          </cell>
          <cell r="F109">
            <v>0</v>
          </cell>
          <cell r="G109">
            <v>0</v>
          </cell>
          <cell r="H109">
            <v>2.0830000000000001E-2</v>
          </cell>
          <cell r="I109">
            <v>0</v>
          </cell>
          <cell r="J109">
            <v>0</v>
          </cell>
          <cell r="K109">
            <v>0</v>
          </cell>
          <cell r="L109">
            <v>0</v>
          </cell>
          <cell r="M109">
            <v>0</v>
          </cell>
          <cell r="N109">
            <v>0</v>
          </cell>
          <cell r="O109">
            <v>0</v>
          </cell>
          <cell r="P109">
            <v>0</v>
          </cell>
          <cell r="Q109">
            <v>0</v>
          </cell>
          <cell r="R109">
            <v>0</v>
          </cell>
          <cell r="S109">
            <v>0</v>
          </cell>
          <cell r="T109">
            <v>0</v>
          </cell>
          <cell r="U109">
            <v>0</v>
          </cell>
          <cell r="V109">
            <v>2.0830000000000001E-2</v>
          </cell>
        </row>
        <row r="110">
          <cell r="C110" t="str">
            <v>New Tariff 10</v>
          </cell>
          <cell r="D110">
            <v>0</v>
          </cell>
          <cell r="E110">
            <v>0</v>
          </cell>
          <cell r="F110">
            <v>0</v>
          </cell>
          <cell r="G110">
            <v>0</v>
          </cell>
          <cell r="H110">
            <v>0</v>
          </cell>
          <cell r="I110">
            <v>0</v>
          </cell>
          <cell r="J110">
            <v>0</v>
          </cell>
          <cell r="K110">
            <v>0</v>
          </cell>
          <cell r="L110">
            <v>0</v>
          </cell>
          <cell r="M110">
            <v>0</v>
          </cell>
          <cell r="N110">
            <v>0</v>
          </cell>
          <cell r="O110">
            <v>0</v>
          </cell>
          <cell r="P110">
            <v>0</v>
          </cell>
          <cell r="Q110">
            <v>0</v>
          </cell>
          <cell r="R110">
            <v>0</v>
          </cell>
          <cell r="S110">
            <v>0</v>
          </cell>
          <cell r="T110">
            <v>0</v>
          </cell>
          <cell r="U110">
            <v>0</v>
          </cell>
          <cell r="V110">
            <v>0</v>
          </cell>
        </row>
        <row r="111">
          <cell r="C111" t="str">
            <v>New Tariff 11</v>
          </cell>
          <cell r="D111" t="str">
            <v/>
          </cell>
          <cell r="E111">
            <v>0</v>
          </cell>
          <cell r="F111">
            <v>0</v>
          </cell>
          <cell r="G111">
            <v>0</v>
          </cell>
          <cell r="H111">
            <v>0</v>
          </cell>
          <cell r="I111">
            <v>0</v>
          </cell>
          <cell r="J111">
            <v>0</v>
          </cell>
          <cell r="K111">
            <v>0</v>
          </cell>
          <cell r="L111">
            <v>0</v>
          </cell>
          <cell r="M111">
            <v>0</v>
          </cell>
          <cell r="N111">
            <v>0</v>
          </cell>
          <cell r="O111">
            <v>0</v>
          </cell>
          <cell r="P111">
            <v>0</v>
          </cell>
          <cell r="Q111">
            <v>0</v>
          </cell>
          <cell r="R111">
            <v>0</v>
          </cell>
          <cell r="S111">
            <v>0</v>
          </cell>
          <cell r="T111">
            <v>0</v>
          </cell>
          <cell r="U111">
            <v>0</v>
          </cell>
          <cell r="V111">
            <v>0</v>
          </cell>
        </row>
        <row r="112">
          <cell r="C112" t="str">
            <v>High Voltage Demand</v>
          </cell>
          <cell r="D112" t="str">
            <v>DH</v>
          </cell>
          <cell r="E112">
            <v>0</v>
          </cell>
          <cell r="F112">
            <v>12559571.812333332</v>
          </cell>
          <cell r="G112">
            <v>0</v>
          </cell>
          <cell r="H112">
            <v>5864601.3091999944</v>
          </cell>
          <cell r="I112">
            <v>0</v>
          </cell>
          <cell r="J112">
            <v>0</v>
          </cell>
          <cell r="K112">
            <v>0</v>
          </cell>
          <cell r="L112">
            <v>1447816.3221160346</v>
          </cell>
          <cell r="M112">
            <v>0</v>
          </cell>
          <cell r="N112">
            <v>0</v>
          </cell>
          <cell r="O112">
            <v>0</v>
          </cell>
          <cell r="P112">
            <v>0</v>
          </cell>
          <cell r="Q112">
            <v>0</v>
          </cell>
          <cell r="R112">
            <v>0</v>
          </cell>
          <cell r="S112">
            <v>0</v>
          </cell>
          <cell r="T112">
            <v>0</v>
          </cell>
          <cell r="U112">
            <v>0</v>
          </cell>
          <cell r="V112">
            <v>19871989.443649363</v>
          </cell>
        </row>
        <row r="113">
          <cell r="C113" t="str">
            <v>High Voltage Demand A</v>
          </cell>
          <cell r="D113" t="str">
            <v>DH.A</v>
          </cell>
          <cell r="E113">
            <v>0</v>
          </cell>
          <cell r="F113">
            <v>120202.59</v>
          </cell>
          <cell r="G113">
            <v>0</v>
          </cell>
          <cell r="H113">
            <v>46818.458584300002</v>
          </cell>
          <cell r="I113">
            <v>0</v>
          </cell>
          <cell r="J113">
            <v>0</v>
          </cell>
          <cell r="K113">
            <v>0</v>
          </cell>
          <cell r="L113">
            <v>14092.040078099999</v>
          </cell>
          <cell r="M113">
            <v>0</v>
          </cell>
          <cell r="N113">
            <v>0</v>
          </cell>
          <cell r="O113">
            <v>0</v>
          </cell>
          <cell r="P113">
            <v>0</v>
          </cell>
          <cell r="Q113">
            <v>0</v>
          </cell>
          <cell r="R113">
            <v>0</v>
          </cell>
          <cell r="S113">
            <v>0</v>
          </cell>
          <cell r="T113">
            <v>0</v>
          </cell>
          <cell r="U113">
            <v>0</v>
          </cell>
          <cell r="V113">
            <v>181113.0886624</v>
          </cell>
        </row>
        <row r="114">
          <cell r="C114" t="str">
            <v>High Voltage Demand C</v>
          </cell>
          <cell r="D114" t="str">
            <v>DH.C</v>
          </cell>
          <cell r="E114">
            <v>0</v>
          </cell>
          <cell r="F114">
            <v>6080384.5994999995</v>
          </cell>
          <cell r="G114">
            <v>0</v>
          </cell>
          <cell r="H114">
            <v>3332539.9645612403</v>
          </cell>
          <cell r="I114">
            <v>0</v>
          </cell>
          <cell r="J114">
            <v>0</v>
          </cell>
          <cell r="K114">
            <v>0</v>
          </cell>
          <cell r="L114">
            <v>835369.19164341595</v>
          </cell>
          <cell r="M114">
            <v>0</v>
          </cell>
          <cell r="N114">
            <v>0</v>
          </cell>
          <cell r="O114">
            <v>0</v>
          </cell>
          <cell r="P114">
            <v>0</v>
          </cell>
          <cell r="Q114">
            <v>0</v>
          </cell>
          <cell r="R114">
            <v>0</v>
          </cell>
          <cell r="S114">
            <v>0</v>
          </cell>
          <cell r="T114">
            <v>0</v>
          </cell>
          <cell r="U114">
            <v>0</v>
          </cell>
          <cell r="V114">
            <v>10248293.755704656</v>
          </cell>
        </row>
        <row r="115">
          <cell r="C115" t="str">
            <v>High Voltage Demand D1</v>
          </cell>
          <cell r="D115" t="str">
            <v>DH.D1</v>
          </cell>
          <cell r="E115">
            <v>0</v>
          </cell>
          <cell r="F115">
            <v>671616.9</v>
          </cell>
          <cell r="G115">
            <v>0</v>
          </cell>
          <cell r="H115">
            <v>225993.96950000001</v>
          </cell>
          <cell r="I115">
            <v>0</v>
          </cell>
          <cell r="J115">
            <v>0</v>
          </cell>
          <cell r="K115">
            <v>0</v>
          </cell>
          <cell r="L115">
            <v>77372.231299999999</v>
          </cell>
          <cell r="M115">
            <v>0</v>
          </cell>
          <cell r="N115">
            <v>0</v>
          </cell>
          <cell r="O115">
            <v>0</v>
          </cell>
          <cell r="P115">
            <v>0</v>
          </cell>
          <cell r="Q115">
            <v>0</v>
          </cell>
          <cell r="R115">
            <v>0</v>
          </cell>
          <cell r="S115">
            <v>0</v>
          </cell>
          <cell r="T115">
            <v>0</v>
          </cell>
          <cell r="U115">
            <v>0</v>
          </cell>
          <cell r="V115">
            <v>974983.10080000001</v>
          </cell>
        </row>
        <row r="116">
          <cell r="C116" t="str">
            <v>High Voltage Demand D2</v>
          </cell>
          <cell r="D116" t="str">
            <v>DH.D2</v>
          </cell>
          <cell r="E116">
            <v>0</v>
          </cell>
          <cell r="F116">
            <v>429409.40400000004</v>
          </cell>
          <cell r="G116">
            <v>0</v>
          </cell>
          <cell r="H116">
            <v>65721.48156</v>
          </cell>
          <cell r="I116">
            <v>0</v>
          </cell>
          <cell r="J116">
            <v>0</v>
          </cell>
          <cell r="K116">
            <v>0</v>
          </cell>
          <cell r="L116">
            <v>72334.93280000001</v>
          </cell>
          <cell r="M116">
            <v>0</v>
          </cell>
          <cell r="N116">
            <v>0</v>
          </cell>
          <cell r="O116">
            <v>0</v>
          </cell>
          <cell r="P116">
            <v>0</v>
          </cell>
          <cell r="Q116">
            <v>0</v>
          </cell>
          <cell r="R116">
            <v>0</v>
          </cell>
          <cell r="S116">
            <v>0</v>
          </cell>
          <cell r="T116">
            <v>0</v>
          </cell>
          <cell r="U116">
            <v>0</v>
          </cell>
          <cell r="V116">
            <v>567465.81836000003</v>
          </cell>
        </row>
        <row r="117">
          <cell r="C117" t="str">
            <v>High Voltage Demand Docklands</v>
          </cell>
          <cell r="D117" t="str">
            <v>DH.DK</v>
          </cell>
          <cell r="E117">
            <v>0</v>
          </cell>
          <cell r="F117">
            <v>26465</v>
          </cell>
          <cell r="G117">
            <v>0</v>
          </cell>
          <cell r="H117">
            <v>11053.945360000002</v>
          </cell>
          <cell r="I117">
            <v>0</v>
          </cell>
          <cell r="J117">
            <v>0</v>
          </cell>
          <cell r="K117">
            <v>0</v>
          </cell>
          <cell r="L117">
            <v>2162.6880000000001</v>
          </cell>
          <cell r="M117">
            <v>0</v>
          </cell>
          <cell r="N117">
            <v>0</v>
          </cell>
          <cell r="O117">
            <v>0</v>
          </cell>
          <cell r="P117">
            <v>0</v>
          </cell>
          <cell r="Q117">
            <v>0</v>
          </cell>
          <cell r="R117">
            <v>0</v>
          </cell>
          <cell r="S117">
            <v>0</v>
          </cell>
          <cell r="T117">
            <v>0</v>
          </cell>
          <cell r="U117">
            <v>0</v>
          </cell>
          <cell r="V117">
            <v>39681.63336</v>
          </cell>
        </row>
        <row r="118">
          <cell r="C118" t="str">
            <v>High Voltage Demand D3</v>
          </cell>
          <cell r="D118" t="str">
            <v>DH.D3</v>
          </cell>
          <cell r="E118">
            <v>0</v>
          </cell>
          <cell r="F118">
            <v>482303.95300000004</v>
          </cell>
          <cell r="G118">
            <v>0</v>
          </cell>
          <cell r="H118">
            <v>117086.54473000001</v>
          </cell>
          <cell r="I118">
            <v>0</v>
          </cell>
          <cell r="J118">
            <v>0</v>
          </cell>
          <cell r="K118">
            <v>0</v>
          </cell>
          <cell r="L118">
            <v>18754.893</v>
          </cell>
          <cell r="M118">
            <v>0</v>
          </cell>
          <cell r="N118">
            <v>0</v>
          </cell>
          <cell r="O118">
            <v>0</v>
          </cell>
          <cell r="P118">
            <v>0</v>
          </cell>
          <cell r="Q118">
            <v>0</v>
          </cell>
          <cell r="R118">
            <v>0</v>
          </cell>
          <cell r="S118">
            <v>0</v>
          </cell>
          <cell r="T118">
            <v>0</v>
          </cell>
          <cell r="U118">
            <v>0</v>
          </cell>
          <cell r="V118">
            <v>618145.3907300001</v>
          </cell>
        </row>
        <row r="119">
          <cell r="C119" t="str">
            <v>High Voltage Demand D4</v>
          </cell>
          <cell r="D119" t="str">
            <v>DH.D4</v>
          </cell>
          <cell r="E119">
            <v>0</v>
          </cell>
          <cell r="F119">
            <v>281050</v>
          </cell>
          <cell r="G119">
            <v>0</v>
          </cell>
          <cell r="H119">
            <v>144820.91118</v>
          </cell>
          <cell r="I119">
            <v>0</v>
          </cell>
          <cell r="J119">
            <v>0</v>
          </cell>
          <cell r="K119">
            <v>0</v>
          </cell>
          <cell r="L119">
            <v>48392.692199999998</v>
          </cell>
          <cell r="M119">
            <v>0</v>
          </cell>
          <cell r="N119">
            <v>0</v>
          </cell>
          <cell r="O119">
            <v>0</v>
          </cell>
          <cell r="P119">
            <v>0</v>
          </cell>
          <cell r="Q119">
            <v>0</v>
          </cell>
          <cell r="R119">
            <v>0</v>
          </cell>
          <cell r="S119">
            <v>0</v>
          </cell>
          <cell r="T119">
            <v>0</v>
          </cell>
          <cell r="U119">
            <v>0</v>
          </cell>
          <cell r="V119">
            <v>474263.60337999999</v>
          </cell>
        </row>
        <row r="120">
          <cell r="C120" t="str">
            <v>High Voltage Demand D5</v>
          </cell>
          <cell r="D120" t="str">
            <v>DH.D5</v>
          </cell>
          <cell r="E120">
            <v>0</v>
          </cell>
          <cell r="F120">
            <v>0</v>
          </cell>
          <cell r="G120">
            <v>0</v>
          </cell>
          <cell r="H120">
            <v>6.2700000000000004E-3</v>
          </cell>
          <cell r="I120">
            <v>0</v>
          </cell>
          <cell r="J120">
            <v>0</v>
          </cell>
          <cell r="K120">
            <v>0</v>
          </cell>
          <cell r="L120">
            <v>0</v>
          </cell>
          <cell r="M120">
            <v>0</v>
          </cell>
          <cell r="N120">
            <v>0</v>
          </cell>
          <cell r="O120">
            <v>0</v>
          </cell>
          <cell r="P120">
            <v>0</v>
          </cell>
          <cell r="Q120">
            <v>0</v>
          </cell>
          <cell r="R120">
            <v>0</v>
          </cell>
          <cell r="S120">
            <v>0</v>
          </cell>
          <cell r="T120">
            <v>0</v>
          </cell>
          <cell r="U120">
            <v>0</v>
          </cell>
          <cell r="V120">
            <v>6.2700000000000004E-3</v>
          </cell>
        </row>
        <row r="121">
          <cell r="C121" t="str">
            <v>High Voltage Demand EN.R</v>
          </cell>
          <cell r="D121" t="str">
            <v>DH.R</v>
          </cell>
          <cell r="E121">
            <v>0</v>
          </cell>
          <cell r="F121">
            <v>0</v>
          </cell>
          <cell r="G121">
            <v>0</v>
          </cell>
          <cell r="H121">
            <v>1.333E-2</v>
          </cell>
          <cell r="I121">
            <v>0</v>
          </cell>
          <cell r="J121">
            <v>0</v>
          </cell>
          <cell r="K121">
            <v>0</v>
          </cell>
          <cell r="L121">
            <v>0</v>
          </cell>
          <cell r="M121">
            <v>0</v>
          </cell>
          <cell r="N121">
            <v>0</v>
          </cell>
          <cell r="O121">
            <v>0</v>
          </cell>
          <cell r="P121">
            <v>0</v>
          </cell>
          <cell r="Q121">
            <v>0</v>
          </cell>
          <cell r="R121">
            <v>0</v>
          </cell>
          <cell r="S121">
            <v>0</v>
          </cell>
          <cell r="T121">
            <v>0</v>
          </cell>
          <cell r="U121">
            <v>0</v>
          </cell>
          <cell r="V121">
            <v>1.333E-2</v>
          </cell>
        </row>
        <row r="122">
          <cell r="C122" t="str">
            <v>High Voltage Demand EN.NR</v>
          </cell>
          <cell r="D122" t="str">
            <v>DH.NR</v>
          </cell>
          <cell r="E122">
            <v>0</v>
          </cell>
          <cell r="F122">
            <v>0</v>
          </cell>
          <cell r="G122">
            <v>0</v>
          </cell>
          <cell r="H122">
            <v>1.333E-2</v>
          </cell>
          <cell r="I122">
            <v>0</v>
          </cell>
          <cell r="J122">
            <v>0</v>
          </cell>
          <cell r="K122">
            <v>0</v>
          </cell>
          <cell r="L122">
            <v>0</v>
          </cell>
          <cell r="M122">
            <v>0</v>
          </cell>
          <cell r="N122">
            <v>0</v>
          </cell>
          <cell r="O122">
            <v>0</v>
          </cell>
          <cell r="P122">
            <v>0</v>
          </cell>
          <cell r="Q122">
            <v>0</v>
          </cell>
          <cell r="R122">
            <v>0</v>
          </cell>
          <cell r="S122">
            <v>0</v>
          </cell>
          <cell r="T122">
            <v>0</v>
          </cell>
          <cell r="U122">
            <v>0</v>
          </cell>
          <cell r="V122">
            <v>1.333E-2</v>
          </cell>
        </row>
        <row r="123">
          <cell r="C123" t="str">
            <v>New Tariff 11</v>
          </cell>
          <cell r="D123" t="str">
            <v/>
          </cell>
          <cell r="E123">
            <v>0</v>
          </cell>
          <cell r="F123">
            <v>0</v>
          </cell>
          <cell r="G123">
            <v>0</v>
          </cell>
          <cell r="H123">
            <v>0</v>
          </cell>
          <cell r="I123">
            <v>0</v>
          </cell>
          <cell r="J123">
            <v>0</v>
          </cell>
          <cell r="K123">
            <v>0</v>
          </cell>
          <cell r="L123">
            <v>0</v>
          </cell>
          <cell r="M123">
            <v>0</v>
          </cell>
          <cell r="N123">
            <v>0</v>
          </cell>
          <cell r="O123">
            <v>0</v>
          </cell>
          <cell r="P123">
            <v>0</v>
          </cell>
          <cell r="Q123">
            <v>0</v>
          </cell>
          <cell r="R123">
            <v>0</v>
          </cell>
          <cell r="S123">
            <v>0</v>
          </cell>
          <cell r="T123">
            <v>0</v>
          </cell>
          <cell r="U123">
            <v>0</v>
          </cell>
          <cell r="V123">
            <v>0</v>
          </cell>
        </row>
        <row r="124">
          <cell r="C124" t="str">
            <v>New Tariff 1</v>
          </cell>
          <cell r="D124" t="str">
            <v/>
          </cell>
          <cell r="E124">
            <v>0</v>
          </cell>
          <cell r="F124">
            <v>0</v>
          </cell>
          <cell r="G124">
            <v>0</v>
          </cell>
          <cell r="H124">
            <v>0</v>
          </cell>
          <cell r="I124">
            <v>0</v>
          </cell>
          <cell r="J124">
            <v>0</v>
          </cell>
          <cell r="K124">
            <v>0</v>
          </cell>
          <cell r="L124">
            <v>0</v>
          </cell>
          <cell r="M124">
            <v>0</v>
          </cell>
          <cell r="N124">
            <v>0</v>
          </cell>
          <cell r="O124">
            <v>0</v>
          </cell>
          <cell r="P124">
            <v>0</v>
          </cell>
          <cell r="Q124">
            <v>0</v>
          </cell>
          <cell r="R124">
            <v>0</v>
          </cell>
          <cell r="S124">
            <v>0</v>
          </cell>
          <cell r="T124">
            <v>0</v>
          </cell>
          <cell r="U124">
            <v>0</v>
          </cell>
          <cell r="V124">
            <v>0</v>
          </cell>
        </row>
        <row r="125">
          <cell r="C125" t="str">
            <v>New Tariff 2</v>
          </cell>
          <cell r="D125" t="str">
            <v/>
          </cell>
          <cell r="E125">
            <v>0</v>
          </cell>
          <cell r="F125">
            <v>0</v>
          </cell>
          <cell r="G125">
            <v>0</v>
          </cell>
          <cell r="H125">
            <v>0</v>
          </cell>
          <cell r="I125">
            <v>0</v>
          </cell>
          <cell r="J125">
            <v>0</v>
          </cell>
          <cell r="K125">
            <v>0</v>
          </cell>
          <cell r="L125">
            <v>0</v>
          </cell>
          <cell r="M125">
            <v>0</v>
          </cell>
          <cell r="N125">
            <v>0</v>
          </cell>
          <cell r="O125">
            <v>0</v>
          </cell>
          <cell r="P125">
            <v>0</v>
          </cell>
          <cell r="Q125">
            <v>0</v>
          </cell>
          <cell r="R125">
            <v>0</v>
          </cell>
          <cell r="S125">
            <v>0</v>
          </cell>
          <cell r="T125">
            <v>0</v>
          </cell>
          <cell r="U125">
            <v>0</v>
          </cell>
          <cell r="V125">
            <v>0</v>
          </cell>
        </row>
        <row r="126">
          <cell r="C126" t="str">
            <v>High Voltage Demand (kVa)</v>
          </cell>
          <cell r="D126" t="str">
            <v>DHk</v>
          </cell>
          <cell r="E126">
            <v>0</v>
          </cell>
          <cell r="F126">
            <v>0</v>
          </cell>
          <cell r="G126">
            <v>46.736220000000003</v>
          </cell>
          <cell r="H126">
            <v>1.179E-2</v>
          </cell>
          <cell r="I126">
            <v>0</v>
          </cell>
          <cell r="J126">
            <v>0</v>
          </cell>
          <cell r="K126">
            <v>0</v>
          </cell>
          <cell r="L126">
            <v>3.1800000000000001E-3</v>
          </cell>
          <cell r="M126">
            <v>0</v>
          </cell>
          <cell r="N126">
            <v>0</v>
          </cell>
          <cell r="O126">
            <v>0</v>
          </cell>
          <cell r="P126">
            <v>0</v>
          </cell>
          <cell r="Q126">
            <v>0</v>
          </cell>
          <cell r="R126">
            <v>0</v>
          </cell>
          <cell r="S126">
            <v>0</v>
          </cell>
          <cell r="T126">
            <v>0</v>
          </cell>
          <cell r="U126">
            <v>0</v>
          </cell>
          <cell r="V126">
            <v>46.751190000000001</v>
          </cell>
        </row>
        <row r="127">
          <cell r="C127" t="str">
            <v>High Voltage Demand Docklands (kVa)</v>
          </cell>
          <cell r="D127" t="str">
            <v>DHDKk</v>
          </cell>
          <cell r="E127">
            <v>0</v>
          </cell>
          <cell r="F127">
            <v>0</v>
          </cell>
          <cell r="G127">
            <v>24.612450000000003</v>
          </cell>
          <cell r="H127">
            <v>8.5100000000000002E-3</v>
          </cell>
          <cell r="I127">
            <v>0</v>
          </cell>
          <cell r="J127">
            <v>0</v>
          </cell>
          <cell r="K127">
            <v>0</v>
          </cell>
          <cell r="L127">
            <v>4.0000000000000001E-3</v>
          </cell>
          <cell r="M127">
            <v>0</v>
          </cell>
          <cell r="N127">
            <v>0</v>
          </cell>
          <cell r="O127">
            <v>0</v>
          </cell>
          <cell r="P127">
            <v>0</v>
          </cell>
          <cell r="Q127">
            <v>0</v>
          </cell>
          <cell r="R127">
            <v>0</v>
          </cell>
          <cell r="S127">
            <v>0</v>
          </cell>
          <cell r="T127">
            <v>0</v>
          </cell>
          <cell r="U127">
            <v>0</v>
          </cell>
          <cell r="V127">
            <v>24.624960000000005</v>
          </cell>
        </row>
        <row r="128">
          <cell r="C128" t="str">
            <v>New Tariff 5</v>
          </cell>
          <cell r="D128" t="str">
            <v/>
          </cell>
          <cell r="E128">
            <v>0</v>
          </cell>
          <cell r="F128">
            <v>0</v>
          </cell>
          <cell r="G128">
            <v>0</v>
          </cell>
          <cell r="H128">
            <v>0</v>
          </cell>
          <cell r="I128">
            <v>0</v>
          </cell>
          <cell r="J128">
            <v>0</v>
          </cell>
          <cell r="K128">
            <v>0</v>
          </cell>
          <cell r="L128">
            <v>0</v>
          </cell>
          <cell r="M128">
            <v>0</v>
          </cell>
          <cell r="N128">
            <v>0</v>
          </cell>
          <cell r="O128">
            <v>0</v>
          </cell>
          <cell r="P128">
            <v>0</v>
          </cell>
          <cell r="Q128">
            <v>0</v>
          </cell>
          <cell r="R128">
            <v>0</v>
          </cell>
          <cell r="S128">
            <v>0</v>
          </cell>
          <cell r="T128">
            <v>0</v>
          </cell>
          <cell r="U128">
            <v>0</v>
          </cell>
          <cell r="V128">
            <v>0</v>
          </cell>
        </row>
        <row r="129">
          <cell r="C129" t="str">
            <v>New Tariff 6</v>
          </cell>
          <cell r="D129" t="str">
            <v/>
          </cell>
          <cell r="E129">
            <v>0</v>
          </cell>
          <cell r="F129">
            <v>0</v>
          </cell>
          <cell r="G129">
            <v>0</v>
          </cell>
          <cell r="H129">
            <v>0</v>
          </cell>
          <cell r="I129">
            <v>0</v>
          </cell>
          <cell r="J129">
            <v>0</v>
          </cell>
          <cell r="K129">
            <v>0</v>
          </cell>
          <cell r="L129">
            <v>0</v>
          </cell>
          <cell r="M129">
            <v>0</v>
          </cell>
          <cell r="N129">
            <v>0</v>
          </cell>
          <cell r="O129">
            <v>0</v>
          </cell>
          <cell r="P129">
            <v>0</v>
          </cell>
          <cell r="Q129">
            <v>0</v>
          </cell>
          <cell r="R129">
            <v>0</v>
          </cell>
          <cell r="S129">
            <v>0</v>
          </cell>
          <cell r="T129">
            <v>0</v>
          </cell>
          <cell r="U129">
            <v>0</v>
          </cell>
          <cell r="V129">
            <v>0</v>
          </cell>
        </row>
        <row r="130">
          <cell r="C130" t="str">
            <v>New Tariff 7</v>
          </cell>
          <cell r="D130" t="str">
            <v/>
          </cell>
          <cell r="E130">
            <v>0</v>
          </cell>
          <cell r="F130">
            <v>0</v>
          </cell>
          <cell r="G130">
            <v>0</v>
          </cell>
          <cell r="H130">
            <v>0</v>
          </cell>
          <cell r="I130">
            <v>0</v>
          </cell>
          <cell r="J130">
            <v>0</v>
          </cell>
          <cell r="K130">
            <v>0</v>
          </cell>
          <cell r="L130">
            <v>0</v>
          </cell>
          <cell r="M130">
            <v>0</v>
          </cell>
          <cell r="N130">
            <v>0</v>
          </cell>
          <cell r="O130">
            <v>0</v>
          </cell>
          <cell r="P130">
            <v>0</v>
          </cell>
          <cell r="Q130">
            <v>0</v>
          </cell>
          <cell r="R130">
            <v>0</v>
          </cell>
          <cell r="S130">
            <v>0</v>
          </cell>
          <cell r="T130">
            <v>0</v>
          </cell>
          <cell r="U130">
            <v>0</v>
          </cell>
          <cell r="V130">
            <v>0</v>
          </cell>
        </row>
        <row r="131">
          <cell r="C131" t="str">
            <v>New Tariff 8</v>
          </cell>
          <cell r="D131" t="str">
            <v/>
          </cell>
          <cell r="E131">
            <v>0</v>
          </cell>
          <cell r="F131">
            <v>0</v>
          </cell>
          <cell r="G131">
            <v>0</v>
          </cell>
          <cell r="H131">
            <v>0</v>
          </cell>
          <cell r="I131">
            <v>0</v>
          </cell>
          <cell r="J131">
            <v>0</v>
          </cell>
          <cell r="K131">
            <v>0</v>
          </cell>
          <cell r="L131">
            <v>0</v>
          </cell>
          <cell r="M131">
            <v>0</v>
          </cell>
          <cell r="N131">
            <v>0</v>
          </cell>
          <cell r="O131">
            <v>0</v>
          </cell>
          <cell r="P131">
            <v>0</v>
          </cell>
          <cell r="Q131">
            <v>0</v>
          </cell>
          <cell r="R131">
            <v>0</v>
          </cell>
          <cell r="S131">
            <v>0</v>
          </cell>
          <cell r="T131">
            <v>0</v>
          </cell>
          <cell r="U131">
            <v>0</v>
          </cell>
          <cell r="V131">
            <v>0</v>
          </cell>
        </row>
        <row r="132">
          <cell r="C132" t="str">
            <v>New Tariff 9</v>
          </cell>
          <cell r="D132" t="str">
            <v/>
          </cell>
          <cell r="E132">
            <v>0</v>
          </cell>
          <cell r="F132">
            <v>0</v>
          </cell>
          <cell r="G132">
            <v>0</v>
          </cell>
          <cell r="H132">
            <v>0</v>
          </cell>
          <cell r="I132">
            <v>0</v>
          </cell>
          <cell r="J132">
            <v>0</v>
          </cell>
          <cell r="K132">
            <v>0</v>
          </cell>
          <cell r="L132">
            <v>0</v>
          </cell>
          <cell r="M132">
            <v>0</v>
          </cell>
          <cell r="N132">
            <v>0</v>
          </cell>
          <cell r="O132">
            <v>0</v>
          </cell>
          <cell r="P132">
            <v>0</v>
          </cell>
          <cell r="Q132">
            <v>0</v>
          </cell>
          <cell r="R132">
            <v>0</v>
          </cell>
          <cell r="S132">
            <v>0</v>
          </cell>
          <cell r="T132">
            <v>0</v>
          </cell>
          <cell r="U132">
            <v>0</v>
          </cell>
          <cell r="V132">
            <v>0</v>
          </cell>
        </row>
        <row r="133">
          <cell r="C133" t="str">
            <v>New Tariff 10</v>
          </cell>
          <cell r="D133" t="str">
            <v/>
          </cell>
          <cell r="E133">
            <v>0</v>
          </cell>
          <cell r="F133">
            <v>0</v>
          </cell>
          <cell r="G133">
            <v>0</v>
          </cell>
          <cell r="H133">
            <v>0</v>
          </cell>
          <cell r="I133">
            <v>0</v>
          </cell>
          <cell r="J133">
            <v>0</v>
          </cell>
          <cell r="K133">
            <v>0</v>
          </cell>
          <cell r="L133">
            <v>0</v>
          </cell>
          <cell r="M133">
            <v>0</v>
          </cell>
          <cell r="N133">
            <v>0</v>
          </cell>
          <cell r="O133">
            <v>0</v>
          </cell>
          <cell r="P133">
            <v>0</v>
          </cell>
          <cell r="Q133">
            <v>0</v>
          </cell>
          <cell r="R133">
            <v>0</v>
          </cell>
          <cell r="S133">
            <v>0</v>
          </cell>
          <cell r="T133">
            <v>0</v>
          </cell>
          <cell r="U133">
            <v>0</v>
          </cell>
          <cell r="V133">
            <v>0</v>
          </cell>
        </row>
        <row r="134">
          <cell r="C134" t="str">
            <v>New Tariff 11</v>
          </cell>
          <cell r="D134" t="str">
            <v/>
          </cell>
          <cell r="E134">
            <v>0</v>
          </cell>
          <cell r="F134">
            <v>0</v>
          </cell>
          <cell r="G134">
            <v>0</v>
          </cell>
          <cell r="H134">
            <v>0</v>
          </cell>
          <cell r="I134">
            <v>0</v>
          </cell>
          <cell r="J134">
            <v>0</v>
          </cell>
          <cell r="K134">
            <v>0</v>
          </cell>
          <cell r="L134">
            <v>0</v>
          </cell>
          <cell r="M134">
            <v>0</v>
          </cell>
          <cell r="N134">
            <v>0</v>
          </cell>
          <cell r="O134">
            <v>0</v>
          </cell>
          <cell r="P134">
            <v>0</v>
          </cell>
          <cell r="Q134">
            <v>0</v>
          </cell>
          <cell r="R134">
            <v>0</v>
          </cell>
          <cell r="S134">
            <v>0</v>
          </cell>
          <cell r="T134">
            <v>0</v>
          </cell>
          <cell r="U134">
            <v>0</v>
          </cell>
          <cell r="V134">
            <v>0</v>
          </cell>
        </row>
        <row r="135">
          <cell r="C135" t="str">
            <v>New Tariff 12</v>
          </cell>
          <cell r="D135" t="str">
            <v/>
          </cell>
          <cell r="E135">
            <v>0</v>
          </cell>
          <cell r="F135">
            <v>0</v>
          </cell>
          <cell r="G135">
            <v>0</v>
          </cell>
          <cell r="H135">
            <v>0</v>
          </cell>
          <cell r="I135">
            <v>0</v>
          </cell>
          <cell r="J135">
            <v>0</v>
          </cell>
          <cell r="K135">
            <v>0</v>
          </cell>
          <cell r="L135">
            <v>0</v>
          </cell>
          <cell r="M135">
            <v>0</v>
          </cell>
          <cell r="N135">
            <v>0</v>
          </cell>
          <cell r="O135">
            <v>0</v>
          </cell>
          <cell r="P135">
            <v>0</v>
          </cell>
          <cell r="Q135">
            <v>0</v>
          </cell>
          <cell r="R135">
            <v>0</v>
          </cell>
          <cell r="S135">
            <v>0</v>
          </cell>
          <cell r="T135">
            <v>0</v>
          </cell>
          <cell r="U135">
            <v>0</v>
          </cell>
          <cell r="V135">
            <v>0</v>
          </cell>
        </row>
        <row r="136">
          <cell r="C136" t="str">
            <v>New Tariff 1</v>
          </cell>
          <cell r="D136" t="str">
            <v/>
          </cell>
          <cell r="E136">
            <v>0</v>
          </cell>
          <cell r="F136">
            <v>0</v>
          </cell>
          <cell r="G136">
            <v>0</v>
          </cell>
          <cell r="H136">
            <v>0</v>
          </cell>
          <cell r="I136">
            <v>0</v>
          </cell>
          <cell r="J136">
            <v>0</v>
          </cell>
          <cell r="K136">
            <v>0</v>
          </cell>
          <cell r="L136">
            <v>0</v>
          </cell>
          <cell r="M136">
            <v>0</v>
          </cell>
          <cell r="N136">
            <v>0</v>
          </cell>
          <cell r="O136">
            <v>0</v>
          </cell>
          <cell r="P136">
            <v>0</v>
          </cell>
          <cell r="Q136">
            <v>0</v>
          </cell>
          <cell r="R136">
            <v>0</v>
          </cell>
          <cell r="S136">
            <v>0</v>
          </cell>
          <cell r="T136">
            <v>0</v>
          </cell>
          <cell r="U136">
            <v>0</v>
          </cell>
          <cell r="V136">
            <v>0</v>
          </cell>
        </row>
        <row r="137">
          <cell r="C137" t="str">
            <v>Subtransmission Demand A</v>
          </cell>
          <cell r="D137" t="str">
            <v>DS.A</v>
          </cell>
          <cell r="E137">
            <v>0</v>
          </cell>
          <cell r="F137">
            <v>200366.38600000003</v>
          </cell>
          <cell r="G137">
            <v>0</v>
          </cell>
          <cell r="H137">
            <v>715331.90988000005</v>
          </cell>
          <cell r="I137">
            <v>0</v>
          </cell>
          <cell r="J137">
            <v>0</v>
          </cell>
          <cell r="K137">
            <v>0</v>
          </cell>
          <cell r="L137">
            <v>27252.657880000002</v>
          </cell>
          <cell r="M137">
            <v>0</v>
          </cell>
          <cell r="N137">
            <v>0</v>
          </cell>
          <cell r="O137">
            <v>0</v>
          </cell>
          <cell r="P137">
            <v>0</v>
          </cell>
          <cell r="Q137">
            <v>0</v>
          </cell>
          <cell r="R137">
            <v>0</v>
          </cell>
          <cell r="S137">
            <v>0</v>
          </cell>
          <cell r="T137">
            <v>0</v>
          </cell>
          <cell r="U137">
            <v>0</v>
          </cell>
          <cell r="V137">
            <v>942950.95376000006</v>
          </cell>
        </row>
        <row r="138">
          <cell r="C138" t="str">
            <v>Subtransmission Demand G</v>
          </cell>
          <cell r="D138" t="str">
            <v>DS.G</v>
          </cell>
          <cell r="E138">
            <v>0</v>
          </cell>
          <cell r="F138">
            <v>376055.98</v>
          </cell>
          <cell r="G138">
            <v>0</v>
          </cell>
          <cell r="H138">
            <v>1257765.7179999999</v>
          </cell>
          <cell r="I138">
            <v>0</v>
          </cell>
          <cell r="J138">
            <v>0</v>
          </cell>
          <cell r="K138">
            <v>0</v>
          </cell>
          <cell r="L138">
            <v>60187.102080000004</v>
          </cell>
          <cell r="M138">
            <v>0</v>
          </cell>
          <cell r="N138">
            <v>0</v>
          </cell>
          <cell r="O138">
            <v>0</v>
          </cell>
          <cell r="P138">
            <v>0</v>
          </cell>
          <cell r="Q138">
            <v>0</v>
          </cell>
          <cell r="R138">
            <v>0</v>
          </cell>
          <cell r="S138">
            <v>0</v>
          </cell>
          <cell r="T138">
            <v>0</v>
          </cell>
          <cell r="U138">
            <v>0</v>
          </cell>
          <cell r="V138">
            <v>1694008.80008</v>
          </cell>
        </row>
        <row r="139">
          <cell r="C139" t="str">
            <v>Subtransmission Demand S</v>
          </cell>
          <cell r="D139" t="str">
            <v>DS.S</v>
          </cell>
          <cell r="E139">
            <v>0</v>
          </cell>
          <cell r="F139">
            <v>442975.54200000002</v>
          </cell>
          <cell r="G139">
            <v>0</v>
          </cell>
          <cell r="H139">
            <v>1107250.7311399998</v>
          </cell>
          <cell r="I139">
            <v>0</v>
          </cell>
          <cell r="J139">
            <v>0</v>
          </cell>
          <cell r="K139">
            <v>0</v>
          </cell>
          <cell r="L139">
            <v>61441.810470000004</v>
          </cell>
          <cell r="M139">
            <v>0</v>
          </cell>
          <cell r="N139">
            <v>0</v>
          </cell>
          <cell r="O139">
            <v>0</v>
          </cell>
          <cell r="P139">
            <v>0</v>
          </cell>
          <cell r="Q139">
            <v>0</v>
          </cell>
          <cell r="R139">
            <v>0</v>
          </cell>
          <cell r="S139">
            <v>0</v>
          </cell>
          <cell r="T139">
            <v>0</v>
          </cell>
          <cell r="U139">
            <v>0</v>
          </cell>
          <cell r="V139">
            <v>1611668.0836099996</v>
          </cell>
        </row>
        <row r="140">
          <cell r="C140" t="str">
            <v>Subtransmission Demand (kVa)</v>
          </cell>
          <cell r="D140" t="str">
            <v>DSk</v>
          </cell>
          <cell r="E140">
            <v>0</v>
          </cell>
          <cell r="F140">
            <v>0</v>
          </cell>
          <cell r="G140">
            <v>4.3635600000000005</v>
          </cell>
          <cell r="H140">
            <v>6.1199999999999996E-3</v>
          </cell>
          <cell r="I140">
            <v>0</v>
          </cell>
          <cell r="J140">
            <v>0</v>
          </cell>
          <cell r="K140">
            <v>0</v>
          </cell>
          <cell r="L140">
            <v>2.8000000000000003E-4</v>
          </cell>
          <cell r="M140">
            <v>0</v>
          </cell>
          <cell r="N140">
            <v>0</v>
          </cell>
          <cell r="O140">
            <v>0</v>
          </cell>
          <cell r="P140">
            <v>0</v>
          </cell>
          <cell r="Q140">
            <v>0</v>
          </cell>
          <cell r="R140">
            <v>0</v>
          </cell>
          <cell r="S140">
            <v>0</v>
          </cell>
          <cell r="T140">
            <v>0</v>
          </cell>
          <cell r="U140">
            <v>0</v>
          </cell>
          <cell r="V140">
            <v>4.3699600000000007</v>
          </cell>
        </row>
        <row r="141">
          <cell r="C141" t="str">
            <v>New Tariff 5</v>
          </cell>
          <cell r="D141" t="str">
            <v/>
          </cell>
          <cell r="E141">
            <v>0</v>
          </cell>
          <cell r="F141">
            <v>0</v>
          </cell>
          <cell r="G141">
            <v>0</v>
          </cell>
          <cell r="H141">
            <v>0</v>
          </cell>
          <cell r="I141">
            <v>0</v>
          </cell>
          <cell r="J141">
            <v>0</v>
          </cell>
          <cell r="K141">
            <v>0</v>
          </cell>
          <cell r="L141">
            <v>0</v>
          </cell>
          <cell r="M141">
            <v>0</v>
          </cell>
          <cell r="N141">
            <v>0</v>
          </cell>
          <cell r="O141">
            <v>0</v>
          </cell>
          <cell r="P141">
            <v>0</v>
          </cell>
          <cell r="Q141">
            <v>0</v>
          </cell>
          <cell r="R141">
            <v>0</v>
          </cell>
          <cell r="S141">
            <v>0</v>
          </cell>
          <cell r="T141">
            <v>0</v>
          </cell>
          <cell r="U141">
            <v>0</v>
          </cell>
          <cell r="V141">
            <v>0</v>
          </cell>
        </row>
        <row r="142">
          <cell r="C142" t="str">
            <v>New Tariff 6</v>
          </cell>
          <cell r="D142" t="str">
            <v/>
          </cell>
          <cell r="E142">
            <v>0</v>
          </cell>
          <cell r="F142">
            <v>0</v>
          </cell>
          <cell r="G142">
            <v>0</v>
          </cell>
          <cell r="H142">
            <v>0</v>
          </cell>
          <cell r="I142">
            <v>0</v>
          </cell>
          <cell r="J142">
            <v>0</v>
          </cell>
          <cell r="K142">
            <v>0</v>
          </cell>
          <cell r="L142">
            <v>0</v>
          </cell>
          <cell r="M142">
            <v>0</v>
          </cell>
          <cell r="N142">
            <v>0</v>
          </cell>
          <cell r="O142">
            <v>0</v>
          </cell>
          <cell r="P142">
            <v>0</v>
          </cell>
          <cell r="Q142">
            <v>0</v>
          </cell>
          <cell r="R142">
            <v>0</v>
          </cell>
          <cell r="S142">
            <v>0</v>
          </cell>
          <cell r="T142">
            <v>0</v>
          </cell>
          <cell r="U142">
            <v>0</v>
          </cell>
          <cell r="V142">
            <v>0</v>
          </cell>
        </row>
        <row r="143">
          <cell r="C143" t="str">
            <v>New Tariff 7</v>
          </cell>
          <cell r="D143" t="str">
            <v/>
          </cell>
          <cell r="E143">
            <v>0</v>
          </cell>
          <cell r="F143">
            <v>0</v>
          </cell>
          <cell r="G143">
            <v>0</v>
          </cell>
          <cell r="H143">
            <v>0</v>
          </cell>
          <cell r="I143">
            <v>0</v>
          </cell>
          <cell r="J143">
            <v>0</v>
          </cell>
          <cell r="K143">
            <v>0</v>
          </cell>
          <cell r="L143">
            <v>0</v>
          </cell>
          <cell r="M143">
            <v>0</v>
          </cell>
          <cell r="N143">
            <v>0</v>
          </cell>
          <cell r="O143">
            <v>0</v>
          </cell>
          <cell r="P143">
            <v>0</v>
          </cell>
          <cell r="Q143">
            <v>0</v>
          </cell>
          <cell r="R143">
            <v>0</v>
          </cell>
          <cell r="S143">
            <v>0</v>
          </cell>
          <cell r="T143">
            <v>0</v>
          </cell>
          <cell r="U143">
            <v>0</v>
          </cell>
          <cell r="V143">
            <v>0</v>
          </cell>
        </row>
        <row r="144">
          <cell r="C144" t="str">
            <v>New Tariff 8</v>
          </cell>
          <cell r="D144" t="str">
            <v/>
          </cell>
          <cell r="E144">
            <v>0</v>
          </cell>
          <cell r="F144">
            <v>0</v>
          </cell>
          <cell r="G144">
            <v>0</v>
          </cell>
          <cell r="H144">
            <v>0</v>
          </cell>
          <cell r="I144">
            <v>0</v>
          </cell>
          <cell r="J144">
            <v>0</v>
          </cell>
          <cell r="K144">
            <v>0</v>
          </cell>
          <cell r="L144">
            <v>0</v>
          </cell>
          <cell r="M144">
            <v>0</v>
          </cell>
          <cell r="N144">
            <v>0</v>
          </cell>
          <cell r="O144">
            <v>0</v>
          </cell>
          <cell r="P144">
            <v>0</v>
          </cell>
          <cell r="Q144">
            <v>0</v>
          </cell>
          <cell r="R144">
            <v>0</v>
          </cell>
          <cell r="S144">
            <v>0</v>
          </cell>
          <cell r="T144">
            <v>0</v>
          </cell>
          <cell r="U144">
            <v>0</v>
          </cell>
          <cell r="V144">
            <v>0</v>
          </cell>
        </row>
        <row r="145">
          <cell r="C145" t="str">
            <v>New Tariff 9</v>
          </cell>
          <cell r="D145" t="str">
            <v/>
          </cell>
          <cell r="E145">
            <v>0</v>
          </cell>
          <cell r="F145">
            <v>0</v>
          </cell>
          <cell r="G145">
            <v>0</v>
          </cell>
          <cell r="H145">
            <v>0</v>
          </cell>
          <cell r="I145">
            <v>0</v>
          </cell>
          <cell r="J145">
            <v>0</v>
          </cell>
          <cell r="K145">
            <v>0</v>
          </cell>
          <cell r="L145">
            <v>0</v>
          </cell>
          <cell r="M145">
            <v>0</v>
          </cell>
          <cell r="N145">
            <v>0</v>
          </cell>
          <cell r="O145">
            <v>0</v>
          </cell>
          <cell r="P145">
            <v>0</v>
          </cell>
          <cell r="Q145">
            <v>0</v>
          </cell>
          <cell r="R145">
            <v>0</v>
          </cell>
          <cell r="S145">
            <v>0</v>
          </cell>
          <cell r="T145">
            <v>0</v>
          </cell>
          <cell r="U145">
            <v>0</v>
          </cell>
          <cell r="V145">
            <v>0</v>
          </cell>
        </row>
        <row r="146">
          <cell r="C146" t="str">
            <v>New Tariff 10</v>
          </cell>
          <cell r="D146" t="str">
            <v/>
          </cell>
          <cell r="E146">
            <v>0</v>
          </cell>
          <cell r="F146">
            <v>0</v>
          </cell>
          <cell r="G146">
            <v>0</v>
          </cell>
          <cell r="H146">
            <v>0</v>
          </cell>
          <cell r="I146">
            <v>0</v>
          </cell>
          <cell r="J146">
            <v>0</v>
          </cell>
          <cell r="K146">
            <v>0</v>
          </cell>
          <cell r="L146">
            <v>0</v>
          </cell>
          <cell r="M146">
            <v>0</v>
          </cell>
          <cell r="N146">
            <v>0</v>
          </cell>
          <cell r="O146">
            <v>0</v>
          </cell>
          <cell r="P146">
            <v>0</v>
          </cell>
          <cell r="Q146">
            <v>0</v>
          </cell>
          <cell r="R146">
            <v>0</v>
          </cell>
          <cell r="S146">
            <v>0</v>
          </cell>
          <cell r="T146">
            <v>0</v>
          </cell>
          <cell r="U146">
            <v>0</v>
          </cell>
          <cell r="V146">
            <v>0</v>
          </cell>
        </row>
        <row r="147">
          <cell r="C147" t="str">
            <v>New Tariff 11</v>
          </cell>
          <cell r="D147" t="str">
            <v/>
          </cell>
          <cell r="E147">
            <v>0</v>
          </cell>
          <cell r="F147">
            <v>0</v>
          </cell>
          <cell r="G147">
            <v>0</v>
          </cell>
          <cell r="H147">
            <v>0</v>
          </cell>
          <cell r="I147">
            <v>0</v>
          </cell>
          <cell r="J147">
            <v>0</v>
          </cell>
          <cell r="K147">
            <v>0</v>
          </cell>
          <cell r="L147">
            <v>0</v>
          </cell>
          <cell r="M147">
            <v>0</v>
          </cell>
          <cell r="N147">
            <v>0</v>
          </cell>
          <cell r="O147">
            <v>0</v>
          </cell>
          <cell r="P147">
            <v>0</v>
          </cell>
          <cell r="Q147">
            <v>0</v>
          </cell>
          <cell r="R147">
            <v>0</v>
          </cell>
          <cell r="S147">
            <v>0</v>
          </cell>
          <cell r="T147">
            <v>0</v>
          </cell>
          <cell r="U147">
            <v>0</v>
          </cell>
          <cell r="V147">
            <v>0</v>
          </cell>
        </row>
        <row r="148">
          <cell r="C148" t="str">
            <v>Total Distribution Revenue</v>
          </cell>
          <cell r="E148">
            <v>16264528.87093989</v>
          </cell>
          <cell r="F148">
            <v>62428650.780416675</v>
          </cell>
          <cell r="G148">
            <v>239.62473000000003</v>
          </cell>
          <cell r="H148">
            <v>156703175.81518957</v>
          </cell>
          <cell r="I148">
            <v>89788719.426793799</v>
          </cell>
          <cell r="J148">
            <v>35732081.541936845</v>
          </cell>
          <cell r="K148">
            <v>24233420.892624799</v>
          </cell>
          <cell r="L148">
            <v>24380233.653680023</v>
          </cell>
          <cell r="M148">
            <v>0</v>
          </cell>
          <cell r="N148">
            <v>0</v>
          </cell>
          <cell r="O148">
            <v>0</v>
          </cell>
          <cell r="P148">
            <v>0</v>
          </cell>
          <cell r="Q148">
            <v>0</v>
          </cell>
          <cell r="R148">
            <v>0</v>
          </cell>
          <cell r="S148">
            <v>0</v>
          </cell>
          <cell r="T148">
            <v>0</v>
          </cell>
          <cell r="U148">
            <v>0</v>
          </cell>
          <cell r="V148">
            <v>409531050.6063115</v>
          </cell>
        </row>
        <row r="156">
          <cell r="F156" t="str">
            <v>Revenue from demand charges</v>
          </cell>
          <cell r="H156" t="str">
            <v>Revenue from peak charges</v>
          </cell>
          <cell r="L156" t="str">
            <v>Revenue from off peak charges</v>
          </cell>
          <cell r="N156" t="str">
            <v>Summer Time of Use Tariffs</v>
          </cell>
          <cell r="R156" t="str">
            <v>Winter Time of use tariffs</v>
          </cell>
        </row>
        <row r="157">
          <cell r="C157" t="str">
            <v>Network Tariffs</v>
          </cell>
          <cell r="D157" t="str">
            <v>Network Tariff Category</v>
          </cell>
          <cell r="E157" t="str">
            <v>Standing revenue</v>
          </cell>
          <cell r="F157" t="str">
            <v>kW</v>
          </cell>
          <cell r="G157" t="str">
            <v>kVA</v>
          </cell>
          <cell r="H157" t="str">
            <v>Block1</v>
          </cell>
          <cell r="I157" t="str">
            <v>Block 2</v>
          </cell>
          <cell r="J157" t="str">
            <v>Block 3</v>
          </cell>
          <cell r="K157" t="str">
            <v>Block 4</v>
          </cell>
          <cell r="L157" t="str">
            <v>Block 1</v>
          </cell>
          <cell r="M157" t="str">
            <v>Block 2</v>
          </cell>
          <cell r="N157" t="str">
            <v>Block 1</v>
          </cell>
          <cell r="O157" t="str">
            <v>Block 2</v>
          </cell>
          <cell r="P157" t="str">
            <v>Block 3</v>
          </cell>
          <cell r="Q157" t="str">
            <v>Block 4</v>
          </cell>
          <cell r="R157" t="str">
            <v>Block1</v>
          </cell>
          <cell r="S157" t="str">
            <v>Block 2</v>
          </cell>
          <cell r="T157" t="str">
            <v>Block 3</v>
          </cell>
          <cell r="U157" t="str">
            <v>Block 4</v>
          </cell>
          <cell r="V157" t="str">
            <v>Total Revenue</v>
          </cell>
        </row>
        <row r="158">
          <cell r="E158" t="str">
            <v>$ pa</v>
          </cell>
          <cell r="F158" t="str">
            <v>$ pa</v>
          </cell>
          <cell r="G158" t="str">
            <v>$ pa</v>
          </cell>
          <cell r="H158" t="str">
            <v>$ pa</v>
          </cell>
          <cell r="I158" t="str">
            <v>$ pa</v>
          </cell>
          <cell r="J158" t="str">
            <v>$ pa</v>
          </cell>
          <cell r="K158" t="str">
            <v>$ pa</v>
          </cell>
          <cell r="L158" t="str">
            <v>$ pa</v>
          </cell>
          <cell r="M158" t="str">
            <v>$ pa</v>
          </cell>
          <cell r="N158" t="str">
            <v>$ pa</v>
          </cell>
          <cell r="O158" t="str">
            <v>$ pa</v>
          </cell>
          <cell r="P158" t="str">
            <v>$ pa</v>
          </cell>
          <cell r="Q158" t="str">
            <v>$ pa</v>
          </cell>
          <cell r="R158" t="str">
            <v>$ pa</v>
          </cell>
          <cell r="S158" t="str">
            <v>$ pa</v>
          </cell>
          <cell r="T158" t="str">
            <v>$ pa</v>
          </cell>
          <cell r="U158" t="str">
            <v>$ pa</v>
          </cell>
          <cell r="V158" t="str">
            <v>$ pa</v>
          </cell>
        </row>
        <row r="159">
          <cell r="C159" t="str">
            <v>Residential Single Rate</v>
          </cell>
          <cell r="D159" t="str">
            <v>D1</v>
          </cell>
          <cell r="E159">
            <v>12150881.711999999</v>
          </cell>
          <cell r="F159">
            <v>0</v>
          </cell>
          <cell r="G159">
            <v>0</v>
          </cell>
          <cell r="H159">
            <v>93701170.449497446</v>
          </cell>
          <cell r="I159">
            <v>55193730.002567455</v>
          </cell>
          <cell r="J159">
            <v>1902611.2173842653</v>
          </cell>
          <cell r="K159">
            <v>426484.41235074832</v>
          </cell>
          <cell r="L159">
            <v>0</v>
          </cell>
          <cell r="M159">
            <v>0</v>
          </cell>
          <cell r="N159">
            <v>0</v>
          </cell>
          <cell r="O159">
            <v>0</v>
          </cell>
          <cell r="P159">
            <v>0</v>
          </cell>
          <cell r="Q159">
            <v>0</v>
          </cell>
          <cell r="R159">
            <v>0</v>
          </cell>
          <cell r="S159">
            <v>0</v>
          </cell>
          <cell r="T159">
            <v>0</v>
          </cell>
          <cell r="U159">
            <v>0</v>
          </cell>
          <cell r="V159">
            <v>163374877.79379991</v>
          </cell>
        </row>
        <row r="160">
          <cell r="C160" t="str">
            <v>ClimateSaver</v>
          </cell>
          <cell r="D160" t="str">
            <v>D1.CS</v>
          </cell>
          <cell r="E160">
            <v>0</v>
          </cell>
          <cell r="F160">
            <v>0</v>
          </cell>
          <cell r="G160">
            <v>0</v>
          </cell>
          <cell r="H160">
            <v>798572.59942784579</v>
          </cell>
          <cell r="I160">
            <v>222920.03297654667</v>
          </cell>
          <cell r="J160">
            <v>5289.9499168164084</v>
          </cell>
          <cell r="K160">
            <v>7.8699924197666515</v>
          </cell>
          <cell r="L160">
            <v>611961.46633822646</v>
          </cell>
          <cell r="M160">
            <v>0</v>
          </cell>
          <cell r="N160">
            <v>0</v>
          </cell>
          <cell r="O160">
            <v>0</v>
          </cell>
          <cell r="P160">
            <v>0</v>
          </cell>
          <cell r="Q160">
            <v>0</v>
          </cell>
          <cell r="R160">
            <v>0</v>
          </cell>
          <cell r="S160">
            <v>0</v>
          </cell>
          <cell r="T160">
            <v>0</v>
          </cell>
          <cell r="U160">
            <v>0</v>
          </cell>
          <cell r="V160">
            <v>1638751.9186518551</v>
          </cell>
        </row>
        <row r="161">
          <cell r="C161" t="str">
            <v>ClimateSaver Interval</v>
          </cell>
          <cell r="D161" t="str">
            <v>D3.CS</v>
          </cell>
          <cell r="E161">
            <v>0</v>
          </cell>
          <cell r="F161">
            <v>0</v>
          </cell>
          <cell r="G161">
            <v>0</v>
          </cell>
          <cell r="H161">
            <v>230330.71316374588</v>
          </cell>
          <cell r="I161">
            <v>67177.754483366705</v>
          </cell>
          <cell r="J161">
            <v>961.93216213412745</v>
          </cell>
          <cell r="K161">
            <v>418.47179992453266</v>
          </cell>
          <cell r="L161">
            <v>216983.51337334659</v>
          </cell>
          <cell r="M161">
            <v>0</v>
          </cell>
          <cell r="N161">
            <v>0</v>
          </cell>
          <cell r="O161">
            <v>0</v>
          </cell>
          <cell r="P161">
            <v>0</v>
          </cell>
          <cell r="Q161">
            <v>0</v>
          </cell>
          <cell r="R161">
            <v>0</v>
          </cell>
          <cell r="S161">
            <v>0</v>
          </cell>
          <cell r="T161">
            <v>0</v>
          </cell>
          <cell r="U161">
            <v>0</v>
          </cell>
          <cell r="V161">
            <v>515872.3849825178</v>
          </cell>
        </row>
        <row r="162">
          <cell r="C162" t="str">
            <v>New Tariff 3</v>
          </cell>
          <cell r="D162" t="str">
            <v/>
          </cell>
          <cell r="E162">
            <v>0</v>
          </cell>
          <cell r="F162">
            <v>0</v>
          </cell>
          <cell r="G162">
            <v>0</v>
          </cell>
          <cell r="H162">
            <v>0</v>
          </cell>
          <cell r="I162">
            <v>0</v>
          </cell>
          <cell r="J162">
            <v>0</v>
          </cell>
          <cell r="K162">
            <v>0</v>
          </cell>
          <cell r="L162">
            <v>0</v>
          </cell>
          <cell r="M162">
            <v>0</v>
          </cell>
          <cell r="N162">
            <v>0</v>
          </cell>
          <cell r="O162">
            <v>0</v>
          </cell>
          <cell r="P162">
            <v>0</v>
          </cell>
          <cell r="Q162">
            <v>0</v>
          </cell>
          <cell r="R162">
            <v>0</v>
          </cell>
          <cell r="S162">
            <v>0</v>
          </cell>
          <cell r="T162">
            <v>0</v>
          </cell>
          <cell r="U162">
            <v>0</v>
          </cell>
          <cell r="V162">
            <v>0</v>
          </cell>
        </row>
        <row r="163">
          <cell r="C163" t="str">
            <v>New Tariff 4</v>
          </cell>
          <cell r="D163" t="str">
            <v/>
          </cell>
          <cell r="E163">
            <v>0</v>
          </cell>
          <cell r="F163">
            <v>0</v>
          </cell>
          <cell r="G163">
            <v>0</v>
          </cell>
          <cell r="H163">
            <v>0</v>
          </cell>
          <cell r="I163">
            <v>0</v>
          </cell>
          <cell r="J163">
            <v>0</v>
          </cell>
          <cell r="K163">
            <v>0</v>
          </cell>
          <cell r="L163">
            <v>0</v>
          </cell>
          <cell r="M163">
            <v>0</v>
          </cell>
          <cell r="N163">
            <v>0</v>
          </cell>
          <cell r="O163">
            <v>0</v>
          </cell>
          <cell r="P163">
            <v>0</v>
          </cell>
          <cell r="Q163">
            <v>0</v>
          </cell>
          <cell r="R163">
            <v>0</v>
          </cell>
          <cell r="S163">
            <v>0</v>
          </cell>
          <cell r="T163">
            <v>0</v>
          </cell>
          <cell r="U163">
            <v>0</v>
          </cell>
          <cell r="V163">
            <v>0</v>
          </cell>
        </row>
        <row r="164">
          <cell r="C164" t="str">
            <v>New Tariff 5</v>
          </cell>
          <cell r="D164" t="str">
            <v/>
          </cell>
          <cell r="E164">
            <v>0</v>
          </cell>
          <cell r="F164">
            <v>0</v>
          </cell>
          <cell r="G164">
            <v>0</v>
          </cell>
          <cell r="H164">
            <v>0</v>
          </cell>
          <cell r="I164">
            <v>0</v>
          </cell>
          <cell r="J164">
            <v>0</v>
          </cell>
          <cell r="K164">
            <v>0</v>
          </cell>
          <cell r="L164">
            <v>0</v>
          </cell>
          <cell r="M164">
            <v>0</v>
          </cell>
          <cell r="N164">
            <v>0</v>
          </cell>
          <cell r="O164">
            <v>0</v>
          </cell>
          <cell r="P164">
            <v>0</v>
          </cell>
          <cell r="Q164">
            <v>0</v>
          </cell>
          <cell r="R164">
            <v>0</v>
          </cell>
          <cell r="S164">
            <v>0</v>
          </cell>
          <cell r="T164">
            <v>0</v>
          </cell>
          <cell r="U164">
            <v>0</v>
          </cell>
          <cell r="V164">
            <v>0</v>
          </cell>
        </row>
        <row r="165">
          <cell r="C165" t="str">
            <v>New Tariff 6</v>
          </cell>
          <cell r="D165" t="str">
            <v/>
          </cell>
          <cell r="E165">
            <v>0</v>
          </cell>
          <cell r="F165">
            <v>0</v>
          </cell>
          <cell r="G165">
            <v>0</v>
          </cell>
          <cell r="H165">
            <v>0</v>
          </cell>
          <cell r="I165">
            <v>0</v>
          </cell>
          <cell r="J165">
            <v>0</v>
          </cell>
          <cell r="K165">
            <v>0</v>
          </cell>
          <cell r="L165">
            <v>0</v>
          </cell>
          <cell r="M165">
            <v>0</v>
          </cell>
          <cell r="N165">
            <v>0</v>
          </cell>
          <cell r="O165">
            <v>0</v>
          </cell>
          <cell r="P165">
            <v>0</v>
          </cell>
          <cell r="Q165">
            <v>0</v>
          </cell>
          <cell r="R165">
            <v>0</v>
          </cell>
          <cell r="S165">
            <v>0</v>
          </cell>
          <cell r="T165">
            <v>0</v>
          </cell>
          <cell r="U165">
            <v>0</v>
          </cell>
          <cell r="V165">
            <v>0</v>
          </cell>
        </row>
        <row r="166">
          <cell r="C166" t="str">
            <v>New Tariff 7</v>
          </cell>
          <cell r="D166" t="str">
            <v/>
          </cell>
          <cell r="E166">
            <v>0</v>
          </cell>
          <cell r="F166">
            <v>0</v>
          </cell>
          <cell r="G166">
            <v>0</v>
          </cell>
          <cell r="H166">
            <v>0</v>
          </cell>
          <cell r="I166">
            <v>0</v>
          </cell>
          <cell r="J166">
            <v>0</v>
          </cell>
          <cell r="K166">
            <v>0</v>
          </cell>
          <cell r="L166">
            <v>0</v>
          </cell>
          <cell r="M166">
            <v>0</v>
          </cell>
          <cell r="N166">
            <v>0</v>
          </cell>
          <cell r="O166">
            <v>0</v>
          </cell>
          <cell r="P166">
            <v>0</v>
          </cell>
          <cell r="Q166">
            <v>0</v>
          </cell>
          <cell r="R166">
            <v>0</v>
          </cell>
          <cell r="S166">
            <v>0</v>
          </cell>
          <cell r="T166">
            <v>0</v>
          </cell>
          <cell r="U166">
            <v>0</v>
          </cell>
          <cell r="V166">
            <v>0</v>
          </cell>
        </row>
        <row r="167">
          <cell r="C167" t="str">
            <v>New Tariff 8</v>
          </cell>
          <cell r="D167" t="str">
            <v/>
          </cell>
          <cell r="E167">
            <v>0</v>
          </cell>
          <cell r="F167">
            <v>0</v>
          </cell>
          <cell r="G167">
            <v>0</v>
          </cell>
          <cell r="H167">
            <v>0</v>
          </cell>
          <cell r="I167">
            <v>0</v>
          </cell>
          <cell r="J167">
            <v>0</v>
          </cell>
          <cell r="K167">
            <v>0</v>
          </cell>
          <cell r="L167">
            <v>0</v>
          </cell>
          <cell r="M167">
            <v>0</v>
          </cell>
          <cell r="N167">
            <v>0</v>
          </cell>
          <cell r="O167">
            <v>0</v>
          </cell>
          <cell r="P167">
            <v>0</v>
          </cell>
          <cell r="Q167">
            <v>0</v>
          </cell>
          <cell r="R167">
            <v>0</v>
          </cell>
          <cell r="S167">
            <v>0</v>
          </cell>
          <cell r="T167">
            <v>0</v>
          </cell>
          <cell r="U167">
            <v>0</v>
          </cell>
          <cell r="V167">
            <v>0</v>
          </cell>
        </row>
        <row r="168">
          <cell r="C168" t="str">
            <v>New Tariff 9</v>
          </cell>
          <cell r="D168" t="str">
            <v/>
          </cell>
          <cell r="E168">
            <v>0</v>
          </cell>
          <cell r="F168">
            <v>0</v>
          </cell>
          <cell r="G168">
            <v>0</v>
          </cell>
          <cell r="H168">
            <v>0</v>
          </cell>
          <cell r="I168">
            <v>0</v>
          </cell>
          <cell r="J168">
            <v>0</v>
          </cell>
          <cell r="K168">
            <v>0</v>
          </cell>
          <cell r="L168">
            <v>0</v>
          </cell>
          <cell r="M168">
            <v>0</v>
          </cell>
          <cell r="N168">
            <v>0</v>
          </cell>
          <cell r="O168">
            <v>0</v>
          </cell>
          <cell r="P168">
            <v>0</v>
          </cell>
          <cell r="Q168">
            <v>0</v>
          </cell>
          <cell r="R168">
            <v>0</v>
          </cell>
          <cell r="S168">
            <v>0</v>
          </cell>
          <cell r="T168">
            <v>0</v>
          </cell>
          <cell r="U168">
            <v>0</v>
          </cell>
          <cell r="V168">
            <v>0</v>
          </cell>
        </row>
        <row r="169">
          <cell r="C169" t="str">
            <v>New Tariff 10</v>
          </cell>
          <cell r="D169" t="str">
            <v/>
          </cell>
          <cell r="E169">
            <v>0</v>
          </cell>
          <cell r="F169">
            <v>0</v>
          </cell>
          <cell r="G169">
            <v>0</v>
          </cell>
          <cell r="H169">
            <v>0</v>
          </cell>
          <cell r="I169">
            <v>0</v>
          </cell>
          <cell r="J169">
            <v>0</v>
          </cell>
          <cell r="K169">
            <v>0</v>
          </cell>
          <cell r="L169">
            <v>0</v>
          </cell>
          <cell r="M169">
            <v>0</v>
          </cell>
          <cell r="N169">
            <v>0</v>
          </cell>
          <cell r="O169">
            <v>0</v>
          </cell>
          <cell r="P169">
            <v>0</v>
          </cell>
          <cell r="Q169">
            <v>0</v>
          </cell>
          <cell r="R169">
            <v>0</v>
          </cell>
          <cell r="S169">
            <v>0</v>
          </cell>
          <cell r="T169">
            <v>0</v>
          </cell>
          <cell r="U169">
            <v>0</v>
          </cell>
          <cell r="V169">
            <v>0</v>
          </cell>
        </row>
        <row r="170">
          <cell r="C170" t="str">
            <v>New Tariff 11</v>
          </cell>
          <cell r="D170" t="str">
            <v/>
          </cell>
          <cell r="E170">
            <v>0</v>
          </cell>
          <cell r="F170">
            <v>0</v>
          </cell>
          <cell r="G170">
            <v>0</v>
          </cell>
          <cell r="H170">
            <v>0</v>
          </cell>
          <cell r="I170">
            <v>0</v>
          </cell>
          <cell r="J170">
            <v>0</v>
          </cell>
          <cell r="K170">
            <v>0</v>
          </cell>
          <cell r="L170">
            <v>0</v>
          </cell>
          <cell r="M170">
            <v>0</v>
          </cell>
          <cell r="N170">
            <v>0</v>
          </cell>
          <cell r="O170">
            <v>0</v>
          </cell>
          <cell r="P170">
            <v>0</v>
          </cell>
          <cell r="Q170">
            <v>0</v>
          </cell>
          <cell r="R170">
            <v>0</v>
          </cell>
          <cell r="S170">
            <v>0</v>
          </cell>
          <cell r="T170">
            <v>0</v>
          </cell>
          <cell r="U170">
            <v>0</v>
          </cell>
          <cell r="V170">
            <v>0</v>
          </cell>
        </row>
        <row r="171">
          <cell r="C171" t="str">
            <v>Residential Two Rate 5d</v>
          </cell>
          <cell r="D171" t="str">
            <v>D2</v>
          </cell>
          <cell r="E171">
            <v>1507052.456</v>
          </cell>
          <cell r="F171">
            <v>0</v>
          </cell>
          <cell r="G171">
            <v>0</v>
          </cell>
          <cell r="H171">
            <v>11730211.564846294</v>
          </cell>
          <cell r="I171">
            <v>3101036.1655891929</v>
          </cell>
          <cell r="J171">
            <v>103238.23205337791</v>
          </cell>
          <cell r="K171">
            <v>35522.991449430061</v>
          </cell>
          <cell r="L171">
            <v>2218762.4361574515</v>
          </cell>
          <cell r="M171">
            <v>0</v>
          </cell>
          <cell r="N171">
            <v>0</v>
          </cell>
          <cell r="O171">
            <v>0</v>
          </cell>
          <cell r="P171">
            <v>0</v>
          </cell>
          <cell r="Q171">
            <v>0</v>
          </cell>
          <cell r="R171">
            <v>0</v>
          </cell>
          <cell r="S171">
            <v>0</v>
          </cell>
          <cell r="T171">
            <v>0</v>
          </cell>
          <cell r="U171">
            <v>0</v>
          </cell>
          <cell r="V171">
            <v>18695823.846095748</v>
          </cell>
        </row>
        <row r="172">
          <cell r="C172" t="str">
            <v>Docklands Two Rate 5d</v>
          </cell>
          <cell r="D172" t="str">
            <v>D2.DK</v>
          </cell>
          <cell r="E172">
            <v>18291.990000000002</v>
          </cell>
          <cell r="F172">
            <v>0</v>
          </cell>
          <cell r="G172">
            <v>0</v>
          </cell>
          <cell r="H172">
            <v>181732.21649693197</v>
          </cell>
          <cell r="I172">
            <v>47929.196682970876</v>
          </cell>
          <cell r="J172">
            <v>11403.881671929805</v>
          </cell>
          <cell r="K172">
            <v>7092.6873464845485</v>
          </cell>
          <cell r="L172">
            <v>23193.156913252998</v>
          </cell>
          <cell r="M172">
            <v>0</v>
          </cell>
          <cell r="N172">
            <v>0</v>
          </cell>
          <cell r="O172">
            <v>0</v>
          </cell>
          <cell r="P172">
            <v>0</v>
          </cell>
          <cell r="Q172">
            <v>0</v>
          </cell>
          <cell r="R172">
            <v>0</v>
          </cell>
          <cell r="S172">
            <v>0</v>
          </cell>
          <cell r="T172">
            <v>0</v>
          </cell>
          <cell r="U172">
            <v>0</v>
          </cell>
          <cell r="V172">
            <v>289643.12911157025</v>
          </cell>
        </row>
        <row r="173">
          <cell r="C173" t="str">
            <v>Residential Interval</v>
          </cell>
          <cell r="D173" t="str">
            <v>D3</v>
          </cell>
          <cell r="E173">
            <v>408639.19199999998</v>
          </cell>
          <cell r="F173">
            <v>0</v>
          </cell>
          <cell r="G173">
            <v>0</v>
          </cell>
          <cell r="H173">
            <v>3101262.9142256142</v>
          </cell>
          <cell r="I173">
            <v>1135753.7865337231</v>
          </cell>
          <cell r="J173">
            <v>100537.94213097334</v>
          </cell>
          <cell r="K173">
            <v>103630.33957413898</v>
          </cell>
          <cell r="L173">
            <v>366627.24797579675</v>
          </cell>
          <cell r="M173">
            <v>0</v>
          </cell>
          <cell r="N173">
            <v>0</v>
          </cell>
          <cell r="O173">
            <v>0</v>
          </cell>
          <cell r="P173">
            <v>0</v>
          </cell>
          <cell r="Q173">
            <v>0</v>
          </cell>
          <cell r="R173">
            <v>0</v>
          </cell>
          <cell r="S173">
            <v>0</v>
          </cell>
          <cell r="T173">
            <v>0</v>
          </cell>
          <cell r="U173">
            <v>0</v>
          </cell>
          <cell r="V173">
            <v>5216451.4224402457</v>
          </cell>
        </row>
        <row r="174">
          <cell r="C174" t="str">
            <v>Residential AMI</v>
          </cell>
          <cell r="D174" t="str">
            <v>D4</v>
          </cell>
          <cell r="E174">
            <v>0</v>
          </cell>
          <cell r="F174">
            <v>0</v>
          </cell>
          <cell r="G174">
            <v>0</v>
          </cell>
          <cell r="H174">
            <v>0</v>
          </cell>
          <cell r="I174">
            <v>0</v>
          </cell>
          <cell r="J174">
            <v>0</v>
          </cell>
          <cell r="K174">
            <v>0</v>
          </cell>
          <cell r="L174">
            <v>0</v>
          </cell>
          <cell r="M174">
            <v>0</v>
          </cell>
          <cell r="N174">
            <v>0</v>
          </cell>
          <cell r="O174">
            <v>0</v>
          </cell>
          <cell r="P174">
            <v>0</v>
          </cell>
          <cell r="Q174">
            <v>0</v>
          </cell>
          <cell r="R174">
            <v>0</v>
          </cell>
          <cell r="S174">
            <v>0</v>
          </cell>
          <cell r="T174">
            <v>0</v>
          </cell>
          <cell r="U174">
            <v>0</v>
          </cell>
          <cell r="V174">
            <v>0</v>
          </cell>
        </row>
        <row r="175">
          <cell r="C175" t="str">
            <v>Residential Docklands AMI</v>
          </cell>
          <cell r="D175" t="str">
            <v>D4.DK</v>
          </cell>
          <cell r="E175">
            <v>0</v>
          </cell>
          <cell r="F175">
            <v>0</v>
          </cell>
          <cell r="G175">
            <v>0</v>
          </cell>
          <cell r="H175">
            <v>0</v>
          </cell>
          <cell r="I175">
            <v>0</v>
          </cell>
          <cell r="J175">
            <v>0</v>
          </cell>
          <cell r="K175">
            <v>0</v>
          </cell>
          <cell r="L175">
            <v>0</v>
          </cell>
          <cell r="M175">
            <v>0</v>
          </cell>
          <cell r="N175">
            <v>0</v>
          </cell>
          <cell r="O175">
            <v>0</v>
          </cell>
          <cell r="P175">
            <v>0</v>
          </cell>
          <cell r="Q175">
            <v>0</v>
          </cell>
          <cell r="R175">
            <v>0</v>
          </cell>
          <cell r="S175">
            <v>0</v>
          </cell>
          <cell r="T175">
            <v>0</v>
          </cell>
          <cell r="U175">
            <v>0</v>
          </cell>
          <cell r="V175">
            <v>0</v>
          </cell>
        </row>
        <row r="176">
          <cell r="C176" t="str">
            <v>New Tariff 5</v>
          </cell>
          <cell r="D176" t="str">
            <v/>
          </cell>
          <cell r="E176">
            <v>0</v>
          </cell>
          <cell r="F176">
            <v>0</v>
          </cell>
          <cell r="G176">
            <v>0</v>
          </cell>
          <cell r="H176">
            <v>0</v>
          </cell>
          <cell r="I176">
            <v>0</v>
          </cell>
          <cell r="J176">
            <v>0</v>
          </cell>
          <cell r="K176">
            <v>0</v>
          </cell>
          <cell r="L176">
            <v>0</v>
          </cell>
          <cell r="M176">
            <v>0</v>
          </cell>
          <cell r="N176">
            <v>0</v>
          </cell>
          <cell r="O176">
            <v>0</v>
          </cell>
          <cell r="P176">
            <v>0</v>
          </cell>
          <cell r="Q176">
            <v>0</v>
          </cell>
          <cell r="R176">
            <v>0</v>
          </cell>
          <cell r="S176">
            <v>0</v>
          </cell>
          <cell r="T176">
            <v>0</v>
          </cell>
          <cell r="U176">
            <v>0</v>
          </cell>
          <cell r="V176">
            <v>0</v>
          </cell>
        </row>
        <row r="177">
          <cell r="C177" t="str">
            <v>New Tariff 6</v>
          </cell>
          <cell r="D177" t="str">
            <v/>
          </cell>
          <cell r="E177">
            <v>0</v>
          </cell>
          <cell r="F177">
            <v>0</v>
          </cell>
          <cell r="G177">
            <v>0</v>
          </cell>
          <cell r="H177">
            <v>0</v>
          </cell>
          <cell r="I177">
            <v>0</v>
          </cell>
          <cell r="J177">
            <v>0</v>
          </cell>
          <cell r="K177">
            <v>0</v>
          </cell>
          <cell r="L177">
            <v>0</v>
          </cell>
          <cell r="M177">
            <v>0</v>
          </cell>
          <cell r="N177">
            <v>0</v>
          </cell>
          <cell r="O177">
            <v>0</v>
          </cell>
          <cell r="P177">
            <v>0</v>
          </cell>
          <cell r="Q177">
            <v>0</v>
          </cell>
          <cell r="R177">
            <v>0</v>
          </cell>
          <cell r="S177">
            <v>0</v>
          </cell>
          <cell r="T177">
            <v>0</v>
          </cell>
          <cell r="U177">
            <v>0</v>
          </cell>
          <cell r="V177">
            <v>0</v>
          </cell>
        </row>
        <row r="178">
          <cell r="C178" t="str">
            <v>New Tariff 7</v>
          </cell>
          <cell r="D178" t="str">
            <v/>
          </cell>
          <cell r="E178">
            <v>0</v>
          </cell>
          <cell r="F178">
            <v>0</v>
          </cell>
          <cell r="G178">
            <v>0</v>
          </cell>
          <cell r="H178">
            <v>0</v>
          </cell>
          <cell r="I178">
            <v>0</v>
          </cell>
          <cell r="J178">
            <v>0</v>
          </cell>
          <cell r="K178">
            <v>0</v>
          </cell>
          <cell r="L178">
            <v>0</v>
          </cell>
          <cell r="M178">
            <v>0</v>
          </cell>
          <cell r="N178">
            <v>0</v>
          </cell>
          <cell r="O178">
            <v>0</v>
          </cell>
          <cell r="P178">
            <v>0</v>
          </cell>
          <cell r="Q178">
            <v>0</v>
          </cell>
          <cell r="R178">
            <v>0</v>
          </cell>
          <cell r="S178">
            <v>0</v>
          </cell>
          <cell r="T178">
            <v>0</v>
          </cell>
          <cell r="U178">
            <v>0</v>
          </cell>
          <cell r="V178">
            <v>0</v>
          </cell>
        </row>
        <row r="179">
          <cell r="C179" t="str">
            <v>New Tariff 8</v>
          </cell>
          <cell r="D179" t="str">
            <v/>
          </cell>
          <cell r="E179">
            <v>0</v>
          </cell>
          <cell r="F179">
            <v>0</v>
          </cell>
          <cell r="G179">
            <v>0</v>
          </cell>
          <cell r="H179">
            <v>0</v>
          </cell>
          <cell r="I179">
            <v>0</v>
          </cell>
          <cell r="J179">
            <v>0</v>
          </cell>
          <cell r="K179">
            <v>0</v>
          </cell>
          <cell r="L179">
            <v>0</v>
          </cell>
          <cell r="M179">
            <v>0</v>
          </cell>
          <cell r="N179">
            <v>0</v>
          </cell>
          <cell r="O179">
            <v>0</v>
          </cell>
          <cell r="P179">
            <v>0</v>
          </cell>
          <cell r="Q179">
            <v>0</v>
          </cell>
          <cell r="R179">
            <v>0</v>
          </cell>
          <cell r="S179">
            <v>0</v>
          </cell>
          <cell r="T179">
            <v>0</v>
          </cell>
          <cell r="U179">
            <v>0</v>
          </cell>
          <cell r="V179">
            <v>0</v>
          </cell>
        </row>
        <row r="180">
          <cell r="C180" t="str">
            <v>New Tariff 9</v>
          </cell>
          <cell r="D180" t="str">
            <v/>
          </cell>
          <cell r="E180">
            <v>0</v>
          </cell>
          <cell r="F180">
            <v>0</v>
          </cell>
          <cell r="G180">
            <v>0</v>
          </cell>
          <cell r="H180">
            <v>0</v>
          </cell>
          <cell r="I180">
            <v>0</v>
          </cell>
          <cell r="J180">
            <v>0</v>
          </cell>
          <cell r="K180">
            <v>0</v>
          </cell>
          <cell r="L180">
            <v>0</v>
          </cell>
          <cell r="M180">
            <v>0</v>
          </cell>
          <cell r="N180">
            <v>0</v>
          </cell>
          <cell r="O180">
            <v>0</v>
          </cell>
          <cell r="P180">
            <v>0</v>
          </cell>
          <cell r="Q180">
            <v>0</v>
          </cell>
          <cell r="R180">
            <v>0</v>
          </cell>
          <cell r="S180">
            <v>0</v>
          </cell>
          <cell r="T180">
            <v>0</v>
          </cell>
          <cell r="U180">
            <v>0</v>
          </cell>
          <cell r="V180">
            <v>0</v>
          </cell>
        </row>
        <row r="181">
          <cell r="C181" t="str">
            <v>New Tariff 10</v>
          </cell>
          <cell r="D181" t="str">
            <v/>
          </cell>
          <cell r="E181">
            <v>0</v>
          </cell>
          <cell r="F181">
            <v>0</v>
          </cell>
          <cell r="G181">
            <v>0</v>
          </cell>
          <cell r="H181">
            <v>0</v>
          </cell>
          <cell r="I181">
            <v>0</v>
          </cell>
          <cell r="J181">
            <v>0</v>
          </cell>
          <cell r="K181">
            <v>0</v>
          </cell>
          <cell r="L181">
            <v>0</v>
          </cell>
          <cell r="M181">
            <v>0</v>
          </cell>
          <cell r="N181">
            <v>0</v>
          </cell>
          <cell r="O181">
            <v>0</v>
          </cell>
          <cell r="P181">
            <v>0</v>
          </cell>
          <cell r="Q181">
            <v>0</v>
          </cell>
          <cell r="R181">
            <v>0</v>
          </cell>
          <cell r="S181">
            <v>0</v>
          </cell>
          <cell r="T181">
            <v>0</v>
          </cell>
          <cell r="U181">
            <v>0</v>
          </cell>
          <cell r="V181">
            <v>0</v>
          </cell>
        </row>
        <row r="182">
          <cell r="C182" t="str">
            <v>New Tariff 11</v>
          </cell>
          <cell r="D182" t="str">
            <v/>
          </cell>
          <cell r="E182">
            <v>0</v>
          </cell>
          <cell r="F182">
            <v>0</v>
          </cell>
          <cell r="G182">
            <v>0</v>
          </cell>
          <cell r="H182">
            <v>0</v>
          </cell>
          <cell r="I182">
            <v>0</v>
          </cell>
          <cell r="J182">
            <v>0</v>
          </cell>
          <cell r="K182">
            <v>0</v>
          </cell>
          <cell r="L182">
            <v>0</v>
          </cell>
          <cell r="M182">
            <v>0</v>
          </cell>
          <cell r="N182">
            <v>0</v>
          </cell>
          <cell r="O182">
            <v>0</v>
          </cell>
          <cell r="P182">
            <v>0</v>
          </cell>
          <cell r="Q182">
            <v>0</v>
          </cell>
          <cell r="R182">
            <v>0</v>
          </cell>
          <cell r="S182">
            <v>0</v>
          </cell>
          <cell r="T182">
            <v>0</v>
          </cell>
          <cell r="U182">
            <v>0</v>
          </cell>
          <cell r="V182">
            <v>0</v>
          </cell>
        </row>
        <row r="183">
          <cell r="C183" t="str">
            <v>Dedicated circuit</v>
          </cell>
          <cell r="D183" t="str">
            <v>DD1</v>
          </cell>
          <cell r="E183">
            <v>0</v>
          </cell>
          <cell r="F183">
            <v>0</v>
          </cell>
          <cell r="G183">
            <v>0</v>
          </cell>
          <cell r="H183">
            <v>0</v>
          </cell>
          <cell r="I183">
            <v>0</v>
          </cell>
          <cell r="J183">
            <v>0</v>
          </cell>
          <cell r="K183">
            <v>0</v>
          </cell>
          <cell r="L183">
            <v>1368574.7678804335</v>
          </cell>
          <cell r="M183">
            <v>0</v>
          </cell>
          <cell r="N183">
            <v>0</v>
          </cell>
          <cell r="O183">
            <v>0</v>
          </cell>
          <cell r="P183">
            <v>0</v>
          </cell>
          <cell r="Q183">
            <v>0</v>
          </cell>
          <cell r="R183">
            <v>0</v>
          </cell>
          <cell r="S183">
            <v>0</v>
          </cell>
          <cell r="T183">
            <v>0</v>
          </cell>
          <cell r="U183">
            <v>0</v>
          </cell>
          <cell r="V183">
            <v>1368574.7678804335</v>
          </cell>
        </row>
        <row r="184">
          <cell r="C184" t="str">
            <v>Hot Water Interval</v>
          </cell>
          <cell r="D184" t="str">
            <v>D3.HW</v>
          </cell>
          <cell r="E184">
            <v>0</v>
          </cell>
          <cell r="F184">
            <v>0</v>
          </cell>
          <cell r="G184">
            <v>0</v>
          </cell>
          <cell r="H184">
            <v>0</v>
          </cell>
          <cell r="I184">
            <v>0</v>
          </cell>
          <cell r="J184">
            <v>0</v>
          </cell>
          <cell r="K184">
            <v>0</v>
          </cell>
          <cell r="L184">
            <v>34594.389297788104</v>
          </cell>
          <cell r="M184">
            <v>0</v>
          </cell>
          <cell r="N184">
            <v>0</v>
          </cell>
          <cell r="O184">
            <v>0</v>
          </cell>
          <cell r="P184">
            <v>0</v>
          </cell>
          <cell r="Q184">
            <v>0</v>
          </cell>
          <cell r="R184">
            <v>0</v>
          </cell>
          <cell r="S184">
            <v>0</v>
          </cell>
          <cell r="T184">
            <v>0</v>
          </cell>
          <cell r="U184">
            <v>0</v>
          </cell>
          <cell r="V184">
            <v>34594.389297788104</v>
          </cell>
        </row>
        <row r="185">
          <cell r="C185" t="str">
            <v>Dedicated Circuit AMI - Slab Heat</v>
          </cell>
          <cell r="D185" t="str">
            <v>DCSH</v>
          </cell>
          <cell r="E185">
            <v>0</v>
          </cell>
          <cell r="F185">
            <v>0</v>
          </cell>
          <cell r="G185">
            <v>0</v>
          </cell>
          <cell r="H185">
            <v>0</v>
          </cell>
          <cell r="I185">
            <v>0</v>
          </cell>
          <cell r="J185">
            <v>0</v>
          </cell>
          <cell r="K185">
            <v>0</v>
          </cell>
          <cell r="L185">
            <v>2.5900000000000003E-3</v>
          </cell>
          <cell r="M185">
            <v>0</v>
          </cell>
          <cell r="N185">
            <v>0</v>
          </cell>
          <cell r="O185">
            <v>0</v>
          </cell>
          <cell r="P185">
            <v>0</v>
          </cell>
          <cell r="Q185">
            <v>0</v>
          </cell>
          <cell r="R185">
            <v>0</v>
          </cell>
          <cell r="S185">
            <v>0</v>
          </cell>
          <cell r="T185">
            <v>0</v>
          </cell>
          <cell r="U185">
            <v>0</v>
          </cell>
          <cell r="V185">
            <v>2.5900000000000003E-3</v>
          </cell>
        </row>
        <row r="186">
          <cell r="C186" t="str">
            <v>Dedicated Circuit AMI - Hot Water</v>
          </cell>
          <cell r="D186" t="str">
            <v>DCHW</v>
          </cell>
          <cell r="E186">
            <v>0</v>
          </cell>
          <cell r="F186">
            <v>0</v>
          </cell>
          <cell r="G186">
            <v>0</v>
          </cell>
          <cell r="H186">
            <v>0</v>
          </cell>
          <cell r="I186">
            <v>0</v>
          </cell>
          <cell r="J186">
            <v>0</v>
          </cell>
          <cell r="K186">
            <v>0</v>
          </cell>
          <cell r="L186">
            <v>2.5900000000000003E-3</v>
          </cell>
          <cell r="M186">
            <v>0</v>
          </cell>
          <cell r="N186">
            <v>0</v>
          </cell>
          <cell r="O186">
            <v>0</v>
          </cell>
          <cell r="P186">
            <v>0</v>
          </cell>
          <cell r="Q186">
            <v>0</v>
          </cell>
          <cell r="R186">
            <v>0</v>
          </cell>
          <cell r="S186">
            <v>0</v>
          </cell>
          <cell r="T186">
            <v>0</v>
          </cell>
          <cell r="U186">
            <v>0</v>
          </cell>
          <cell r="V186">
            <v>2.5900000000000003E-3</v>
          </cell>
        </row>
        <row r="187">
          <cell r="C187" t="str">
            <v>New Tariff 4</v>
          </cell>
          <cell r="D187" t="str">
            <v/>
          </cell>
          <cell r="E187">
            <v>0</v>
          </cell>
          <cell r="F187">
            <v>0</v>
          </cell>
          <cell r="G187">
            <v>0</v>
          </cell>
          <cell r="H187">
            <v>0</v>
          </cell>
          <cell r="I187">
            <v>0</v>
          </cell>
          <cell r="J187">
            <v>0</v>
          </cell>
          <cell r="K187">
            <v>0</v>
          </cell>
          <cell r="L187">
            <v>0</v>
          </cell>
          <cell r="M187">
            <v>0</v>
          </cell>
          <cell r="N187">
            <v>0</v>
          </cell>
          <cell r="O187">
            <v>0</v>
          </cell>
          <cell r="P187">
            <v>0</v>
          </cell>
          <cell r="Q187">
            <v>0</v>
          </cell>
          <cell r="R187">
            <v>0</v>
          </cell>
          <cell r="S187">
            <v>0</v>
          </cell>
          <cell r="T187">
            <v>0</v>
          </cell>
          <cell r="U187">
            <v>0</v>
          </cell>
          <cell r="V187">
            <v>0</v>
          </cell>
        </row>
        <row r="188">
          <cell r="C188" t="str">
            <v>New Tariff 5</v>
          </cell>
          <cell r="D188" t="str">
            <v/>
          </cell>
          <cell r="E188">
            <v>0</v>
          </cell>
          <cell r="F188">
            <v>0</v>
          </cell>
          <cell r="G188">
            <v>0</v>
          </cell>
          <cell r="H188">
            <v>0</v>
          </cell>
          <cell r="I188">
            <v>0</v>
          </cell>
          <cell r="J188">
            <v>0</v>
          </cell>
          <cell r="K188">
            <v>0</v>
          </cell>
          <cell r="L188">
            <v>0</v>
          </cell>
          <cell r="M188">
            <v>0</v>
          </cell>
          <cell r="N188">
            <v>0</v>
          </cell>
          <cell r="O188">
            <v>0</v>
          </cell>
          <cell r="P188">
            <v>0</v>
          </cell>
          <cell r="Q188">
            <v>0</v>
          </cell>
          <cell r="R188">
            <v>0</v>
          </cell>
          <cell r="S188">
            <v>0</v>
          </cell>
          <cell r="T188">
            <v>0</v>
          </cell>
          <cell r="U188">
            <v>0</v>
          </cell>
          <cell r="V188">
            <v>0</v>
          </cell>
        </row>
        <row r="189">
          <cell r="C189" t="str">
            <v>New Tariff 6</v>
          </cell>
          <cell r="D189" t="str">
            <v/>
          </cell>
          <cell r="E189">
            <v>0</v>
          </cell>
          <cell r="F189">
            <v>0</v>
          </cell>
          <cell r="G189">
            <v>0</v>
          </cell>
          <cell r="H189">
            <v>0</v>
          </cell>
          <cell r="I189">
            <v>0</v>
          </cell>
          <cell r="J189">
            <v>0</v>
          </cell>
          <cell r="K189">
            <v>0</v>
          </cell>
          <cell r="L189">
            <v>0</v>
          </cell>
          <cell r="M189">
            <v>0</v>
          </cell>
          <cell r="N189">
            <v>0</v>
          </cell>
          <cell r="O189">
            <v>0</v>
          </cell>
          <cell r="P189">
            <v>0</v>
          </cell>
          <cell r="Q189">
            <v>0</v>
          </cell>
          <cell r="R189">
            <v>0</v>
          </cell>
          <cell r="S189">
            <v>0</v>
          </cell>
          <cell r="T189">
            <v>0</v>
          </cell>
          <cell r="U189">
            <v>0</v>
          </cell>
          <cell r="V189">
            <v>0</v>
          </cell>
        </row>
        <row r="190">
          <cell r="C190" t="str">
            <v>New Tariff 7</v>
          </cell>
          <cell r="D190" t="str">
            <v/>
          </cell>
          <cell r="E190">
            <v>0</v>
          </cell>
          <cell r="F190">
            <v>0</v>
          </cell>
          <cell r="G190">
            <v>0</v>
          </cell>
          <cell r="H190">
            <v>0</v>
          </cell>
          <cell r="I190">
            <v>0</v>
          </cell>
          <cell r="J190">
            <v>0</v>
          </cell>
          <cell r="K190">
            <v>0</v>
          </cell>
          <cell r="L190">
            <v>0</v>
          </cell>
          <cell r="M190">
            <v>0</v>
          </cell>
          <cell r="N190">
            <v>0</v>
          </cell>
          <cell r="O190">
            <v>0</v>
          </cell>
          <cell r="P190">
            <v>0</v>
          </cell>
          <cell r="Q190">
            <v>0</v>
          </cell>
          <cell r="R190">
            <v>0</v>
          </cell>
          <cell r="S190">
            <v>0</v>
          </cell>
          <cell r="T190">
            <v>0</v>
          </cell>
          <cell r="U190">
            <v>0</v>
          </cell>
          <cell r="V190">
            <v>0</v>
          </cell>
        </row>
        <row r="191">
          <cell r="C191" t="str">
            <v>New Tariff 8</v>
          </cell>
          <cell r="D191" t="str">
            <v/>
          </cell>
          <cell r="E191">
            <v>0</v>
          </cell>
          <cell r="F191">
            <v>0</v>
          </cell>
          <cell r="G191">
            <v>0</v>
          </cell>
          <cell r="H191">
            <v>0</v>
          </cell>
          <cell r="I191">
            <v>0</v>
          </cell>
          <cell r="J191">
            <v>0</v>
          </cell>
          <cell r="K191">
            <v>0</v>
          </cell>
          <cell r="L191">
            <v>0</v>
          </cell>
          <cell r="M191">
            <v>0</v>
          </cell>
          <cell r="N191">
            <v>0</v>
          </cell>
          <cell r="O191">
            <v>0</v>
          </cell>
          <cell r="P191">
            <v>0</v>
          </cell>
          <cell r="Q191">
            <v>0</v>
          </cell>
          <cell r="R191">
            <v>0</v>
          </cell>
          <cell r="S191">
            <v>0</v>
          </cell>
          <cell r="T191">
            <v>0</v>
          </cell>
          <cell r="U191">
            <v>0</v>
          </cell>
          <cell r="V191">
            <v>0</v>
          </cell>
        </row>
        <row r="192">
          <cell r="C192" t="str">
            <v>New Tariff 9</v>
          </cell>
          <cell r="D192" t="str">
            <v/>
          </cell>
          <cell r="E192">
            <v>0</v>
          </cell>
          <cell r="F192">
            <v>0</v>
          </cell>
          <cell r="G192">
            <v>0</v>
          </cell>
          <cell r="H192">
            <v>0</v>
          </cell>
          <cell r="I192">
            <v>0</v>
          </cell>
          <cell r="J192">
            <v>0</v>
          </cell>
          <cell r="K192">
            <v>0</v>
          </cell>
          <cell r="L192">
            <v>0</v>
          </cell>
          <cell r="M192">
            <v>0</v>
          </cell>
          <cell r="N192">
            <v>0</v>
          </cell>
          <cell r="O192">
            <v>0</v>
          </cell>
          <cell r="P192">
            <v>0</v>
          </cell>
          <cell r="Q192">
            <v>0</v>
          </cell>
          <cell r="R192">
            <v>0</v>
          </cell>
          <cell r="S192">
            <v>0</v>
          </cell>
          <cell r="T192">
            <v>0</v>
          </cell>
          <cell r="U192">
            <v>0</v>
          </cell>
          <cell r="V192">
            <v>0</v>
          </cell>
        </row>
        <row r="193">
          <cell r="C193" t="str">
            <v>New Tariff 10</v>
          </cell>
          <cell r="D193" t="str">
            <v/>
          </cell>
          <cell r="E193">
            <v>0</v>
          </cell>
          <cell r="F193">
            <v>0</v>
          </cell>
          <cell r="G193">
            <v>0</v>
          </cell>
          <cell r="H193">
            <v>0</v>
          </cell>
          <cell r="I193">
            <v>0</v>
          </cell>
          <cell r="J193">
            <v>0</v>
          </cell>
          <cell r="K193">
            <v>0</v>
          </cell>
          <cell r="L193">
            <v>0</v>
          </cell>
          <cell r="M193">
            <v>0</v>
          </cell>
          <cell r="N193">
            <v>0</v>
          </cell>
          <cell r="O193">
            <v>0</v>
          </cell>
          <cell r="P193">
            <v>0</v>
          </cell>
          <cell r="Q193">
            <v>0</v>
          </cell>
          <cell r="R193">
            <v>0</v>
          </cell>
          <cell r="S193">
            <v>0</v>
          </cell>
          <cell r="T193">
            <v>0</v>
          </cell>
          <cell r="U193">
            <v>0</v>
          </cell>
          <cell r="V193">
            <v>0</v>
          </cell>
        </row>
        <row r="194">
          <cell r="C194" t="str">
            <v>New Tariff 11</v>
          </cell>
          <cell r="D194" t="str">
            <v/>
          </cell>
          <cell r="E194">
            <v>0</v>
          </cell>
          <cell r="F194">
            <v>0</v>
          </cell>
          <cell r="G194">
            <v>0</v>
          </cell>
          <cell r="H194">
            <v>0</v>
          </cell>
          <cell r="I194">
            <v>0</v>
          </cell>
          <cell r="J194">
            <v>0</v>
          </cell>
          <cell r="K194">
            <v>0</v>
          </cell>
          <cell r="L194">
            <v>0</v>
          </cell>
          <cell r="M194">
            <v>0</v>
          </cell>
          <cell r="N194">
            <v>0</v>
          </cell>
          <cell r="O194">
            <v>0</v>
          </cell>
          <cell r="P194">
            <v>0</v>
          </cell>
          <cell r="Q194">
            <v>0</v>
          </cell>
          <cell r="R194">
            <v>0</v>
          </cell>
          <cell r="S194">
            <v>0</v>
          </cell>
          <cell r="T194">
            <v>0</v>
          </cell>
          <cell r="U194">
            <v>0</v>
          </cell>
          <cell r="V194">
            <v>0</v>
          </cell>
        </row>
        <row r="195">
          <cell r="C195" t="str">
            <v>Non-Residential Single Rate</v>
          </cell>
          <cell r="D195" t="str">
            <v>ND1</v>
          </cell>
          <cell r="E195">
            <v>1101486.638</v>
          </cell>
          <cell r="F195">
            <v>0</v>
          </cell>
          <cell r="G195">
            <v>0</v>
          </cell>
          <cell r="H195">
            <v>5243314.5150601212</v>
          </cell>
          <cell r="I195">
            <v>8108585.0262294523</v>
          </cell>
          <cell r="J195">
            <v>5076753.5721879164</v>
          </cell>
          <cell r="K195">
            <v>2073989.1426033301</v>
          </cell>
          <cell r="L195">
            <v>0</v>
          </cell>
          <cell r="M195">
            <v>0</v>
          </cell>
          <cell r="N195">
            <v>0</v>
          </cell>
          <cell r="O195">
            <v>0</v>
          </cell>
          <cell r="P195">
            <v>0</v>
          </cell>
          <cell r="Q195">
            <v>0</v>
          </cell>
          <cell r="R195">
            <v>0</v>
          </cell>
          <cell r="S195">
            <v>0</v>
          </cell>
          <cell r="T195">
            <v>0</v>
          </cell>
          <cell r="U195">
            <v>0</v>
          </cell>
          <cell r="V195">
            <v>21604128.894080821</v>
          </cell>
        </row>
        <row r="196">
          <cell r="C196" t="str">
            <v>Non-Residential Single Rate (R)</v>
          </cell>
          <cell r="D196" t="str">
            <v>ND1.R</v>
          </cell>
          <cell r="E196">
            <v>0</v>
          </cell>
          <cell r="F196">
            <v>0</v>
          </cell>
          <cell r="G196">
            <v>0</v>
          </cell>
          <cell r="H196">
            <v>5.9189999999999993E-2</v>
          </cell>
          <cell r="I196">
            <v>0</v>
          </cell>
          <cell r="J196">
            <v>0</v>
          </cell>
          <cell r="K196">
            <v>0</v>
          </cell>
          <cell r="L196">
            <v>0</v>
          </cell>
          <cell r="M196">
            <v>0</v>
          </cell>
          <cell r="N196">
            <v>0</v>
          </cell>
          <cell r="O196">
            <v>0</v>
          </cell>
          <cell r="P196">
            <v>0</v>
          </cell>
          <cell r="Q196">
            <v>0</v>
          </cell>
          <cell r="R196">
            <v>0</v>
          </cell>
          <cell r="S196">
            <v>0</v>
          </cell>
          <cell r="T196">
            <v>0</v>
          </cell>
          <cell r="U196">
            <v>0</v>
          </cell>
          <cell r="V196">
            <v>5.9189999999999993E-2</v>
          </cell>
        </row>
        <row r="197">
          <cell r="C197" t="str">
            <v>New Tariff 2</v>
          </cell>
          <cell r="D197" t="str">
            <v/>
          </cell>
          <cell r="E197">
            <v>0</v>
          </cell>
          <cell r="F197">
            <v>0</v>
          </cell>
          <cell r="G197">
            <v>0</v>
          </cell>
          <cell r="H197">
            <v>0</v>
          </cell>
          <cell r="I197">
            <v>0</v>
          </cell>
          <cell r="J197">
            <v>0</v>
          </cell>
          <cell r="K197">
            <v>0</v>
          </cell>
          <cell r="L197">
            <v>0</v>
          </cell>
          <cell r="M197">
            <v>0</v>
          </cell>
          <cell r="N197">
            <v>0</v>
          </cell>
          <cell r="O197">
            <v>0</v>
          </cell>
          <cell r="P197">
            <v>0</v>
          </cell>
          <cell r="Q197">
            <v>0</v>
          </cell>
          <cell r="R197">
            <v>0</v>
          </cell>
          <cell r="S197">
            <v>0</v>
          </cell>
          <cell r="T197">
            <v>0</v>
          </cell>
          <cell r="U197">
            <v>0</v>
          </cell>
          <cell r="V197">
            <v>0</v>
          </cell>
        </row>
        <row r="198">
          <cell r="C198" t="str">
            <v>New Tariff 3</v>
          </cell>
          <cell r="D198" t="str">
            <v/>
          </cell>
          <cell r="E198">
            <v>0</v>
          </cell>
          <cell r="F198">
            <v>0</v>
          </cell>
          <cell r="G198">
            <v>0</v>
          </cell>
          <cell r="H198">
            <v>0</v>
          </cell>
          <cell r="I198">
            <v>0</v>
          </cell>
          <cell r="J198">
            <v>0</v>
          </cell>
          <cell r="K198">
            <v>0</v>
          </cell>
          <cell r="L198">
            <v>0</v>
          </cell>
          <cell r="M198">
            <v>0</v>
          </cell>
          <cell r="N198">
            <v>0</v>
          </cell>
          <cell r="O198">
            <v>0</v>
          </cell>
          <cell r="P198">
            <v>0</v>
          </cell>
          <cell r="Q198">
            <v>0</v>
          </cell>
          <cell r="R198">
            <v>0</v>
          </cell>
          <cell r="S198">
            <v>0</v>
          </cell>
          <cell r="T198">
            <v>0</v>
          </cell>
          <cell r="U198">
            <v>0</v>
          </cell>
          <cell r="V198">
            <v>0</v>
          </cell>
        </row>
        <row r="199">
          <cell r="C199" t="str">
            <v>New Tariff 4</v>
          </cell>
          <cell r="D199" t="str">
            <v/>
          </cell>
          <cell r="E199">
            <v>0</v>
          </cell>
          <cell r="F199">
            <v>0</v>
          </cell>
          <cell r="G199">
            <v>0</v>
          </cell>
          <cell r="H199">
            <v>0</v>
          </cell>
          <cell r="I199">
            <v>0</v>
          </cell>
          <cell r="J199">
            <v>0</v>
          </cell>
          <cell r="K199">
            <v>0</v>
          </cell>
          <cell r="L199">
            <v>0</v>
          </cell>
          <cell r="M199">
            <v>0</v>
          </cell>
          <cell r="N199">
            <v>0</v>
          </cell>
          <cell r="O199">
            <v>0</v>
          </cell>
          <cell r="P199">
            <v>0</v>
          </cell>
          <cell r="Q199">
            <v>0</v>
          </cell>
          <cell r="R199">
            <v>0</v>
          </cell>
          <cell r="S199">
            <v>0</v>
          </cell>
          <cell r="T199">
            <v>0</v>
          </cell>
          <cell r="U199">
            <v>0</v>
          </cell>
          <cell r="V199">
            <v>0</v>
          </cell>
        </row>
        <row r="200">
          <cell r="C200" t="str">
            <v>New Tariff 5</v>
          </cell>
          <cell r="D200" t="str">
            <v/>
          </cell>
          <cell r="E200">
            <v>0</v>
          </cell>
          <cell r="F200">
            <v>0</v>
          </cell>
          <cell r="G200">
            <v>0</v>
          </cell>
          <cell r="H200">
            <v>0</v>
          </cell>
          <cell r="I200">
            <v>0</v>
          </cell>
          <cell r="J200">
            <v>0</v>
          </cell>
          <cell r="K200">
            <v>0</v>
          </cell>
          <cell r="L200">
            <v>0</v>
          </cell>
          <cell r="M200">
            <v>0</v>
          </cell>
          <cell r="N200">
            <v>0</v>
          </cell>
          <cell r="O200">
            <v>0</v>
          </cell>
          <cell r="P200">
            <v>0</v>
          </cell>
          <cell r="Q200">
            <v>0</v>
          </cell>
          <cell r="R200">
            <v>0</v>
          </cell>
          <cell r="S200">
            <v>0</v>
          </cell>
          <cell r="T200">
            <v>0</v>
          </cell>
          <cell r="U200">
            <v>0</v>
          </cell>
          <cell r="V200">
            <v>0</v>
          </cell>
        </row>
        <row r="201">
          <cell r="C201" t="str">
            <v>New Tariff 6</v>
          </cell>
          <cell r="D201" t="str">
            <v/>
          </cell>
          <cell r="E201">
            <v>0</v>
          </cell>
          <cell r="F201">
            <v>0</v>
          </cell>
          <cell r="G201">
            <v>0</v>
          </cell>
          <cell r="H201">
            <v>0</v>
          </cell>
          <cell r="I201">
            <v>0</v>
          </cell>
          <cell r="J201">
            <v>0</v>
          </cell>
          <cell r="K201">
            <v>0</v>
          </cell>
          <cell r="L201">
            <v>0</v>
          </cell>
          <cell r="M201">
            <v>0</v>
          </cell>
          <cell r="N201">
            <v>0</v>
          </cell>
          <cell r="O201">
            <v>0</v>
          </cell>
          <cell r="P201">
            <v>0</v>
          </cell>
          <cell r="Q201">
            <v>0</v>
          </cell>
          <cell r="R201">
            <v>0</v>
          </cell>
          <cell r="S201">
            <v>0</v>
          </cell>
          <cell r="T201">
            <v>0</v>
          </cell>
          <cell r="U201">
            <v>0</v>
          </cell>
          <cell r="V201">
            <v>0</v>
          </cell>
        </row>
        <row r="202">
          <cell r="C202" t="str">
            <v>New Tariff 7</v>
          </cell>
          <cell r="D202" t="str">
            <v/>
          </cell>
          <cell r="E202">
            <v>0</v>
          </cell>
          <cell r="F202">
            <v>0</v>
          </cell>
          <cell r="G202">
            <v>0</v>
          </cell>
          <cell r="H202">
            <v>0</v>
          </cell>
          <cell r="I202">
            <v>0</v>
          </cell>
          <cell r="J202">
            <v>0</v>
          </cell>
          <cell r="K202">
            <v>0</v>
          </cell>
          <cell r="L202">
            <v>0</v>
          </cell>
          <cell r="M202">
            <v>0</v>
          </cell>
          <cell r="N202">
            <v>0</v>
          </cell>
          <cell r="O202">
            <v>0</v>
          </cell>
          <cell r="P202">
            <v>0</v>
          </cell>
          <cell r="Q202">
            <v>0</v>
          </cell>
          <cell r="R202">
            <v>0</v>
          </cell>
          <cell r="S202">
            <v>0</v>
          </cell>
          <cell r="T202">
            <v>0</v>
          </cell>
          <cell r="U202">
            <v>0</v>
          </cell>
          <cell r="V202">
            <v>0</v>
          </cell>
        </row>
        <row r="203">
          <cell r="C203" t="str">
            <v>New Tariff 8</v>
          </cell>
          <cell r="D203" t="str">
            <v/>
          </cell>
          <cell r="E203">
            <v>0</v>
          </cell>
          <cell r="F203">
            <v>0</v>
          </cell>
          <cell r="G203">
            <v>0</v>
          </cell>
          <cell r="H203">
            <v>0</v>
          </cell>
          <cell r="I203">
            <v>0</v>
          </cell>
          <cell r="J203">
            <v>0</v>
          </cell>
          <cell r="K203">
            <v>0</v>
          </cell>
          <cell r="L203">
            <v>0</v>
          </cell>
          <cell r="M203">
            <v>0</v>
          </cell>
          <cell r="N203">
            <v>0</v>
          </cell>
          <cell r="O203">
            <v>0</v>
          </cell>
          <cell r="P203">
            <v>0</v>
          </cell>
          <cell r="Q203">
            <v>0</v>
          </cell>
          <cell r="R203">
            <v>0</v>
          </cell>
          <cell r="S203">
            <v>0</v>
          </cell>
          <cell r="T203">
            <v>0</v>
          </cell>
          <cell r="U203">
            <v>0</v>
          </cell>
          <cell r="V203">
            <v>0</v>
          </cell>
        </row>
        <row r="204">
          <cell r="C204" t="str">
            <v>New Tariff 9</v>
          </cell>
          <cell r="D204" t="str">
            <v/>
          </cell>
          <cell r="E204">
            <v>0</v>
          </cell>
          <cell r="F204">
            <v>0</v>
          </cell>
          <cell r="G204">
            <v>0</v>
          </cell>
          <cell r="H204">
            <v>0</v>
          </cell>
          <cell r="I204">
            <v>0</v>
          </cell>
          <cell r="J204">
            <v>0</v>
          </cell>
          <cell r="K204">
            <v>0</v>
          </cell>
          <cell r="L204">
            <v>0</v>
          </cell>
          <cell r="M204">
            <v>0</v>
          </cell>
          <cell r="N204">
            <v>0</v>
          </cell>
          <cell r="O204">
            <v>0</v>
          </cell>
          <cell r="P204">
            <v>0</v>
          </cell>
          <cell r="Q204">
            <v>0</v>
          </cell>
          <cell r="R204">
            <v>0</v>
          </cell>
          <cell r="S204">
            <v>0</v>
          </cell>
          <cell r="T204">
            <v>0</v>
          </cell>
          <cell r="U204">
            <v>0</v>
          </cell>
          <cell r="V204">
            <v>0</v>
          </cell>
        </row>
        <row r="205">
          <cell r="C205" t="str">
            <v>New Tariff 10</v>
          </cell>
          <cell r="D205" t="str">
            <v/>
          </cell>
          <cell r="E205">
            <v>0</v>
          </cell>
          <cell r="F205">
            <v>0</v>
          </cell>
          <cell r="G205">
            <v>0</v>
          </cell>
          <cell r="H205">
            <v>0</v>
          </cell>
          <cell r="I205">
            <v>0</v>
          </cell>
          <cell r="J205">
            <v>0</v>
          </cell>
          <cell r="K205">
            <v>0</v>
          </cell>
          <cell r="L205">
            <v>0</v>
          </cell>
          <cell r="M205">
            <v>0</v>
          </cell>
          <cell r="N205">
            <v>0</v>
          </cell>
          <cell r="O205">
            <v>0</v>
          </cell>
          <cell r="P205">
            <v>0</v>
          </cell>
          <cell r="Q205">
            <v>0</v>
          </cell>
          <cell r="R205">
            <v>0</v>
          </cell>
          <cell r="S205">
            <v>0</v>
          </cell>
          <cell r="T205">
            <v>0</v>
          </cell>
          <cell r="U205">
            <v>0</v>
          </cell>
          <cell r="V205">
            <v>0</v>
          </cell>
        </row>
        <row r="206">
          <cell r="C206" t="str">
            <v>New Tariff 11</v>
          </cell>
          <cell r="D206" t="str">
            <v/>
          </cell>
          <cell r="E206">
            <v>0</v>
          </cell>
          <cell r="F206">
            <v>0</v>
          </cell>
          <cell r="G206">
            <v>0</v>
          </cell>
          <cell r="H206">
            <v>0</v>
          </cell>
          <cell r="I206">
            <v>0</v>
          </cell>
          <cell r="J206">
            <v>0</v>
          </cell>
          <cell r="K206">
            <v>0</v>
          </cell>
          <cell r="L206">
            <v>0</v>
          </cell>
          <cell r="M206">
            <v>0</v>
          </cell>
          <cell r="N206">
            <v>0</v>
          </cell>
          <cell r="O206">
            <v>0</v>
          </cell>
          <cell r="P206">
            <v>0</v>
          </cell>
          <cell r="Q206">
            <v>0</v>
          </cell>
          <cell r="R206">
            <v>0</v>
          </cell>
          <cell r="S206">
            <v>0</v>
          </cell>
          <cell r="T206">
            <v>0</v>
          </cell>
          <cell r="U206">
            <v>0</v>
          </cell>
          <cell r="V206">
            <v>0</v>
          </cell>
        </row>
        <row r="207">
          <cell r="C207" t="str">
            <v>Non-Residential Two Rate 5d</v>
          </cell>
          <cell r="D207" t="str">
            <v>ND2</v>
          </cell>
          <cell r="E207">
            <v>1039738.986</v>
          </cell>
          <cell r="F207">
            <v>0</v>
          </cell>
          <cell r="G207">
            <v>0</v>
          </cell>
          <cell r="H207">
            <v>8921911.2383499332</v>
          </cell>
          <cell r="I207">
            <v>21637973.603028245</v>
          </cell>
          <cell r="J207">
            <v>24844719.564036027</v>
          </cell>
          <cell r="K207">
            <v>17758381.279438931</v>
          </cell>
          <cell r="L207">
            <v>4861232.1061481694</v>
          </cell>
          <cell r="M207">
            <v>0</v>
          </cell>
          <cell r="N207">
            <v>0</v>
          </cell>
          <cell r="O207">
            <v>0</v>
          </cell>
          <cell r="P207">
            <v>0</v>
          </cell>
          <cell r="Q207">
            <v>0</v>
          </cell>
          <cell r="R207">
            <v>0</v>
          </cell>
          <cell r="S207">
            <v>0</v>
          </cell>
          <cell r="T207">
            <v>0</v>
          </cell>
          <cell r="U207">
            <v>0</v>
          </cell>
          <cell r="V207">
            <v>79063956.777001306</v>
          </cell>
        </row>
        <row r="208">
          <cell r="C208" t="str">
            <v>Business Sunraysia</v>
          </cell>
          <cell r="D208" t="str">
            <v>ND2.BS</v>
          </cell>
          <cell r="E208">
            <v>0</v>
          </cell>
          <cell r="F208">
            <v>0</v>
          </cell>
          <cell r="G208">
            <v>0</v>
          </cell>
          <cell r="H208">
            <v>7.9939999999999997E-2</v>
          </cell>
          <cell r="I208">
            <v>0</v>
          </cell>
          <cell r="J208">
            <v>0</v>
          </cell>
          <cell r="K208">
            <v>0</v>
          </cell>
          <cell r="L208">
            <v>0</v>
          </cell>
          <cell r="M208">
            <v>0</v>
          </cell>
          <cell r="N208">
            <v>0</v>
          </cell>
          <cell r="O208">
            <v>0</v>
          </cell>
          <cell r="P208">
            <v>0</v>
          </cell>
          <cell r="Q208">
            <v>0</v>
          </cell>
          <cell r="R208">
            <v>0</v>
          </cell>
          <cell r="S208">
            <v>0</v>
          </cell>
          <cell r="T208">
            <v>0</v>
          </cell>
          <cell r="U208">
            <v>0</v>
          </cell>
          <cell r="V208">
            <v>7.9939999999999997E-2</v>
          </cell>
        </row>
        <row r="209">
          <cell r="C209" t="str">
            <v>Non-Residential Interval</v>
          </cell>
          <cell r="D209" t="str">
            <v>ND5</v>
          </cell>
          <cell r="E209">
            <v>179075.10500000001</v>
          </cell>
          <cell r="F209">
            <v>0</v>
          </cell>
          <cell r="G209">
            <v>0</v>
          </cell>
          <cell r="H209">
            <v>1400608.0980439156</v>
          </cell>
          <cell r="I209">
            <v>3189982.4226561119</v>
          </cell>
          <cell r="J209">
            <v>3560698.5378111615</v>
          </cell>
          <cell r="K209">
            <v>2239957.4815746979</v>
          </cell>
          <cell r="L209">
            <v>683572.114602961</v>
          </cell>
          <cell r="M209">
            <v>0</v>
          </cell>
          <cell r="N209">
            <v>0</v>
          </cell>
          <cell r="O209">
            <v>0</v>
          </cell>
          <cell r="P209">
            <v>0</v>
          </cell>
          <cell r="Q209">
            <v>0</v>
          </cell>
          <cell r="R209">
            <v>0</v>
          </cell>
          <cell r="S209">
            <v>0</v>
          </cell>
          <cell r="T209">
            <v>0</v>
          </cell>
          <cell r="U209">
            <v>0</v>
          </cell>
          <cell r="V209">
            <v>11253893.759688847</v>
          </cell>
        </row>
        <row r="210">
          <cell r="C210" t="str">
            <v>Non-Residential AMI</v>
          </cell>
          <cell r="D210" t="str">
            <v>ND7</v>
          </cell>
          <cell r="E210">
            <v>0</v>
          </cell>
          <cell r="F210">
            <v>0</v>
          </cell>
          <cell r="G210">
            <v>0</v>
          </cell>
          <cell r="H210">
            <v>0</v>
          </cell>
          <cell r="I210">
            <v>0</v>
          </cell>
          <cell r="J210">
            <v>0</v>
          </cell>
          <cell r="K210">
            <v>0</v>
          </cell>
          <cell r="L210">
            <v>0</v>
          </cell>
          <cell r="M210">
            <v>0</v>
          </cell>
          <cell r="N210">
            <v>0</v>
          </cell>
          <cell r="O210">
            <v>0</v>
          </cell>
          <cell r="P210">
            <v>0</v>
          </cell>
          <cell r="Q210">
            <v>0</v>
          </cell>
          <cell r="R210">
            <v>0</v>
          </cell>
          <cell r="S210">
            <v>0</v>
          </cell>
          <cell r="T210">
            <v>0</v>
          </cell>
          <cell r="U210">
            <v>0</v>
          </cell>
          <cell r="V210">
            <v>0</v>
          </cell>
        </row>
        <row r="211">
          <cell r="C211" t="str">
            <v>New Tariff 4</v>
          </cell>
          <cell r="D211" t="str">
            <v/>
          </cell>
          <cell r="E211">
            <v>0</v>
          </cell>
          <cell r="F211">
            <v>0</v>
          </cell>
          <cell r="G211">
            <v>0</v>
          </cell>
          <cell r="H211">
            <v>0</v>
          </cell>
          <cell r="I211">
            <v>0</v>
          </cell>
          <cell r="J211">
            <v>0</v>
          </cell>
          <cell r="K211">
            <v>0</v>
          </cell>
          <cell r="L211">
            <v>0</v>
          </cell>
          <cell r="M211">
            <v>0</v>
          </cell>
          <cell r="N211">
            <v>0</v>
          </cell>
          <cell r="O211">
            <v>0</v>
          </cell>
          <cell r="P211">
            <v>0</v>
          </cell>
          <cell r="Q211">
            <v>0</v>
          </cell>
          <cell r="R211">
            <v>0</v>
          </cell>
          <cell r="S211">
            <v>0</v>
          </cell>
          <cell r="T211">
            <v>0</v>
          </cell>
          <cell r="U211">
            <v>0</v>
          </cell>
          <cell r="V211">
            <v>0</v>
          </cell>
        </row>
        <row r="212">
          <cell r="C212" t="str">
            <v>New Tariff 5</v>
          </cell>
          <cell r="D212" t="str">
            <v/>
          </cell>
          <cell r="E212">
            <v>0</v>
          </cell>
          <cell r="F212">
            <v>0</v>
          </cell>
          <cell r="G212">
            <v>0</v>
          </cell>
          <cell r="H212">
            <v>0</v>
          </cell>
          <cell r="I212">
            <v>0</v>
          </cell>
          <cell r="J212">
            <v>0</v>
          </cell>
          <cell r="K212">
            <v>0</v>
          </cell>
          <cell r="L212">
            <v>0</v>
          </cell>
          <cell r="M212">
            <v>0</v>
          </cell>
          <cell r="N212">
            <v>0</v>
          </cell>
          <cell r="O212">
            <v>0</v>
          </cell>
          <cell r="P212">
            <v>0</v>
          </cell>
          <cell r="Q212">
            <v>0</v>
          </cell>
          <cell r="R212">
            <v>0</v>
          </cell>
          <cell r="S212">
            <v>0</v>
          </cell>
          <cell r="T212">
            <v>0</v>
          </cell>
          <cell r="U212">
            <v>0</v>
          </cell>
          <cell r="V212">
            <v>0</v>
          </cell>
        </row>
        <row r="213">
          <cell r="C213" t="str">
            <v>New Tariff 6</v>
          </cell>
          <cell r="D213" t="str">
            <v/>
          </cell>
          <cell r="E213">
            <v>0</v>
          </cell>
          <cell r="F213">
            <v>0</v>
          </cell>
          <cell r="G213">
            <v>0</v>
          </cell>
          <cell r="H213">
            <v>0</v>
          </cell>
          <cell r="I213">
            <v>0</v>
          </cell>
          <cell r="J213">
            <v>0</v>
          </cell>
          <cell r="K213">
            <v>0</v>
          </cell>
          <cell r="L213">
            <v>0</v>
          </cell>
          <cell r="M213">
            <v>0</v>
          </cell>
          <cell r="N213">
            <v>0</v>
          </cell>
          <cell r="O213">
            <v>0</v>
          </cell>
          <cell r="P213">
            <v>0</v>
          </cell>
          <cell r="Q213">
            <v>0</v>
          </cell>
          <cell r="R213">
            <v>0</v>
          </cell>
          <cell r="S213">
            <v>0</v>
          </cell>
          <cell r="T213">
            <v>0</v>
          </cell>
          <cell r="U213">
            <v>0</v>
          </cell>
          <cell r="V213">
            <v>0</v>
          </cell>
        </row>
        <row r="214">
          <cell r="C214" t="str">
            <v>New Tariff 7</v>
          </cell>
          <cell r="D214" t="str">
            <v/>
          </cell>
          <cell r="E214">
            <v>0</v>
          </cell>
          <cell r="F214">
            <v>0</v>
          </cell>
          <cell r="G214">
            <v>0</v>
          </cell>
          <cell r="H214">
            <v>0</v>
          </cell>
          <cell r="I214">
            <v>0</v>
          </cell>
          <cell r="J214">
            <v>0</v>
          </cell>
          <cell r="K214">
            <v>0</v>
          </cell>
          <cell r="L214">
            <v>0</v>
          </cell>
          <cell r="M214">
            <v>0</v>
          </cell>
          <cell r="N214">
            <v>0</v>
          </cell>
          <cell r="O214">
            <v>0</v>
          </cell>
          <cell r="P214">
            <v>0</v>
          </cell>
          <cell r="Q214">
            <v>0</v>
          </cell>
          <cell r="R214">
            <v>0</v>
          </cell>
          <cell r="S214">
            <v>0</v>
          </cell>
          <cell r="T214">
            <v>0</v>
          </cell>
          <cell r="U214">
            <v>0</v>
          </cell>
          <cell r="V214">
            <v>0</v>
          </cell>
        </row>
        <row r="215">
          <cell r="C215" t="str">
            <v>New Tariff 8</v>
          </cell>
          <cell r="D215" t="str">
            <v/>
          </cell>
          <cell r="E215">
            <v>0</v>
          </cell>
          <cell r="F215">
            <v>0</v>
          </cell>
          <cell r="G215">
            <v>0</v>
          </cell>
          <cell r="H215">
            <v>0</v>
          </cell>
          <cell r="I215">
            <v>0</v>
          </cell>
          <cell r="J215">
            <v>0</v>
          </cell>
          <cell r="K215">
            <v>0</v>
          </cell>
          <cell r="L215">
            <v>0</v>
          </cell>
          <cell r="M215">
            <v>0</v>
          </cell>
          <cell r="N215">
            <v>0</v>
          </cell>
          <cell r="O215">
            <v>0</v>
          </cell>
          <cell r="P215">
            <v>0</v>
          </cell>
          <cell r="Q215">
            <v>0</v>
          </cell>
          <cell r="R215">
            <v>0</v>
          </cell>
          <cell r="S215">
            <v>0</v>
          </cell>
          <cell r="T215">
            <v>0</v>
          </cell>
          <cell r="U215">
            <v>0</v>
          </cell>
          <cell r="V215">
            <v>0</v>
          </cell>
        </row>
        <row r="216">
          <cell r="C216" t="str">
            <v>New Tariff 9</v>
          </cell>
          <cell r="D216" t="str">
            <v/>
          </cell>
          <cell r="E216">
            <v>0</v>
          </cell>
          <cell r="F216">
            <v>0</v>
          </cell>
          <cell r="G216">
            <v>0</v>
          </cell>
          <cell r="H216">
            <v>0</v>
          </cell>
          <cell r="I216">
            <v>0</v>
          </cell>
          <cell r="J216">
            <v>0</v>
          </cell>
          <cell r="K216">
            <v>0</v>
          </cell>
          <cell r="L216">
            <v>0</v>
          </cell>
          <cell r="M216">
            <v>0</v>
          </cell>
          <cell r="N216">
            <v>0</v>
          </cell>
          <cell r="O216">
            <v>0</v>
          </cell>
          <cell r="P216">
            <v>0</v>
          </cell>
          <cell r="Q216">
            <v>0</v>
          </cell>
          <cell r="R216">
            <v>0</v>
          </cell>
          <cell r="S216">
            <v>0</v>
          </cell>
          <cell r="T216">
            <v>0</v>
          </cell>
          <cell r="U216">
            <v>0</v>
          </cell>
          <cell r="V216">
            <v>0</v>
          </cell>
        </row>
        <row r="217">
          <cell r="C217" t="str">
            <v>New Tariff 10</v>
          </cell>
          <cell r="D217" t="str">
            <v/>
          </cell>
          <cell r="E217">
            <v>0</v>
          </cell>
          <cell r="F217">
            <v>0</v>
          </cell>
          <cell r="G217">
            <v>0</v>
          </cell>
          <cell r="H217">
            <v>0</v>
          </cell>
          <cell r="I217">
            <v>0</v>
          </cell>
          <cell r="J217">
            <v>0</v>
          </cell>
          <cell r="K217">
            <v>0</v>
          </cell>
          <cell r="L217">
            <v>0</v>
          </cell>
          <cell r="M217">
            <v>0</v>
          </cell>
          <cell r="N217">
            <v>0</v>
          </cell>
          <cell r="O217">
            <v>0</v>
          </cell>
          <cell r="P217">
            <v>0</v>
          </cell>
          <cell r="Q217">
            <v>0</v>
          </cell>
          <cell r="R217">
            <v>0</v>
          </cell>
          <cell r="S217">
            <v>0</v>
          </cell>
          <cell r="T217">
            <v>0</v>
          </cell>
          <cell r="U217">
            <v>0</v>
          </cell>
          <cell r="V217">
            <v>0</v>
          </cell>
        </row>
        <row r="218">
          <cell r="C218" t="str">
            <v>New Tariff 11</v>
          </cell>
          <cell r="D218" t="str">
            <v/>
          </cell>
          <cell r="E218">
            <v>0</v>
          </cell>
          <cell r="F218">
            <v>0</v>
          </cell>
          <cell r="G218">
            <v>0</v>
          </cell>
          <cell r="H218">
            <v>0</v>
          </cell>
          <cell r="I218">
            <v>0</v>
          </cell>
          <cell r="J218">
            <v>0</v>
          </cell>
          <cell r="K218">
            <v>0</v>
          </cell>
          <cell r="L218">
            <v>0</v>
          </cell>
          <cell r="M218">
            <v>0</v>
          </cell>
          <cell r="N218">
            <v>0</v>
          </cell>
          <cell r="O218">
            <v>0</v>
          </cell>
          <cell r="P218">
            <v>0</v>
          </cell>
          <cell r="Q218">
            <v>0</v>
          </cell>
          <cell r="R218">
            <v>0</v>
          </cell>
          <cell r="S218">
            <v>0</v>
          </cell>
          <cell r="T218">
            <v>0</v>
          </cell>
          <cell r="U218">
            <v>0</v>
          </cell>
          <cell r="V218">
            <v>0</v>
          </cell>
        </row>
        <row r="219">
          <cell r="C219" t="str">
            <v>Non-Residential Two Rate 7d</v>
          </cell>
          <cell r="D219" t="str">
            <v>ND3</v>
          </cell>
          <cell r="E219">
            <v>309201.8</v>
          </cell>
          <cell r="F219">
            <v>0</v>
          </cell>
          <cell r="G219">
            <v>0</v>
          </cell>
          <cell r="H219">
            <v>1629821.8524262873</v>
          </cell>
          <cell r="I219">
            <v>3428639.2659787876</v>
          </cell>
          <cell r="J219">
            <v>3475625.567233928</v>
          </cell>
          <cell r="K219">
            <v>4371501.5610907795</v>
          </cell>
          <cell r="L219">
            <v>576386.25579056551</v>
          </cell>
          <cell r="M219">
            <v>0</v>
          </cell>
          <cell r="N219">
            <v>0</v>
          </cell>
          <cell r="O219">
            <v>0</v>
          </cell>
          <cell r="P219">
            <v>0</v>
          </cell>
          <cell r="Q219">
            <v>0</v>
          </cell>
          <cell r="R219">
            <v>0</v>
          </cell>
          <cell r="S219">
            <v>0</v>
          </cell>
          <cell r="T219">
            <v>0</v>
          </cell>
          <cell r="U219">
            <v>0</v>
          </cell>
          <cell r="V219">
            <v>13791176.302520346</v>
          </cell>
        </row>
        <row r="220">
          <cell r="C220" t="str">
            <v>New Tariff  1</v>
          </cell>
          <cell r="D220" t="str">
            <v/>
          </cell>
          <cell r="E220">
            <v>0</v>
          </cell>
          <cell r="F220">
            <v>0</v>
          </cell>
          <cell r="G220">
            <v>0</v>
          </cell>
          <cell r="H220">
            <v>0</v>
          </cell>
          <cell r="I220">
            <v>0</v>
          </cell>
          <cell r="J220">
            <v>0</v>
          </cell>
          <cell r="K220">
            <v>0</v>
          </cell>
          <cell r="L220">
            <v>0</v>
          </cell>
          <cell r="M220">
            <v>0</v>
          </cell>
          <cell r="N220">
            <v>0</v>
          </cell>
          <cell r="O220">
            <v>0</v>
          </cell>
          <cell r="P220">
            <v>0</v>
          </cell>
          <cell r="Q220">
            <v>0</v>
          </cell>
          <cell r="R220">
            <v>0</v>
          </cell>
          <cell r="S220">
            <v>0</v>
          </cell>
          <cell r="T220">
            <v>0</v>
          </cell>
          <cell r="U220">
            <v>0</v>
          </cell>
          <cell r="V220">
            <v>0</v>
          </cell>
        </row>
        <row r="221">
          <cell r="C221" t="str">
            <v>New Tariff  2</v>
          </cell>
          <cell r="D221" t="str">
            <v/>
          </cell>
          <cell r="E221">
            <v>0</v>
          </cell>
          <cell r="F221">
            <v>0</v>
          </cell>
          <cell r="G221">
            <v>0</v>
          </cell>
          <cell r="H221">
            <v>0</v>
          </cell>
          <cell r="I221">
            <v>0</v>
          </cell>
          <cell r="J221">
            <v>0</v>
          </cell>
          <cell r="K221">
            <v>0</v>
          </cell>
          <cell r="L221">
            <v>0</v>
          </cell>
          <cell r="M221">
            <v>0</v>
          </cell>
          <cell r="N221">
            <v>0</v>
          </cell>
          <cell r="O221">
            <v>0</v>
          </cell>
          <cell r="P221">
            <v>0</v>
          </cell>
          <cell r="Q221">
            <v>0</v>
          </cell>
          <cell r="R221">
            <v>0</v>
          </cell>
          <cell r="S221">
            <v>0</v>
          </cell>
          <cell r="T221">
            <v>0</v>
          </cell>
          <cell r="U221">
            <v>0</v>
          </cell>
          <cell r="V221">
            <v>0</v>
          </cell>
        </row>
        <row r="222">
          <cell r="C222" t="str">
            <v>New Tariff  3</v>
          </cell>
          <cell r="D222" t="str">
            <v/>
          </cell>
          <cell r="E222">
            <v>0</v>
          </cell>
          <cell r="F222">
            <v>0</v>
          </cell>
          <cell r="G222">
            <v>0</v>
          </cell>
          <cell r="H222">
            <v>0</v>
          </cell>
          <cell r="I222">
            <v>0</v>
          </cell>
          <cell r="J222">
            <v>0</v>
          </cell>
          <cell r="K222">
            <v>0</v>
          </cell>
          <cell r="L222">
            <v>0</v>
          </cell>
          <cell r="M222">
            <v>0</v>
          </cell>
          <cell r="N222">
            <v>0</v>
          </cell>
          <cell r="O222">
            <v>0</v>
          </cell>
          <cell r="P222">
            <v>0</v>
          </cell>
          <cell r="Q222">
            <v>0</v>
          </cell>
          <cell r="R222">
            <v>0</v>
          </cell>
          <cell r="S222">
            <v>0</v>
          </cell>
          <cell r="T222">
            <v>0</v>
          </cell>
          <cell r="U222">
            <v>0</v>
          </cell>
          <cell r="V222">
            <v>0</v>
          </cell>
        </row>
        <row r="223">
          <cell r="C223" t="str">
            <v>New Tariff  4</v>
          </cell>
          <cell r="D223" t="str">
            <v/>
          </cell>
          <cell r="E223">
            <v>0</v>
          </cell>
          <cell r="F223">
            <v>0</v>
          </cell>
          <cell r="G223">
            <v>0</v>
          </cell>
          <cell r="H223">
            <v>0</v>
          </cell>
          <cell r="I223">
            <v>0</v>
          </cell>
          <cell r="J223">
            <v>0</v>
          </cell>
          <cell r="K223">
            <v>0</v>
          </cell>
          <cell r="L223">
            <v>0</v>
          </cell>
          <cell r="M223">
            <v>0</v>
          </cell>
          <cell r="N223">
            <v>0</v>
          </cell>
          <cell r="O223">
            <v>0</v>
          </cell>
          <cell r="P223">
            <v>0</v>
          </cell>
          <cell r="Q223">
            <v>0</v>
          </cell>
          <cell r="R223">
            <v>0</v>
          </cell>
          <cell r="S223">
            <v>0</v>
          </cell>
          <cell r="T223">
            <v>0</v>
          </cell>
          <cell r="U223">
            <v>0</v>
          </cell>
          <cell r="V223">
            <v>0</v>
          </cell>
        </row>
        <row r="224">
          <cell r="C224" t="str">
            <v>New Tariff  5</v>
          </cell>
          <cell r="D224" t="str">
            <v/>
          </cell>
          <cell r="E224">
            <v>0</v>
          </cell>
          <cell r="F224">
            <v>0</v>
          </cell>
          <cell r="G224">
            <v>0</v>
          </cell>
          <cell r="H224">
            <v>0</v>
          </cell>
          <cell r="I224">
            <v>0</v>
          </cell>
          <cell r="J224">
            <v>0</v>
          </cell>
          <cell r="K224">
            <v>0</v>
          </cell>
          <cell r="L224">
            <v>0</v>
          </cell>
          <cell r="M224">
            <v>0</v>
          </cell>
          <cell r="N224">
            <v>0</v>
          </cell>
          <cell r="O224">
            <v>0</v>
          </cell>
          <cell r="P224">
            <v>0</v>
          </cell>
          <cell r="Q224">
            <v>0</v>
          </cell>
          <cell r="R224">
            <v>0</v>
          </cell>
          <cell r="S224">
            <v>0</v>
          </cell>
          <cell r="T224">
            <v>0</v>
          </cell>
          <cell r="U224">
            <v>0</v>
          </cell>
          <cell r="V224">
            <v>0</v>
          </cell>
        </row>
        <row r="225">
          <cell r="C225" t="str">
            <v>New Tariff  6</v>
          </cell>
          <cell r="D225" t="str">
            <v/>
          </cell>
          <cell r="E225">
            <v>0</v>
          </cell>
          <cell r="F225">
            <v>0</v>
          </cell>
          <cell r="G225">
            <v>0</v>
          </cell>
          <cell r="H225">
            <v>0</v>
          </cell>
          <cell r="I225">
            <v>0</v>
          </cell>
          <cell r="J225">
            <v>0</v>
          </cell>
          <cell r="K225">
            <v>0</v>
          </cell>
          <cell r="L225">
            <v>0</v>
          </cell>
          <cell r="M225">
            <v>0</v>
          </cell>
          <cell r="N225">
            <v>0</v>
          </cell>
          <cell r="O225">
            <v>0</v>
          </cell>
          <cell r="P225">
            <v>0</v>
          </cell>
          <cell r="Q225">
            <v>0</v>
          </cell>
          <cell r="R225">
            <v>0</v>
          </cell>
          <cell r="S225">
            <v>0</v>
          </cell>
          <cell r="T225">
            <v>0</v>
          </cell>
          <cell r="U225">
            <v>0</v>
          </cell>
          <cell r="V225">
            <v>0</v>
          </cell>
        </row>
        <row r="226">
          <cell r="C226" t="str">
            <v>New Tariff  7</v>
          </cell>
          <cell r="D226" t="str">
            <v/>
          </cell>
          <cell r="E226">
            <v>0</v>
          </cell>
          <cell r="F226">
            <v>0</v>
          </cell>
          <cell r="G226">
            <v>0</v>
          </cell>
          <cell r="H226">
            <v>0</v>
          </cell>
          <cell r="I226">
            <v>0</v>
          </cell>
          <cell r="J226">
            <v>0</v>
          </cell>
          <cell r="K226">
            <v>0</v>
          </cell>
          <cell r="L226">
            <v>0</v>
          </cell>
          <cell r="M226">
            <v>0</v>
          </cell>
          <cell r="N226">
            <v>0</v>
          </cell>
          <cell r="O226">
            <v>0</v>
          </cell>
          <cell r="P226">
            <v>0</v>
          </cell>
          <cell r="Q226">
            <v>0</v>
          </cell>
          <cell r="R226">
            <v>0</v>
          </cell>
          <cell r="S226">
            <v>0</v>
          </cell>
          <cell r="T226">
            <v>0</v>
          </cell>
          <cell r="U226">
            <v>0</v>
          </cell>
          <cell r="V226">
            <v>0</v>
          </cell>
        </row>
        <row r="227">
          <cell r="C227" t="str">
            <v>New Tariff  8</v>
          </cell>
          <cell r="D227" t="str">
            <v/>
          </cell>
          <cell r="E227">
            <v>0</v>
          </cell>
          <cell r="F227">
            <v>0</v>
          </cell>
          <cell r="G227">
            <v>0</v>
          </cell>
          <cell r="H227">
            <v>0</v>
          </cell>
          <cell r="I227">
            <v>0</v>
          </cell>
          <cell r="J227">
            <v>0</v>
          </cell>
          <cell r="K227">
            <v>0</v>
          </cell>
          <cell r="L227">
            <v>0</v>
          </cell>
          <cell r="M227">
            <v>0</v>
          </cell>
          <cell r="N227">
            <v>0</v>
          </cell>
          <cell r="O227">
            <v>0</v>
          </cell>
          <cell r="P227">
            <v>0</v>
          </cell>
          <cell r="Q227">
            <v>0</v>
          </cell>
          <cell r="R227">
            <v>0</v>
          </cell>
          <cell r="S227">
            <v>0</v>
          </cell>
          <cell r="T227">
            <v>0</v>
          </cell>
          <cell r="U227">
            <v>0</v>
          </cell>
          <cell r="V227">
            <v>0</v>
          </cell>
        </row>
        <row r="228">
          <cell r="C228" t="str">
            <v>New Tariff  9</v>
          </cell>
          <cell r="D228" t="str">
            <v/>
          </cell>
          <cell r="E228">
            <v>0</v>
          </cell>
          <cell r="F228">
            <v>0</v>
          </cell>
          <cell r="G228">
            <v>0</v>
          </cell>
          <cell r="H228">
            <v>0</v>
          </cell>
          <cell r="I228">
            <v>0</v>
          </cell>
          <cell r="J228">
            <v>0</v>
          </cell>
          <cell r="K228">
            <v>0</v>
          </cell>
          <cell r="L228">
            <v>0</v>
          </cell>
          <cell r="M228">
            <v>0</v>
          </cell>
          <cell r="N228">
            <v>0</v>
          </cell>
          <cell r="O228">
            <v>0</v>
          </cell>
          <cell r="P228">
            <v>0</v>
          </cell>
          <cell r="Q228">
            <v>0</v>
          </cell>
          <cell r="R228">
            <v>0</v>
          </cell>
          <cell r="S228">
            <v>0</v>
          </cell>
          <cell r="T228">
            <v>0</v>
          </cell>
          <cell r="U228">
            <v>0</v>
          </cell>
          <cell r="V228">
            <v>0</v>
          </cell>
        </row>
        <row r="229">
          <cell r="C229" t="str">
            <v>New Tariff  10</v>
          </cell>
          <cell r="D229" t="str">
            <v/>
          </cell>
          <cell r="E229">
            <v>0</v>
          </cell>
          <cell r="F229">
            <v>0</v>
          </cell>
          <cell r="G229">
            <v>0</v>
          </cell>
          <cell r="H229">
            <v>0</v>
          </cell>
          <cell r="I229">
            <v>0</v>
          </cell>
          <cell r="J229">
            <v>0</v>
          </cell>
          <cell r="K229">
            <v>0</v>
          </cell>
          <cell r="L229">
            <v>0</v>
          </cell>
          <cell r="M229">
            <v>0</v>
          </cell>
          <cell r="N229">
            <v>0</v>
          </cell>
          <cell r="O229">
            <v>0</v>
          </cell>
          <cell r="P229">
            <v>0</v>
          </cell>
          <cell r="Q229">
            <v>0</v>
          </cell>
          <cell r="R229">
            <v>0</v>
          </cell>
          <cell r="S229">
            <v>0</v>
          </cell>
          <cell r="T229">
            <v>0</v>
          </cell>
          <cell r="U229">
            <v>0</v>
          </cell>
          <cell r="V229">
            <v>0</v>
          </cell>
        </row>
        <row r="230">
          <cell r="C230" t="str">
            <v>New Tariff  11</v>
          </cell>
          <cell r="D230" t="str">
            <v/>
          </cell>
          <cell r="E230">
            <v>0</v>
          </cell>
          <cell r="F230">
            <v>0</v>
          </cell>
          <cell r="G230">
            <v>0</v>
          </cell>
          <cell r="H230">
            <v>0</v>
          </cell>
          <cell r="I230">
            <v>0</v>
          </cell>
          <cell r="J230">
            <v>0</v>
          </cell>
          <cell r="K230">
            <v>0</v>
          </cell>
          <cell r="L230">
            <v>0</v>
          </cell>
          <cell r="M230">
            <v>0</v>
          </cell>
          <cell r="N230">
            <v>0</v>
          </cell>
          <cell r="O230">
            <v>0</v>
          </cell>
          <cell r="P230">
            <v>0</v>
          </cell>
          <cell r="Q230">
            <v>0</v>
          </cell>
          <cell r="R230">
            <v>0</v>
          </cell>
          <cell r="S230">
            <v>0</v>
          </cell>
          <cell r="T230">
            <v>0</v>
          </cell>
          <cell r="U230">
            <v>0</v>
          </cell>
          <cell r="V230">
            <v>0</v>
          </cell>
        </row>
        <row r="231">
          <cell r="C231" t="str">
            <v>Unmetered supplies</v>
          </cell>
          <cell r="D231" t="str">
            <v>PL2</v>
          </cell>
          <cell r="E231">
            <v>0</v>
          </cell>
          <cell r="F231">
            <v>0</v>
          </cell>
          <cell r="G231">
            <v>0</v>
          </cell>
          <cell r="H231">
            <v>2591915.0460392889</v>
          </cell>
          <cell r="I231">
            <v>0</v>
          </cell>
          <cell r="J231">
            <v>0</v>
          </cell>
          <cell r="K231">
            <v>0</v>
          </cell>
          <cell r="L231">
            <v>1440645.1887803355</v>
          </cell>
          <cell r="M231">
            <v>0</v>
          </cell>
          <cell r="N231">
            <v>0</v>
          </cell>
          <cell r="O231">
            <v>0</v>
          </cell>
          <cell r="P231">
            <v>0</v>
          </cell>
          <cell r="Q231">
            <v>0</v>
          </cell>
          <cell r="R231">
            <v>0</v>
          </cell>
          <cell r="S231">
            <v>0</v>
          </cell>
          <cell r="T231">
            <v>0</v>
          </cell>
          <cell r="U231">
            <v>0</v>
          </cell>
          <cell r="V231">
            <v>4032560.2348196246</v>
          </cell>
        </row>
        <row r="232">
          <cell r="C232" t="str">
            <v>New Tariff 1</v>
          </cell>
          <cell r="D232" t="str">
            <v/>
          </cell>
          <cell r="E232">
            <v>0</v>
          </cell>
          <cell r="F232">
            <v>0</v>
          </cell>
          <cell r="G232">
            <v>0</v>
          </cell>
          <cell r="H232">
            <v>0</v>
          </cell>
          <cell r="I232">
            <v>0</v>
          </cell>
          <cell r="J232">
            <v>0</v>
          </cell>
          <cell r="K232">
            <v>0</v>
          </cell>
          <cell r="L232">
            <v>0</v>
          </cell>
          <cell r="M232">
            <v>0</v>
          </cell>
          <cell r="N232">
            <v>0</v>
          </cell>
          <cell r="O232">
            <v>0</v>
          </cell>
          <cell r="P232">
            <v>0</v>
          </cell>
          <cell r="Q232">
            <v>0</v>
          </cell>
          <cell r="R232">
            <v>0</v>
          </cell>
          <cell r="S232">
            <v>0</v>
          </cell>
          <cell r="T232">
            <v>0</v>
          </cell>
          <cell r="U232">
            <v>0</v>
          </cell>
          <cell r="V232">
            <v>0</v>
          </cell>
        </row>
        <row r="233">
          <cell r="C233" t="str">
            <v>New Tariff 2</v>
          </cell>
          <cell r="D233" t="str">
            <v/>
          </cell>
          <cell r="E233">
            <v>0</v>
          </cell>
          <cell r="F233">
            <v>0</v>
          </cell>
          <cell r="G233">
            <v>0</v>
          </cell>
          <cell r="H233">
            <v>0</v>
          </cell>
          <cell r="I233">
            <v>0</v>
          </cell>
          <cell r="J233">
            <v>0</v>
          </cell>
          <cell r="K233">
            <v>0</v>
          </cell>
          <cell r="L233">
            <v>0</v>
          </cell>
          <cell r="M233">
            <v>0</v>
          </cell>
          <cell r="N233">
            <v>0</v>
          </cell>
          <cell r="O233">
            <v>0</v>
          </cell>
          <cell r="P233">
            <v>0</v>
          </cell>
          <cell r="Q233">
            <v>0</v>
          </cell>
          <cell r="R233">
            <v>0</v>
          </cell>
          <cell r="S233">
            <v>0</v>
          </cell>
          <cell r="T233">
            <v>0</v>
          </cell>
          <cell r="U233">
            <v>0</v>
          </cell>
          <cell r="V233">
            <v>0</v>
          </cell>
        </row>
        <row r="234">
          <cell r="C234" t="str">
            <v>Large Low Voltage Demand (kVa)</v>
          </cell>
          <cell r="D234" t="str">
            <v>DLk</v>
          </cell>
          <cell r="E234">
            <v>0</v>
          </cell>
          <cell r="F234">
            <v>0</v>
          </cell>
          <cell r="G234">
            <v>55.883000000000003</v>
          </cell>
          <cell r="H234">
            <v>1.907E-2</v>
          </cell>
          <cell r="I234">
            <v>0</v>
          </cell>
          <cell r="J234">
            <v>0</v>
          </cell>
          <cell r="K234">
            <v>0</v>
          </cell>
          <cell r="L234">
            <v>1.163E-2</v>
          </cell>
          <cell r="M234">
            <v>0</v>
          </cell>
          <cell r="N234">
            <v>0</v>
          </cell>
          <cell r="O234">
            <v>0</v>
          </cell>
          <cell r="P234">
            <v>0</v>
          </cell>
          <cell r="Q234">
            <v>0</v>
          </cell>
          <cell r="R234">
            <v>0</v>
          </cell>
          <cell r="S234">
            <v>0</v>
          </cell>
          <cell r="T234">
            <v>0</v>
          </cell>
          <cell r="U234">
            <v>0</v>
          </cell>
          <cell r="V234">
            <v>55.913699999999999</v>
          </cell>
        </row>
        <row r="235">
          <cell r="C235" t="str">
            <v>Large Low Voltage Demand Docklands (kVa)</v>
          </cell>
          <cell r="D235" t="str">
            <v>DLDKk</v>
          </cell>
          <cell r="E235">
            <v>0</v>
          </cell>
          <cell r="F235">
            <v>0</v>
          </cell>
          <cell r="G235">
            <v>47.863</v>
          </cell>
          <cell r="H235">
            <v>1.294E-2</v>
          </cell>
          <cell r="I235">
            <v>0</v>
          </cell>
          <cell r="J235">
            <v>0</v>
          </cell>
          <cell r="K235">
            <v>0</v>
          </cell>
          <cell r="L235">
            <v>1.1160000000000002E-2</v>
          </cell>
          <cell r="M235">
            <v>0</v>
          </cell>
          <cell r="N235">
            <v>0</v>
          </cell>
          <cell r="O235">
            <v>0</v>
          </cell>
          <cell r="P235">
            <v>0</v>
          </cell>
          <cell r="Q235">
            <v>0</v>
          </cell>
          <cell r="R235">
            <v>0</v>
          </cell>
          <cell r="S235">
            <v>0</v>
          </cell>
          <cell r="T235">
            <v>0</v>
          </cell>
          <cell r="U235">
            <v>0</v>
          </cell>
          <cell r="V235">
            <v>47.887099999999997</v>
          </cell>
        </row>
        <row r="236">
          <cell r="C236" t="str">
            <v>Large Low Voltage Demand CXX (kVa)</v>
          </cell>
          <cell r="D236" t="str">
            <v>DLCXXk</v>
          </cell>
          <cell r="E236">
            <v>0</v>
          </cell>
          <cell r="F236">
            <v>0</v>
          </cell>
          <cell r="G236">
            <v>64.045000000000002</v>
          </cell>
          <cell r="H236">
            <v>2.2519999999999998E-2</v>
          </cell>
          <cell r="I236">
            <v>0</v>
          </cell>
          <cell r="J236">
            <v>0</v>
          </cell>
          <cell r="K236">
            <v>0</v>
          </cell>
          <cell r="L236">
            <v>1.3460000000000001E-2</v>
          </cell>
          <cell r="M236">
            <v>0</v>
          </cell>
          <cell r="N236">
            <v>0</v>
          </cell>
          <cell r="O236">
            <v>0</v>
          </cell>
          <cell r="P236">
            <v>0</v>
          </cell>
          <cell r="Q236">
            <v>0</v>
          </cell>
          <cell r="R236">
            <v>0</v>
          </cell>
          <cell r="S236">
            <v>0</v>
          </cell>
          <cell r="T236">
            <v>0</v>
          </cell>
          <cell r="U236">
            <v>0</v>
          </cell>
          <cell r="V236">
            <v>64.080979999999997</v>
          </cell>
        </row>
        <row r="237">
          <cell r="C237" t="str">
            <v>New Tariff 6</v>
          </cell>
          <cell r="D237" t="str">
            <v/>
          </cell>
          <cell r="E237">
            <v>0</v>
          </cell>
          <cell r="F237">
            <v>0</v>
          </cell>
          <cell r="G237">
            <v>0</v>
          </cell>
          <cell r="H237">
            <v>0</v>
          </cell>
          <cell r="I237">
            <v>0</v>
          </cell>
          <cell r="J237">
            <v>0</v>
          </cell>
          <cell r="K237">
            <v>0</v>
          </cell>
          <cell r="L237">
            <v>0</v>
          </cell>
          <cell r="M237">
            <v>0</v>
          </cell>
          <cell r="N237">
            <v>0</v>
          </cell>
          <cell r="O237">
            <v>0</v>
          </cell>
          <cell r="P237">
            <v>0</v>
          </cell>
          <cell r="Q237">
            <v>0</v>
          </cell>
          <cell r="R237">
            <v>0</v>
          </cell>
          <cell r="S237">
            <v>0</v>
          </cell>
          <cell r="T237">
            <v>0</v>
          </cell>
          <cell r="U237">
            <v>0</v>
          </cell>
          <cell r="V237">
            <v>0</v>
          </cell>
        </row>
        <row r="238">
          <cell r="C238" t="str">
            <v>New Tariff 7</v>
          </cell>
          <cell r="D238" t="str">
            <v/>
          </cell>
          <cell r="E238">
            <v>0</v>
          </cell>
          <cell r="F238">
            <v>0</v>
          </cell>
          <cell r="G238">
            <v>0</v>
          </cell>
          <cell r="H238">
            <v>0</v>
          </cell>
          <cell r="I238">
            <v>0</v>
          </cell>
          <cell r="J238">
            <v>0</v>
          </cell>
          <cell r="K238">
            <v>0</v>
          </cell>
          <cell r="L238">
            <v>0</v>
          </cell>
          <cell r="M238">
            <v>0</v>
          </cell>
          <cell r="N238">
            <v>0</v>
          </cell>
          <cell r="O238">
            <v>0</v>
          </cell>
          <cell r="P238">
            <v>0</v>
          </cell>
          <cell r="Q238">
            <v>0</v>
          </cell>
          <cell r="R238">
            <v>0</v>
          </cell>
          <cell r="S238">
            <v>0</v>
          </cell>
          <cell r="T238">
            <v>0</v>
          </cell>
          <cell r="U238">
            <v>0</v>
          </cell>
          <cell r="V238">
            <v>0</v>
          </cell>
        </row>
        <row r="239">
          <cell r="C239" t="str">
            <v>New Tariff 8</v>
          </cell>
          <cell r="D239" t="str">
            <v/>
          </cell>
          <cell r="E239">
            <v>0</v>
          </cell>
          <cell r="F239">
            <v>0</v>
          </cell>
          <cell r="G239">
            <v>0</v>
          </cell>
          <cell r="H239">
            <v>0</v>
          </cell>
          <cell r="I239">
            <v>0</v>
          </cell>
          <cell r="J239">
            <v>0</v>
          </cell>
          <cell r="K239">
            <v>0</v>
          </cell>
          <cell r="L239">
            <v>0</v>
          </cell>
          <cell r="M239">
            <v>0</v>
          </cell>
          <cell r="N239">
            <v>0</v>
          </cell>
          <cell r="O239">
            <v>0</v>
          </cell>
          <cell r="P239">
            <v>0</v>
          </cell>
          <cell r="Q239">
            <v>0</v>
          </cell>
          <cell r="R239">
            <v>0</v>
          </cell>
          <cell r="S239">
            <v>0</v>
          </cell>
          <cell r="T239">
            <v>0</v>
          </cell>
          <cell r="U239">
            <v>0</v>
          </cell>
          <cell r="V239">
            <v>0</v>
          </cell>
        </row>
        <row r="240">
          <cell r="C240" t="str">
            <v>New Tariff 9</v>
          </cell>
          <cell r="D240" t="str">
            <v/>
          </cell>
          <cell r="E240">
            <v>0</v>
          </cell>
          <cell r="F240">
            <v>0</v>
          </cell>
          <cell r="G240">
            <v>0</v>
          </cell>
          <cell r="H240">
            <v>0</v>
          </cell>
          <cell r="I240">
            <v>0</v>
          </cell>
          <cell r="J240">
            <v>0</v>
          </cell>
          <cell r="K240">
            <v>0</v>
          </cell>
          <cell r="L240">
            <v>0</v>
          </cell>
          <cell r="M240">
            <v>0</v>
          </cell>
          <cell r="N240">
            <v>0</v>
          </cell>
          <cell r="O240">
            <v>0</v>
          </cell>
          <cell r="P240">
            <v>0</v>
          </cell>
          <cell r="Q240">
            <v>0</v>
          </cell>
          <cell r="R240">
            <v>0</v>
          </cell>
          <cell r="S240">
            <v>0</v>
          </cell>
          <cell r="T240">
            <v>0</v>
          </cell>
          <cell r="U240">
            <v>0</v>
          </cell>
          <cell r="V240">
            <v>0</v>
          </cell>
        </row>
        <row r="241">
          <cell r="C241" t="str">
            <v>New Tariff 10</v>
          </cell>
          <cell r="D241" t="str">
            <v/>
          </cell>
          <cell r="E241">
            <v>0</v>
          </cell>
          <cell r="F241">
            <v>0</v>
          </cell>
          <cell r="G241">
            <v>0</v>
          </cell>
          <cell r="H241">
            <v>0</v>
          </cell>
          <cell r="I241">
            <v>0</v>
          </cell>
          <cell r="J241">
            <v>0</v>
          </cell>
          <cell r="K241">
            <v>0</v>
          </cell>
          <cell r="L241">
            <v>0</v>
          </cell>
          <cell r="M241">
            <v>0</v>
          </cell>
          <cell r="N241">
            <v>0</v>
          </cell>
          <cell r="O241">
            <v>0</v>
          </cell>
          <cell r="P241">
            <v>0</v>
          </cell>
          <cell r="Q241">
            <v>0</v>
          </cell>
          <cell r="R241">
            <v>0</v>
          </cell>
          <cell r="S241">
            <v>0</v>
          </cell>
          <cell r="T241">
            <v>0</v>
          </cell>
          <cell r="U241">
            <v>0</v>
          </cell>
          <cell r="V241">
            <v>0</v>
          </cell>
        </row>
        <row r="242">
          <cell r="C242" t="str">
            <v>New Tariff 11</v>
          </cell>
          <cell r="D242" t="str">
            <v/>
          </cell>
          <cell r="E242">
            <v>0</v>
          </cell>
          <cell r="F242">
            <v>0</v>
          </cell>
          <cell r="G242">
            <v>0</v>
          </cell>
          <cell r="H242">
            <v>0</v>
          </cell>
          <cell r="I242">
            <v>0</v>
          </cell>
          <cell r="J242">
            <v>0</v>
          </cell>
          <cell r="K242">
            <v>0</v>
          </cell>
          <cell r="L242">
            <v>0</v>
          </cell>
          <cell r="M242">
            <v>0</v>
          </cell>
          <cell r="N242">
            <v>0</v>
          </cell>
          <cell r="O242">
            <v>0</v>
          </cell>
          <cell r="P242">
            <v>0</v>
          </cell>
          <cell r="Q242">
            <v>0</v>
          </cell>
          <cell r="R242">
            <v>0</v>
          </cell>
          <cell r="S242">
            <v>0</v>
          </cell>
          <cell r="T242">
            <v>0</v>
          </cell>
          <cell r="U242">
            <v>0</v>
          </cell>
          <cell r="V242">
            <v>0</v>
          </cell>
        </row>
        <row r="243">
          <cell r="C243" t="str">
            <v>Large Low Voltage Demand</v>
          </cell>
          <cell r="D243" t="str">
            <v>DL</v>
          </cell>
          <cell r="E243">
            <v>0</v>
          </cell>
          <cell r="F243">
            <v>19510006.130987957</v>
          </cell>
          <cell r="G243">
            <v>0</v>
          </cell>
          <cell r="H243">
            <v>10689184.686537409</v>
          </cell>
          <cell r="I243">
            <v>0</v>
          </cell>
          <cell r="J243">
            <v>0</v>
          </cell>
          <cell r="K243">
            <v>0</v>
          </cell>
          <cell r="L243">
            <v>4744254.551513386</v>
          </cell>
          <cell r="M243">
            <v>0</v>
          </cell>
          <cell r="N243">
            <v>0</v>
          </cell>
          <cell r="O243">
            <v>0</v>
          </cell>
          <cell r="P243">
            <v>0</v>
          </cell>
          <cell r="Q243">
            <v>0</v>
          </cell>
          <cell r="R243">
            <v>0</v>
          </cell>
          <cell r="S243">
            <v>0</v>
          </cell>
          <cell r="T243">
            <v>0</v>
          </cell>
          <cell r="U243">
            <v>0</v>
          </cell>
          <cell r="V243">
            <v>34943445.369038753</v>
          </cell>
        </row>
        <row r="244">
          <cell r="C244" t="str">
            <v>Large Low Voltage Demand A</v>
          </cell>
          <cell r="D244" t="str">
            <v>DL.A</v>
          </cell>
          <cell r="E244">
            <v>0</v>
          </cell>
          <cell r="F244">
            <v>73574.016875379588</v>
          </cell>
          <cell r="G244">
            <v>0</v>
          </cell>
          <cell r="H244">
            <v>55411.15375895804</v>
          </cell>
          <cell r="I244">
            <v>0</v>
          </cell>
          <cell r="J244">
            <v>0</v>
          </cell>
          <cell r="K244">
            <v>0</v>
          </cell>
          <cell r="L244">
            <v>30322.168721791935</v>
          </cell>
          <cell r="M244">
            <v>0</v>
          </cell>
          <cell r="N244">
            <v>0</v>
          </cell>
          <cell r="O244">
            <v>0</v>
          </cell>
          <cell r="P244">
            <v>0</v>
          </cell>
          <cell r="Q244">
            <v>0</v>
          </cell>
          <cell r="R244">
            <v>0</v>
          </cell>
          <cell r="S244">
            <v>0</v>
          </cell>
          <cell r="T244">
            <v>0</v>
          </cell>
          <cell r="U244">
            <v>0</v>
          </cell>
          <cell r="V244">
            <v>159307.33935612955</v>
          </cell>
        </row>
        <row r="245">
          <cell r="C245" t="str">
            <v>Large Low Voltage Demand C</v>
          </cell>
          <cell r="D245" t="str">
            <v>DL.C</v>
          </cell>
          <cell r="E245">
            <v>0</v>
          </cell>
          <cell r="F245">
            <v>12596908.380551297</v>
          </cell>
          <cell r="G245">
            <v>0</v>
          </cell>
          <cell r="H245">
            <v>8070703.6453209482</v>
          </cell>
          <cell r="I245">
            <v>0</v>
          </cell>
          <cell r="J245">
            <v>0</v>
          </cell>
          <cell r="K245">
            <v>0</v>
          </cell>
          <cell r="L245">
            <v>3163520.1365284906</v>
          </cell>
          <cell r="M245">
            <v>0</v>
          </cell>
          <cell r="N245">
            <v>0</v>
          </cell>
          <cell r="O245">
            <v>0</v>
          </cell>
          <cell r="P245">
            <v>0</v>
          </cell>
          <cell r="Q245">
            <v>0</v>
          </cell>
          <cell r="R245">
            <v>0</v>
          </cell>
          <cell r="S245">
            <v>0</v>
          </cell>
          <cell r="T245">
            <v>0</v>
          </cell>
          <cell r="U245">
            <v>0</v>
          </cell>
          <cell r="V245">
            <v>23831132.162400737</v>
          </cell>
        </row>
        <row r="246">
          <cell r="C246" t="str">
            <v>Large Low Voltage Demand S</v>
          </cell>
          <cell r="D246" t="str">
            <v>DL.S</v>
          </cell>
          <cell r="E246">
            <v>0</v>
          </cell>
          <cell r="F246">
            <v>1095622.5179391885</v>
          </cell>
          <cell r="G246">
            <v>0</v>
          </cell>
          <cell r="H246">
            <v>432361.52536116377</v>
          </cell>
          <cell r="I246">
            <v>0</v>
          </cell>
          <cell r="J246">
            <v>0</v>
          </cell>
          <cell r="K246">
            <v>0</v>
          </cell>
          <cell r="L246">
            <v>161396.70444227106</v>
          </cell>
          <cell r="M246">
            <v>0</v>
          </cell>
          <cell r="N246">
            <v>0</v>
          </cell>
          <cell r="O246">
            <v>0</v>
          </cell>
          <cell r="P246">
            <v>0</v>
          </cell>
          <cell r="Q246">
            <v>0</v>
          </cell>
          <cell r="R246">
            <v>0</v>
          </cell>
          <cell r="S246">
            <v>0</v>
          </cell>
          <cell r="T246">
            <v>0</v>
          </cell>
          <cell r="U246">
            <v>0</v>
          </cell>
          <cell r="V246">
            <v>1689380.7477426233</v>
          </cell>
        </row>
        <row r="247">
          <cell r="C247" t="str">
            <v>Large Low Voltage Demand Docklands</v>
          </cell>
          <cell r="D247" t="str">
            <v>DL.DK</v>
          </cell>
          <cell r="E247">
            <v>0</v>
          </cell>
          <cell r="F247">
            <v>106252.15484810418</v>
          </cell>
          <cell r="G247">
            <v>0</v>
          </cell>
          <cell r="H247">
            <v>55937.685014922696</v>
          </cell>
          <cell r="I247">
            <v>0</v>
          </cell>
          <cell r="J247">
            <v>0</v>
          </cell>
          <cell r="K247">
            <v>0</v>
          </cell>
          <cell r="L247">
            <v>49022.931275678304</v>
          </cell>
          <cell r="M247">
            <v>0</v>
          </cell>
          <cell r="N247">
            <v>0</v>
          </cell>
          <cell r="O247">
            <v>0</v>
          </cell>
          <cell r="P247">
            <v>0</v>
          </cell>
          <cell r="Q247">
            <v>0</v>
          </cell>
          <cell r="R247">
            <v>0</v>
          </cell>
          <cell r="S247">
            <v>0</v>
          </cell>
          <cell r="T247">
            <v>0</v>
          </cell>
          <cell r="U247">
            <v>0</v>
          </cell>
          <cell r="V247">
            <v>211212.77113870517</v>
          </cell>
        </row>
        <row r="248">
          <cell r="C248" t="str">
            <v>Large Low Voltage Demand CXX</v>
          </cell>
          <cell r="D248" t="str">
            <v>DL.CXX</v>
          </cell>
          <cell r="E248">
            <v>0</v>
          </cell>
          <cell r="F248">
            <v>6996077.1982190851</v>
          </cell>
          <cell r="G248">
            <v>0</v>
          </cell>
          <cell r="H248">
            <v>4026997.1025547101</v>
          </cell>
          <cell r="I248">
            <v>0</v>
          </cell>
          <cell r="J248">
            <v>0</v>
          </cell>
          <cell r="K248">
            <v>0</v>
          </cell>
          <cell r="L248">
            <v>1684998.6423209459</v>
          </cell>
          <cell r="M248">
            <v>0</v>
          </cell>
          <cell r="N248">
            <v>0</v>
          </cell>
          <cell r="O248">
            <v>0</v>
          </cell>
          <cell r="P248">
            <v>0</v>
          </cell>
          <cell r="Q248">
            <v>0</v>
          </cell>
          <cell r="R248">
            <v>0</v>
          </cell>
          <cell r="S248">
            <v>0</v>
          </cell>
          <cell r="T248">
            <v>0</v>
          </cell>
          <cell r="U248">
            <v>0</v>
          </cell>
          <cell r="V248">
            <v>12708072.943094742</v>
          </cell>
        </row>
        <row r="249">
          <cell r="C249" t="str">
            <v>Large Low Voltage Demand EN.R</v>
          </cell>
          <cell r="D249" t="str">
            <v>DL.R</v>
          </cell>
          <cell r="E249">
            <v>0</v>
          </cell>
          <cell r="F249">
            <v>16.966904771575784</v>
          </cell>
          <cell r="G249">
            <v>0</v>
          </cell>
          <cell r="H249">
            <v>2.1320000000000002E-2</v>
          </cell>
          <cell r="I249">
            <v>0</v>
          </cell>
          <cell r="J249">
            <v>0</v>
          </cell>
          <cell r="K249">
            <v>0</v>
          </cell>
          <cell r="L249">
            <v>3.1057640493455121E-3</v>
          </cell>
          <cell r="M249">
            <v>0</v>
          </cell>
          <cell r="N249">
            <v>0</v>
          </cell>
          <cell r="O249">
            <v>0</v>
          </cell>
          <cell r="P249">
            <v>0</v>
          </cell>
          <cell r="Q249">
            <v>0</v>
          </cell>
          <cell r="R249">
            <v>0</v>
          </cell>
          <cell r="S249">
            <v>0</v>
          </cell>
          <cell r="T249">
            <v>0</v>
          </cell>
          <cell r="U249">
            <v>0</v>
          </cell>
          <cell r="V249">
            <v>16.991330535625128</v>
          </cell>
        </row>
        <row r="250">
          <cell r="C250" t="str">
            <v>Large Low Voltage Demand EN.NR</v>
          </cell>
          <cell r="D250" t="str">
            <v>DL.NR</v>
          </cell>
          <cell r="E250">
            <v>0</v>
          </cell>
          <cell r="F250">
            <v>162960.99292395054</v>
          </cell>
          <cell r="G250">
            <v>0</v>
          </cell>
          <cell r="H250">
            <v>208385.2729081063</v>
          </cell>
          <cell r="I250">
            <v>0</v>
          </cell>
          <cell r="J250">
            <v>0</v>
          </cell>
          <cell r="K250">
            <v>0</v>
          </cell>
          <cell r="L250">
            <v>79919.010503699625</v>
          </cell>
          <cell r="M250">
            <v>0</v>
          </cell>
          <cell r="N250">
            <v>0</v>
          </cell>
          <cell r="O250">
            <v>0</v>
          </cell>
          <cell r="P250">
            <v>0</v>
          </cell>
          <cell r="Q250">
            <v>0</v>
          </cell>
          <cell r="R250">
            <v>0</v>
          </cell>
          <cell r="S250">
            <v>0</v>
          </cell>
          <cell r="T250">
            <v>0</v>
          </cell>
          <cell r="U250">
            <v>0</v>
          </cell>
          <cell r="V250">
            <v>451265.27633575653</v>
          </cell>
        </row>
        <row r="251">
          <cell r="C251" t="str">
            <v>Large Low Voltage Demand EN.R CXX</v>
          </cell>
          <cell r="D251" t="str">
            <v>DL.CXXR</v>
          </cell>
          <cell r="E251">
            <v>0</v>
          </cell>
          <cell r="F251">
            <v>4909.7540983606559</v>
          </cell>
          <cell r="G251">
            <v>0</v>
          </cell>
          <cell r="H251">
            <v>35.30592</v>
          </cell>
          <cell r="I251">
            <v>0</v>
          </cell>
          <cell r="J251">
            <v>0</v>
          </cell>
          <cell r="K251">
            <v>0</v>
          </cell>
          <cell r="L251">
            <v>22.79362935149711</v>
          </cell>
          <cell r="M251">
            <v>0</v>
          </cell>
          <cell r="N251">
            <v>0</v>
          </cell>
          <cell r="O251">
            <v>0</v>
          </cell>
          <cell r="P251">
            <v>0</v>
          </cell>
          <cell r="Q251">
            <v>0</v>
          </cell>
          <cell r="R251">
            <v>0</v>
          </cell>
          <cell r="S251">
            <v>0</v>
          </cell>
          <cell r="T251">
            <v>0</v>
          </cell>
          <cell r="U251">
            <v>0</v>
          </cell>
          <cell r="V251">
            <v>4967.8536477121525</v>
          </cell>
        </row>
        <row r="252">
          <cell r="C252" t="str">
            <v>Large Low Voltage Demand EN.NR CXX</v>
          </cell>
          <cell r="D252" t="str">
            <v>DL.CXXNR</v>
          </cell>
          <cell r="E252">
            <v>0</v>
          </cell>
          <cell r="F252">
            <v>17.806480989365841</v>
          </cell>
          <cell r="G252">
            <v>0</v>
          </cell>
          <cell r="H252">
            <v>2.1320000000000002E-2</v>
          </cell>
          <cell r="I252">
            <v>0</v>
          </cell>
          <cell r="J252">
            <v>0</v>
          </cell>
          <cell r="K252">
            <v>0</v>
          </cell>
          <cell r="L252">
            <v>5.4093514971118913E-3</v>
          </cell>
          <cell r="M252">
            <v>0</v>
          </cell>
          <cell r="N252">
            <v>0</v>
          </cell>
          <cell r="O252">
            <v>0</v>
          </cell>
          <cell r="P252">
            <v>0</v>
          </cell>
          <cell r="Q252">
            <v>0</v>
          </cell>
          <cell r="R252">
            <v>0</v>
          </cell>
          <cell r="S252">
            <v>0</v>
          </cell>
          <cell r="T252">
            <v>0</v>
          </cell>
          <cell r="U252">
            <v>0</v>
          </cell>
          <cell r="V252">
            <v>17.833210340862951</v>
          </cell>
        </row>
        <row r="253">
          <cell r="C253" t="str">
            <v>New Tariff 10</v>
          </cell>
          <cell r="D253" t="str">
            <v/>
          </cell>
          <cell r="E253">
            <v>0</v>
          </cell>
          <cell r="F253">
            <v>0</v>
          </cell>
          <cell r="G253">
            <v>0</v>
          </cell>
          <cell r="H253">
            <v>0</v>
          </cell>
          <cell r="I253">
            <v>0</v>
          </cell>
          <cell r="J253">
            <v>0</v>
          </cell>
          <cell r="K253">
            <v>0</v>
          </cell>
          <cell r="L253">
            <v>0</v>
          </cell>
          <cell r="M253">
            <v>0</v>
          </cell>
          <cell r="N253">
            <v>0</v>
          </cell>
          <cell r="O253">
            <v>0</v>
          </cell>
          <cell r="P253">
            <v>0</v>
          </cell>
          <cell r="Q253">
            <v>0</v>
          </cell>
          <cell r="R253">
            <v>0</v>
          </cell>
          <cell r="S253">
            <v>0</v>
          </cell>
          <cell r="T253">
            <v>0</v>
          </cell>
          <cell r="U253">
            <v>0</v>
          </cell>
          <cell r="V253">
            <v>0</v>
          </cell>
        </row>
        <row r="254">
          <cell r="C254" t="str">
            <v>New Tariff 11</v>
          </cell>
          <cell r="D254" t="str">
            <v/>
          </cell>
          <cell r="E254">
            <v>0</v>
          </cell>
          <cell r="F254">
            <v>0</v>
          </cell>
          <cell r="G254">
            <v>0</v>
          </cell>
          <cell r="H254">
            <v>0</v>
          </cell>
          <cell r="I254">
            <v>0</v>
          </cell>
          <cell r="J254">
            <v>0</v>
          </cell>
          <cell r="K254">
            <v>0</v>
          </cell>
          <cell r="L254">
            <v>0</v>
          </cell>
          <cell r="M254">
            <v>0</v>
          </cell>
          <cell r="N254">
            <v>0</v>
          </cell>
          <cell r="O254">
            <v>0</v>
          </cell>
          <cell r="P254">
            <v>0</v>
          </cell>
          <cell r="Q254">
            <v>0</v>
          </cell>
          <cell r="R254">
            <v>0</v>
          </cell>
          <cell r="S254">
            <v>0</v>
          </cell>
          <cell r="T254">
            <v>0</v>
          </cell>
          <cell r="U254">
            <v>0</v>
          </cell>
          <cell r="V254">
            <v>0</v>
          </cell>
        </row>
        <row r="255">
          <cell r="C255" t="str">
            <v>High Voltage Demand</v>
          </cell>
          <cell r="D255" t="str">
            <v>DH</v>
          </cell>
          <cell r="E255">
            <v>0</v>
          </cell>
          <cell r="F255">
            <v>12585440.561280875</v>
          </cell>
          <cell r="G255">
            <v>0</v>
          </cell>
          <cell r="H255">
            <v>6201816.4786181711</v>
          </cell>
          <cell r="I255">
            <v>0</v>
          </cell>
          <cell r="J255">
            <v>0</v>
          </cell>
          <cell r="K255">
            <v>0</v>
          </cell>
          <cell r="L255">
            <v>1504889.2360757745</v>
          </cell>
          <cell r="M255">
            <v>0</v>
          </cell>
          <cell r="N255">
            <v>0</v>
          </cell>
          <cell r="O255">
            <v>0</v>
          </cell>
          <cell r="P255">
            <v>0</v>
          </cell>
          <cell r="Q255">
            <v>0</v>
          </cell>
          <cell r="R255">
            <v>0</v>
          </cell>
          <cell r="S255">
            <v>0</v>
          </cell>
          <cell r="T255">
            <v>0</v>
          </cell>
          <cell r="U255">
            <v>0</v>
          </cell>
          <cell r="V255">
            <v>20292146.275974818</v>
          </cell>
        </row>
        <row r="256">
          <cell r="C256" t="str">
            <v>High Voltage Demand A</v>
          </cell>
          <cell r="D256" t="str">
            <v>DH.A</v>
          </cell>
          <cell r="E256">
            <v>0</v>
          </cell>
          <cell r="F256">
            <v>129966.44606110324</v>
          </cell>
          <cell r="G256">
            <v>0</v>
          </cell>
          <cell r="H256">
            <v>44266.720261327559</v>
          </cell>
          <cell r="I256">
            <v>0</v>
          </cell>
          <cell r="J256">
            <v>0</v>
          </cell>
          <cell r="K256">
            <v>0</v>
          </cell>
          <cell r="L256">
            <v>12827.933996453008</v>
          </cell>
          <cell r="M256">
            <v>0</v>
          </cell>
          <cell r="N256">
            <v>0</v>
          </cell>
          <cell r="O256">
            <v>0</v>
          </cell>
          <cell r="P256">
            <v>0</v>
          </cell>
          <cell r="Q256">
            <v>0</v>
          </cell>
          <cell r="R256">
            <v>0</v>
          </cell>
          <cell r="S256">
            <v>0</v>
          </cell>
          <cell r="T256">
            <v>0</v>
          </cell>
          <cell r="U256">
            <v>0</v>
          </cell>
          <cell r="V256">
            <v>187061.10031888381</v>
          </cell>
        </row>
        <row r="257">
          <cell r="C257" t="str">
            <v>High Voltage Demand C</v>
          </cell>
          <cell r="D257" t="str">
            <v>DH.C</v>
          </cell>
          <cell r="E257">
            <v>0</v>
          </cell>
          <cell r="F257">
            <v>6240965.7861087667</v>
          </cell>
          <cell r="G257">
            <v>0</v>
          </cell>
          <cell r="H257">
            <v>3454285.6490976042</v>
          </cell>
          <cell r="I257">
            <v>0</v>
          </cell>
          <cell r="J257">
            <v>0</v>
          </cell>
          <cell r="K257">
            <v>0</v>
          </cell>
          <cell r="L257">
            <v>846542.97106433089</v>
          </cell>
          <cell r="M257">
            <v>0</v>
          </cell>
          <cell r="N257">
            <v>0</v>
          </cell>
          <cell r="O257">
            <v>0</v>
          </cell>
          <cell r="P257">
            <v>0</v>
          </cell>
          <cell r="Q257">
            <v>0</v>
          </cell>
          <cell r="R257">
            <v>0</v>
          </cell>
          <cell r="S257">
            <v>0</v>
          </cell>
          <cell r="T257">
            <v>0</v>
          </cell>
          <cell r="U257">
            <v>0</v>
          </cell>
          <cell r="V257">
            <v>10541794.406270701</v>
          </cell>
        </row>
        <row r="258">
          <cell r="C258" t="str">
            <v>High Voltage Demand D1</v>
          </cell>
          <cell r="D258" t="str">
            <v>DH.D1</v>
          </cell>
          <cell r="E258">
            <v>0</v>
          </cell>
          <cell r="F258">
            <v>698043.4670474258</v>
          </cell>
          <cell r="G258">
            <v>0</v>
          </cell>
          <cell r="H258">
            <v>251350.92842158687</v>
          </cell>
          <cell r="I258">
            <v>0</v>
          </cell>
          <cell r="J258">
            <v>0</v>
          </cell>
          <cell r="K258">
            <v>0</v>
          </cell>
          <cell r="L258">
            <v>84929.174111334156</v>
          </cell>
          <cell r="M258">
            <v>0</v>
          </cell>
          <cell r="N258">
            <v>0</v>
          </cell>
          <cell r="O258">
            <v>0</v>
          </cell>
          <cell r="P258">
            <v>0</v>
          </cell>
          <cell r="Q258">
            <v>0</v>
          </cell>
          <cell r="R258">
            <v>0</v>
          </cell>
          <cell r="S258">
            <v>0</v>
          </cell>
          <cell r="T258">
            <v>0</v>
          </cell>
          <cell r="U258">
            <v>0</v>
          </cell>
          <cell r="V258">
            <v>1034323.5695803468</v>
          </cell>
        </row>
        <row r="259">
          <cell r="C259" t="str">
            <v>High Voltage Demand D2</v>
          </cell>
          <cell r="D259" t="str">
            <v>DH.D2</v>
          </cell>
          <cell r="E259">
            <v>0</v>
          </cell>
          <cell r="F259">
            <v>448237.02999923623</v>
          </cell>
          <cell r="G259">
            <v>0</v>
          </cell>
          <cell r="H259">
            <v>68467.108214361899</v>
          </cell>
          <cell r="I259">
            <v>0</v>
          </cell>
          <cell r="J259">
            <v>0</v>
          </cell>
          <cell r="K259">
            <v>0</v>
          </cell>
          <cell r="L259">
            <v>74559.55151876327</v>
          </cell>
          <cell r="M259">
            <v>0</v>
          </cell>
          <cell r="N259">
            <v>0</v>
          </cell>
          <cell r="O259">
            <v>0</v>
          </cell>
          <cell r="P259">
            <v>0</v>
          </cell>
          <cell r="Q259">
            <v>0</v>
          </cell>
          <cell r="R259">
            <v>0</v>
          </cell>
          <cell r="S259">
            <v>0</v>
          </cell>
          <cell r="T259">
            <v>0</v>
          </cell>
          <cell r="U259">
            <v>0</v>
          </cell>
          <cell r="V259">
            <v>591263.68973236135</v>
          </cell>
        </row>
        <row r="260">
          <cell r="C260" t="str">
            <v>High Voltage Demand Docklands</v>
          </cell>
          <cell r="D260" t="str">
            <v>DH.DK</v>
          </cell>
          <cell r="E260">
            <v>0</v>
          </cell>
          <cell r="F260">
            <v>27253.654745370623</v>
          </cell>
          <cell r="G260">
            <v>0</v>
          </cell>
          <cell r="H260">
            <v>10814.174238448539</v>
          </cell>
          <cell r="I260">
            <v>0</v>
          </cell>
          <cell r="J260">
            <v>0</v>
          </cell>
          <cell r="K260">
            <v>0</v>
          </cell>
          <cell r="L260">
            <v>2043.7824094790785</v>
          </cell>
          <cell r="M260">
            <v>0</v>
          </cell>
          <cell r="N260">
            <v>0</v>
          </cell>
          <cell r="O260">
            <v>0</v>
          </cell>
          <cell r="P260">
            <v>0</v>
          </cell>
          <cell r="Q260">
            <v>0</v>
          </cell>
          <cell r="R260">
            <v>0</v>
          </cell>
          <cell r="S260">
            <v>0</v>
          </cell>
          <cell r="T260">
            <v>0</v>
          </cell>
          <cell r="U260">
            <v>0</v>
          </cell>
          <cell r="V260">
            <v>40111.611393298241</v>
          </cell>
        </row>
        <row r="261">
          <cell r="C261" t="str">
            <v>High Voltage Demand D3</v>
          </cell>
          <cell r="D261" t="str">
            <v>DH.D3</v>
          </cell>
          <cell r="E261">
            <v>0</v>
          </cell>
          <cell r="F261">
            <v>508382.69590871001</v>
          </cell>
          <cell r="G261">
            <v>0</v>
          </cell>
          <cell r="H261">
            <v>156630.59217083521</v>
          </cell>
          <cell r="I261">
            <v>0</v>
          </cell>
          <cell r="J261">
            <v>0</v>
          </cell>
          <cell r="K261">
            <v>0</v>
          </cell>
          <cell r="L261">
            <v>20853.017556764265</v>
          </cell>
          <cell r="M261">
            <v>0</v>
          </cell>
          <cell r="N261">
            <v>0</v>
          </cell>
          <cell r="O261">
            <v>0</v>
          </cell>
          <cell r="P261">
            <v>0</v>
          </cell>
          <cell r="Q261">
            <v>0</v>
          </cell>
          <cell r="R261">
            <v>0</v>
          </cell>
          <cell r="S261">
            <v>0</v>
          </cell>
          <cell r="T261">
            <v>0</v>
          </cell>
          <cell r="U261">
            <v>0</v>
          </cell>
          <cell r="V261">
            <v>685866.30563630955</v>
          </cell>
        </row>
        <row r="262">
          <cell r="C262" t="str">
            <v>High Voltage Demand D4</v>
          </cell>
          <cell r="D262" t="str">
            <v>DH.D4</v>
          </cell>
          <cell r="E262">
            <v>0</v>
          </cell>
          <cell r="F262">
            <v>296249.14658864588</v>
          </cell>
          <cell r="G262">
            <v>0</v>
          </cell>
          <cell r="H262">
            <v>170257.57355773612</v>
          </cell>
          <cell r="I262">
            <v>0</v>
          </cell>
          <cell r="J262">
            <v>0</v>
          </cell>
          <cell r="K262">
            <v>0</v>
          </cell>
          <cell r="L262">
            <v>55956.971567749082</v>
          </cell>
          <cell r="M262">
            <v>0</v>
          </cell>
          <cell r="N262">
            <v>0</v>
          </cell>
          <cell r="O262">
            <v>0</v>
          </cell>
          <cell r="P262">
            <v>0</v>
          </cell>
          <cell r="Q262">
            <v>0</v>
          </cell>
          <cell r="R262">
            <v>0</v>
          </cell>
          <cell r="S262">
            <v>0</v>
          </cell>
          <cell r="T262">
            <v>0</v>
          </cell>
          <cell r="U262">
            <v>0</v>
          </cell>
          <cell r="V262">
            <v>522463.6917141311</v>
          </cell>
        </row>
        <row r="263">
          <cell r="C263" t="str">
            <v>High Voltage Demand D5</v>
          </cell>
          <cell r="D263" t="str">
            <v>DH.D5</v>
          </cell>
          <cell r="E263">
            <v>0</v>
          </cell>
          <cell r="F263">
            <v>0</v>
          </cell>
          <cell r="G263">
            <v>0</v>
          </cell>
          <cell r="H263">
            <v>6.5799999999999999E-3</v>
          </cell>
          <cell r="I263">
            <v>0</v>
          </cell>
          <cell r="J263">
            <v>0</v>
          </cell>
          <cell r="K263">
            <v>0</v>
          </cell>
          <cell r="L263">
            <v>0</v>
          </cell>
          <cell r="M263">
            <v>0</v>
          </cell>
          <cell r="N263">
            <v>0</v>
          </cell>
          <cell r="O263">
            <v>0</v>
          </cell>
          <cell r="P263">
            <v>0</v>
          </cell>
          <cell r="Q263">
            <v>0</v>
          </cell>
          <cell r="R263">
            <v>0</v>
          </cell>
          <cell r="S263">
            <v>0</v>
          </cell>
          <cell r="T263">
            <v>0</v>
          </cell>
          <cell r="U263">
            <v>0</v>
          </cell>
          <cell r="V263">
            <v>6.5799999999999999E-3</v>
          </cell>
        </row>
        <row r="264">
          <cell r="C264" t="str">
            <v>High Voltage Demand EN.R</v>
          </cell>
          <cell r="D264" t="str">
            <v>DH.R</v>
          </cell>
          <cell r="E264">
            <v>0</v>
          </cell>
          <cell r="F264">
            <v>0</v>
          </cell>
          <cell r="G264">
            <v>0</v>
          </cell>
          <cell r="H264">
            <v>1.3650000000000001E-2</v>
          </cell>
          <cell r="I264">
            <v>0</v>
          </cell>
          <cell r="J264">
            <v>0</v>
          </cell>
          <cell r="K264">
            <v>0</v>
          </cell>
          <cell r="L264">
            <v>0</v>
          </cell>
          <cell r="M264">
            <v>0</v>
          </cell>
          <cell r="N264">
            <v>0</v>
          </cell>
          <cell r="O264">
            <v>0</v>
          </cell>
          <cell r="P264">
            <v>0</v>
          </cell>
          <cell r="Q264">
            <v>0</v>
          </cell>
          <cell r="R264">
            <v>0</v>
          </cell>
          <cell r="S264">
            <v>0</v>
          </cell>
          <cell r="T264">
            <v>0</v>
          </cell>
          <cell r="U264">
            <v>0</v>
          </cell>
          <cell r="V264">
            <v>1.3650000000000001E-2</v>
          </cell>
        </row>
        <row r="265">
          <cell r="C265" t="str">
            <v>High Voltage Demand EN.NR</v>
          </cell>
          <cell r="D265" t="str">
            <v>DH.NR</v>
          </cell>
          <cell r="E265">
            <v>0</v>
          </cell>
          <cell r="F265">
            <v>0</v>
          </cell>
          <cell r="G265">
            <v>0</v>
          </cell>
          <cell r="H265">
            <v>1.3650000000000001E-2</v>
          </cell>
          <cell r="I265">
            <v>0</v>
          </cell>
          <cell r="J265">
            <v>0</v>
          </cell>
          <cell r="K265">
            <v>0</v>
          </cell>
          <cell r="L265">
            <v>0</v>
          </cell>
          <cell r="M265">
            <v>0</v>
          </cell>
          <cell r="N265">
            <v>0</v>
          </cell>
          <cell r="O265">
            <v>0</v>
          </cell>
          <cell r="P265">
            <v>0</v>
          </cell>
          <cell r="Q265">
            <v>0</v>
          </cell>
          <cell r="R265">
            <v>0</v>
          </cell>
          <cell r="S265">
            <v>0</v>
          </cell>
          <cell r="T265">
            <v>0</v>
          </cell>
          <cell r="U265">
            <v>0</v>
          </cell>
          <cell r="V265">
            <v>1.3650000000000001E-2</v>
          </cell>
        </row>
        <row r="266">
          <cell r="C266" t="str">
            <v>New Tariff 11</v>
          </cell>
          <cell r="D266" t="str">
            <v/>
          </cell>
          <cell r="E266">
            <v>0</v>
          </cell>
          <cell r="F266">
            <v>0</v>
          </cell>
          <cell r="G266">
            <v>0</v>
          </cell>
          <cell r="H266">
            <v>0</v>
          </cell>
          <cell r="I266">
            <v>0</v>
          </cell>
          <cell r="J266">
            <v>0</v>
          </cell>
          <cell r="K266">
            <v>0</v>
          </cell>
          <cell r="L266">
            <v>0</v>
          </cell>
          <cell r="M266">
            <v>0</v>
          </cell>
          <cell r="N266">
            <v>0</v>
          </cell>
          <cell r="O266">
            <v>0</v>
          </cell>
          <cell r="P266">
            <v>0</v>
          </cell>
          <cell r="Q266">
            <v>0</v>
          </cell>
          <cell r="R266">
            <v>0</v>
          </cell>
          <cell r="S266">
            <v>0</v>
          </cell>
          <cell r="T266">
            <v>0</v>
          </cell>
          <cell r="U266">
            <v>0</v>
          </cell>
          <cell r="V266">
            <v>0</v>
          </cell>
        </row>
        <row r="267">
          <cell r="C267" t="str">
            <v>New Tariff 1</v>
          </cell>
          <cell r="D267" t="str">
            <v/>
          </cell>
          <cell r="E267">
            <v>0</v>
          </cell>
          <cell r="F267">
            <v>0</v>
          </cell>
          <cell r="G267">
            <v>0</v>
          </cell>
          <cell r="H267">
            <v>0</v>
          </cell>
          <cell r="I267">
            <v>0</v>
          </cell>
          <cell r="J267">
            <v>0</v>
          </cell>
          <cell r="K267">
            <v>0</v>
          </cell>
          <cell r="L267">
            <v>0</v>
          </cell>
          <cell r="M267">
            <v>0</v>
          </cell>
          <cell r="N267">
            <v>0</v>
          </cell>
          <cell r="O267">
            <v>0</v>
          </cell>
          <cell r="P267">
            <v>0</v>
          </cell>
          <cell r="Q267">
            <v>0</v>
          </cell>
          <cell r="R267">
            <v>0</v>
          </cell>
          <cell r="S267">
            <v>0</v>
          </cell>
          <cell r="T267">
            <v>0</v>
          </cell>
          <cell r="U267">
            <v>0</v>
          </cell>
          <cell r="V267">
            <v>0</v>
          </cell>
        </row>
        <row r="268">
          <cell r="C268" t="str">
            <v>New Tariff 2</v>
          </cell>
          <cell r="D268" t="str">
            <v/>
          </cell>
          <cell r="E268">
            <v>0</v>
          </cell>
          <cell r="F268">
            <v>0</v>
          </cell>
          <cell r="G268">
            <v>0</v>
          </cell>
          <cell r="H268">
            <v>0</v>
          </cell>
          <cell r="I268">
            <v>0</v>
          </cell>
          <cell r="J268">
            <v>0</v>
          </cell>
          <cell r="K268">
            <v>0</v>
          </cell>
          <cell r="L268">
            <v>0</v>
          </cell>
          <cell r="M268">
            <v>0</v>
          </cell>
          <cell r="N268">
            <v>0</v>
          </cell>
          <cell r="O268">
            <v>0</v>
          </cell>
          <cell r="P268">
            <v>0</v>
          </cell>
          <cell r="Q268">
            <v>0</v>
          </cell>
          <cell r="R268">
            <v>0</v>
          </cell>
          <cell r="S268">
            <v>0</v>
          </cell>
          <cell r="T268">
            <v>0</v>
          </cell>
          <cell r="U268">
            <v>0</v>
          </cell>
          <cell r="V268">
            <v>0</v>
          </cell>
        </row>
        <row r="269">
          <cell r="C269" t="str">
            <v>High Voltage Demand (kVa)</v>
          </cell>
          <cell r="D269" t="str">
            <v>DHk</v>
          </cell>
          <cell r="E269">
            <v>0</v>
          </cell>
          <cell r="F269">
            <v>0</v>
          </cell>
          <cell r="G269">
            <v>47.843000000000004</v>
          </cell>
          <cell r="H269">
            <v>1.2070000000000001E-2</v>
          </cell>
          <cell r="I269">
            <v>0</v>
          </cell>
          <cell r="J269">
            <v>0</v>
          </cell>
          <cell r="K269">
            <v>0</v>
          </cell>
          <cell r="L269">
            <v>3.2600000000000003E-3</v>
          </cell>
          <cell r="M269">
            <v>0</v>
          </cell>
          <cell r="N269">
            <v>0</v>
          </cell>
          <cell r="O269">
            <v>0</v>
          </cell>
          <cell r="P269">
            <v>0</v>
          </cell>
          <cell r="Q269">
            <v>0</v>
          </cell>
          <cell r="R269">
            <v>0</v>
          </cell>
          <cell r="S269">
            <v>0</v>
          </cell>
          <cell r="T269">
            <v>0</v>
          </cell>
          <cell r="U269">
            <v>0</v>
          </cell>
          <cell r="V269">
            <v>47.858330000000002</v>
          </cell>
        </row>
        <row r="270">
          <cell r="C270" t="str">
            <v>High Voltage Demand Docklands (kVa)</v>
          </cell>
          <cell r="D270" t="str">
            <v>DHDKk</v>
          </cell>
          <cell r="E270">
            <v>0</v>
          </cell>
          <cell r="F270">
            <v>0</v>
          </cell>
          <cell r="G270">
            <v>25.195</v>
          </cell>
          <cell r="H270">
            <v>8.7100000000000007E-3</v>
          </cell>
          <cell r="I270">
            <v>0</v>
          </cell>
          <cell r="J270">
            <v>0</v>
          </cell>
          <cell r="K270">
            <v>0</v>
          </cell>
          <cell r="L270">
            <v>4.0899999999999999E-3</v>
          </cell>
          <cell r="M270">
            <v>0</v>
          </cell>
          <cell r="N270">
            <v>0</v>
          </cell>
          <cell r="O270">
            <v>0</v>
          </cell>
          <cell r="P270">
            <v>0</v>
          </cell>
          <cell r="Q270">
            <v>0</v>
          </cell>
          <cell r="R270">
            <v>0</v>
          </cell>
          <cell r="S270">
            <v>0</v>
          </cell>
          <cell r="T270">
            <v>0</v>
          </cell>
          <cell r="U270">
            <v>0</v>
          </cell>
          <cell r="V270">
            <v>25.207800000000002</v>
          </cell>
        </row>
        <row r="271">
          <cell r="C271" t="str">
            <v>New Tariff 5</v>
          </cell>
          <cell r="D271" t="str">
            <v/>
          </cell>
          <cell r="E271">
            <v>0</v>
          </cell>
          <cell r="F271">
            <v>0</v>
          </cell>
          <cell r="G271">
            <v>0</v>
          </cell>
          <cell r="H271">
            <v>0</v>
          </cell>
          <cell r="I271">
            <v>0</v>
          </cell>
          <cell r="J271">
            <v>0</v>
          </cell>
          <cell r="K271">
            <v>0</v>
          </cell>
          <cell r="L271">
            <v>0</v>
          </cell>
          <cell r="M271">
            <v>0</v>
          </cell>
          <cell r="N271">
            <v>0</v>
          </cell>
          <cell r="O271">
            <v>0</v>
          </cell>
          <cell r="P271">
            <v>0</v>
          </cell>
          <cell r="Q271">
            <v>0</v>
          </cell>
          <cell r="R271">
            <v>0</v>
          </cell>
          <cell r="S271">
            <v>0</v>
          </cell>
          <cell r="T271">
            <v>0</v>
          </cell>
          <cell r="U271">
            <v>0</v>
          </cell>
          <cell r="V271">
            <v>0</v>
          </cell>
        </row>
        <row r="272">
          <cell r="C272" t="str">
            <v>New Tariff 6</v>
          </cell>
          <cell r="D272" t="str">
            <v/>
          </cell>
          <cell r="E272">
            <v>0</v>
          </cell>
          <cell r="F272">
            <v>0</v>
          </cell>
          <cell r="G272">
            <v>0</v>
          </cell>
          <cell r="H272">
            <v>0</v>
          </cell>
          <cell r="I272">
            <v>0</v>
          </cell>
          <cell r="J272">
            <v>0</v>
          </cell>
          <cell r="K272">
            <v>0</v>
          </cell>
          <cell r="L272">
            <v>0</v>
          </cell>
          <cell r="M272">
            <v>0</v>
          </cell>
          <cell r="N272">
            <v>0</v>
          </cell>
          <cell r="O272">
            <v>0</v>
          </cell>
          <cell r="P272">
            <v>0</v>
          </cell>
          <cell r="Q272">
            <v>0</v>
          </cell>
          <cell r="R272">
            <v>0</v>
          </cell>
          <cell r="S272">
            <v>0</v>
          </cell>
          <cell r="T272">
            <v>0</v>
          </cell>
          <cell r="U272">
            <v>0</v>
          </cell>
          <cell r="V272">
            <v>0</v>
          </cell>
        </row>
        <row r="273">
          <cell r="C273" t="str">
            <v>New Tariff 7</v>
          </cell>
          <cell r="D273" t="str">
            <v/>
          </cell>
          <cell r="E273">
            <v>0</v>
          </cell>
          <cell r="F273">
            <v>0</v>
          </cell>
          <cell r="G273">
            <v>0</v>
          </cell>
          <cell r="H273">
            <v>0</v>
          </cell>
          <cell r="I273">
            <v>0</v>
          </cell>
          <cell r="J273">
            <v>0</v>
          </cell>
          <cell r="K273">
            <v>0</v>
          </cell>
          <cell r="L273">
            <v>0</v>
          </cell>
          <cell r="M273">
            <v>0</v>
          </cell>
          <cell r="N273">
            <v>0</v>
          </cell>
          <cell r="O273">
            <v>0</v>
          </cell>
          <cell r="P273">
            <v>0</v>
          </cell>
          <cell r="Q273">
            <v>0</v>
          </cell>
          <cell r="R273">
            <v>0</v>
          </cell>
          <cell r="S273">
            <v>0</v>
          </cell>
          <cell r="T273">
            <v>0</v>
          </cell>
          <cell r="U273">
            <v>0</v>
          </cell>
          <cell r="V273">
            <v>0</v>
          </cell>
        </row>
        <row r="274">
          <cell r="C274" t="str">
            <v>New Tariff 8</v>
          </cell>
          <cell r="D274" t="str">
            <v/>
          </cell>
          <cell r="E274">
            <v>0</v>
          </cell>
          <cell r="F274">
            <v>0</v>
          </cell>
          <cell r="G274">
            <v>0</v>
          </cell>
          <cell r="H274">
            <v>0</v>
          </cell>
          <cell r="I274">
            <v>0</v>
          </cell>
          <cell r="J274">
            <v>0</v>
          </cell>
          <cell r="K274">
            <v>0</v>
          </cell>
          <cell r="L274">
            <v>0</v>
          </cell>
          <cell r="M274">
            <v>0</v>
          </cell>
          <cell r="N274">
            <v>0</v>
          </cell>
          <cell r="O274">
            <v>0</v>
          </cell>
          <cell r="P274">
            <v>0</v>
          </cell>
          <cell r="Q274">
            <v>0</v>
          </cell>
          <cell r="R274">
            <v>0</v>
          </cell>
          <cell r="S274">
            <v>0</v>
          </cell>
          <cell r="T274">
            <v>0</v>
          </cell>
          <cell r="U274">
            <v>0</v>
          </cell>
          <cell r="V274">
            <v>0</v>
          </cell>
        </row>
        <row r="275">
          <cell r="C275" t="str">
            <v>New Tariff 9</v>
          </cell>
          <cell r="D275" t="str">
            <v/>
          </cell>
          <cell r="E275">
            <v>0</v>
          </cell>
          <cell r="F275">
            <v>0</v>
          </cell>
          <cell r="G275">
            <v>0</v>
          </cell>
          <cell r="H275">
            <v>0</v>
          </cell>
          <cell r="I275">
            <v>0</v>
          </cell>
          <cell r="J275">
            <v>0</v>
          </cell>
          <cell r="K275">
            <v>0</v>
          </cell>
          <cell r="L275">
            <v>0</v>
          </cell>
          <cell r="M275">
            <v>0</v>
          </cell>
          <cell r="N275">
            <v>0</v>
          </cell>
          <cell r="O275">
            <v>0</v>
          </cell>
          <cell r="P275">
            <v>0</v>
          </cell>
          <cell r="Q275">
            <v>0</v>
          </cell>
          <cell r="R275">
            <v>0</v>
          </cell>
          <cell r="S275">
            <v>0</v>
          </cell>
          <cell r="T275">
            <v>0</v>
          </cell>
          <cell r="U275">
            <v>0</v>
          </cell>
          <cell r="V275">
            <v>0</v>
          </cell>
        </row>
        <row r="276">
          <cell r="C276" t="str">
            <v>New Tariff 10</v>
          </cell>
          <cell r="D276" t="str">
            <v/>
          </cell>
          <cell r="E276">
            <v>0</v>
          </cell>
          <cell r="F276">
            <v>0</v>
          </cell>
          <cell r="G276">
            <v>0</v>
          </cell>
          <cell r="H276">
            <v>0</v>
          </cell>
          <cell r="I276">
            <v>0</v>
          </cell>
          <cell r="J276">
            <v>0</v>
          </cell>
          <cell r="K276">
            <v>0</v>
          </cell>
          <cell r="L276">
            <v>0</v>
          </cell>
          <cell r="M276">
            <v>0</v>
          </cell>
          <cell r="N276">
            <v>0</v>
          </cell>
          <cell r="O276">
            <v>0</v>
          </cell>
          <cell r="P276">
            <v>0</v>
          </cell>
          <cell r="Q276">
            <v>0</v>
          </cell>
          <cell r="R276">
            <v>0</v>
          </cell>
          <cell r="S276">
            <v>0</v>
          </cell>
          <cell r="T276">
            <v>0</v>
          </cell>
          <cell r="U276">
            <v>0</v>
          </cell>
          <cell r="V276">
            <v>0</v>
          </cell>
        </row>
        <row r="277">
          <cell r="C277" t="str">
            <v>New Tariff 11</v>
          </cell>
          <cell r="D277" t="str">
            <v/>
          </cell>
          <cell r="E277">
            <v>0</v>
          </cell>
          <cell r="F277">
            <v>0</v>
          </cell>
          <cell r="G277">
            <v>0</v>
          </cell>
          <cell r="H277">
            <v>0</v>
          </cell>
          <cell r="I277">
            <v>0</v>
          </cell>
          <cell r="J277">
            <v>0</v>
          </cell>
          <cell r="K277">
            <v>0</v>
          </cell>
          <cell r="L277">
            <v>0</v>
          </cell>
          <cell r="M277">
            <v>0</v>
          </cell>
          <cell r="N277">
            <v>0</v>
          </cell>
          <cell r="O277">
            <v>0</v>
          </cell>
          <cell r="P277">
            <v>0</v>
          </cell>
          <cell r="Q277">
            <v>0</v>
          </cell>
          <cell r="R277">
            <v>0</v>
          </cell>
          <cell r="S277">
            <v>0</v>
          </cell>
          <cell r="T277">
            <v>0</v>
          </cell>
          <cell r="U277">
            <v>0</v>
          </cell>
          <cell r="V277">
            <v>0</v>
          </cell>
        </row>
        <row r="278">
          <cell r="C278" t="str">
            <v>New Tariff 12</v>
          </cell>
          <cell r="D278" t="str">
            <v/>
          </cell>
          <cell r="E278">
            <v>0</v>
          </cell>
          <cell r="F278">
            <v>0</v>
          </cell>
          <cell r="G278">
            <v>0</v>
          </cell>
          <cell r="H278">
            <v>0</v>
          </cell>
          <cell r="I278">
            <v>0</v>
          </cell>
          <cell r="J278">
            <v>0</v>
          </cell>
          <cell r="K278">
            <v>0</v>
          </cell>
          <cell r="L278">
            <v>0</v>
          </cell>
          <cell r="M278">
            <v>0</v>
          </cell>
          <cell r="N278">
            <v>0</v>
          </cell>
          <cell r="O278">
            <v>0</v>
          </cell>
          <cell r="P278">
            <v>0</v>
          </cell>
          <cell r="Q278">
            <v>0</v>
          </cell>
          <cell r="R278">
            <v>0</v>
          </cell>
          <cell r="S278">
            <v>0</v>
          </cell>
          <cell r="T278">
            <v>0</v>
          </cell>
          <cell r="U278">
            <v>0</v>
          </cell>
          <cell r="V278">
            <v>0</v>
          </cell>
        </row>
        <row r="279">
          <cell r="C279" t="str">
            <v>New Tariff 1</v>
          </cell>
          <cell r="D279" t="str">
            <v/>
          </cell>
          <cell r="E279">
            <v>0</v>
          </cell>
          <cell r="F279">
            <v>0</v>
          </cell>
          <cell r="G279">
            <v>0</v>
          </cell>
          <cell r="H279">
            <v>0</v>
          </cell>
          <cell r="I279">
            <v>0</v>
          </cell>
          <cell r="J279">
            <v>0</v>
          </cell>
          <cell r="K279">
            <v>0</v>
          </cell>
          <cell r="L279">
            <v>0</v>
          </cell>
          <cell r="M279">
            <v>0</v>
          </cell>
          <cell r="N279">
            <v>0</v>
          </cell>
          <cell r="O279">
            <v>0</v>
          </cell>
          <cell r="P279">
            <v>0</v>
          </cell>
          <cell r="Q279">
            <v>0</v>
          </cell>
          <cell r="R279">
            <v>0</v>
          </cell>
          <cell r="S279">
            <v>0</v>
          </cell>
          <cell r="T279">
            <v>0</v>
          </cell>
          <cell r="U279">
            <v>0</v>
          </cell>
          <cell r="V279">
            <v>0</v>
          </cell>
        </row>
        <row r="280">
          <cell r="C280" t="str">
            <v>Subtransmission Demand A</v>
          </cell>
          <cell r="D280" t="str">
            <v>DS.A</v>
          </cell>
          <cell r="E280">
            <v>0</v>
          </cell>
          <cell r="F280">
            <v>212020.52229244364</v>
          </cell>
          <cell r="G280">
            <v>0</v>
          </cell>
          <cell r="H280">
            <v>737753.73240869329</v>
          </cell>
          <cell r="I280">
            <v>0</v>
          </cell>
          <cell r="J280">
            <v>0</v>
          </cell>
          <cell r="K280">
            <v>0</v>
          </cell>
          <cell r="L280">
            <v>28369.850686830297</v>
          </cell>
          <cell r="M280">
            <v>0</v>
          </cell>
          <cell r="N280">
            <v>0</v>
          </cell>
          <cell r="O280">
            <v>0</v>
          </cell>
          <cell r="P280">
            <v>0</v>
          </cell>
          <cell r="Q280">
            <v>0</v>
          </cell>
          <cell r="R280">
            <v>0</v>
          </cell>
          <cell r="S280">
            <v>0</v>
          </cell>
          <cell r="T280">
            <v>0</v>
          </cell>
          <cell r="U280">
            <v>0</v>
          </cell>
          <cell r="V280">
            <v>978144.10538796731</v>
          </cell>
        </row>
        <row r="281">
          <cell r="C281" t="str">
            <v>Subtransmission Demand G</v>
          </cell>
          <cell r="D281" t="str">
            <v>DS.G</v>
          </cell>
          <cell r="E281">
            <v>0</v>
          </cell>
          <cell r="F281">
            <v>369760.05807748152</v>
          </cell>
          <cell r="G281">
            <v>0</v>
          </cell>
          <cell r="H281">
            <v>1278850.759408592</v>
          </cell>
          <cell r="I281">
            <v>0</v>
          </cell>
          <cell r="J281">
            <v>0</v>
          </cell>
          <cell r="K281">
            <v>0</v>
          </cell>
          <cell r="L281">
            <v>61087.010103005327</v>
          </cell>
          <cell r="M281">
            <v>0</v>
          </cell>
          <cell r="N281">
            <v>0</v>
          </cell>
          <cell r="O281">
            <v>0</v>
          </cell>
          <cell r="P281">
            <v>0</v>
          </cell>
          <cell r="Q281">
            <v>0</v>
          </cell>
          <cell r="R281">
            <v>0</v>
          </cell>
          <cell r="S281">
            <v>0</v>
          </cell>
          <cell r="T281">
            <v>0</v>
          </cell>
          <cell r="U281">
            <v>0</v>
          </cell>
          <cell r="V281">
            <v>1709697.8275890788</v>
          </cell>
        </row>
        <row r="282">
          <cell r="C282" t="str">
            <v>Subtransmission Demand S</v>
          </cell>
          <cell r="D282" t="str">
            <v>DS.S</v>
          </cell>
          <cell r="E282">
            <v>0</v>
          </cell>
          <cell r="F282">
            <v>452096.42955121025</v>
          </cell>
          <cell r="G282">
            <v>0</v>
          </cell>
          <cell r="H282">
            <v>1170229.2659788486</v>
          </cell>
          <cell r="I282">
            <v>0</v>
          </cell>
          <cell r="J282">
            <v>0</v>
          </cell>
          <cell r="K282">
            <v>0</v>
          </cell>
          <cell r="L282">
            <v>65088.425073886494</v>
          </cell>
          <cell r="M282">
            <v>0</v>
          </cell>
          <cell r="N282">
            <v>0</v>
          </cell>
          <cell r="O282">
            <v>0</v>
          </cell>
          <cell r="P282">
            <v>0</v>
          </cell>
          <cell r="Q282">
            <v>0</v>
          </cell>
          <cell r="R282">
            <v>0</v>
          </cell>
          <cell r="S282">
            <v>0</v>
          </cell>
          <cell r="T282">
            <v>0</v>
          </cell>
          <cell r="U282">
            <v>0</v>
          </cell>
          <cell r="V282">
            <v>1687414.1206039453</v>
          </cell>
        </row>
        <row r="283">
          <cell r="C283" t="str">
            <v>Subtransmission Demand (kVa)</v>
          </cell>
          <cell r="D283" t="str">
            <v>DSk</v>
          </cell>
          <cell r="E283">
            <v>0</v>
          </cell>
          <cell r="F283">
            <v>0</v>
          </cell>
          <cell r="G283">
            <v>4.4669999999999996</v>
          </cell>
          <cell r="H283">
            <v>6.2599999999999999E-3</v>
          </cell>
          <cell r="I283">
            <v>0</v>
          </cell>
          <cell r="J283">
            <v>0</v>
          </cell>
          <cell r="K283">
            <v>0</v>
          </cell>
          <cell r="L283">
            <v>2.9E-4</v>
          </cell>
          <cell r="M283">
            <v>0</v>
          </cell>
          <cell r="N283">
            <v>0</v>
          </cell>
          <cell r="O283">
            <v>0</v>
          </cell>
          <cell r="P283">
            <v>0</v>
          </cell>
          <cell r="Q283">
            <v>0</v>
          </cell>
          <cell r="R283">
            <v>0</v>
          </cell>
          <cell r="S283">
            <v>0</v>
          </cell>
          <cell r="T283">
            <v>0</v>
          </cell>
          <cell r="U283">
            <v>0</v>
          </cell>
          <cell r="V283">
            <v>4.4735499999999995</v>
          </cell>
        </row>
        <row r="284">
          <cell r="C284" t="str">
            <v>New Tariff 5</v>
          </cell>
          <cell r="D284" t="str">
            <v/>
          </cell>
          <cell r="E284">
            <v>0</v>
          </cell>
          <cell r="F284">
            <v>0</v>
          </cell>
          <cell r="G284">
            <v>0</v>
          </cell>
          <cell r="H284">
            <v>0</v>
          </cell>
          <cell r="I284">
            <v>0</v>
          </cell>
          <cell r="J284">
            <v>0</v>
          </cell>
          <cell r="K284">
            <v>0</v>
          </cell>
          <cell r="L284">
            <v>0</v>
          </cell>
          <cell r="M284">
            <v>0</v>
          </cell>
          <cell r="N284">
            <v>0</v>
          </cell>
          <cell r="O284">
            <v>0</v>
          </cell>
          <cell r="P284">
            <v>0</v>
          </cell>
          <cell r="Q284">
            <v>0</v>
          </cell>
          <cell r="R284">
            <v>0</v>
          </cell>
          <cell r="S284">
            <v>0</v>
          </cell>
          <cell r="T284">
            <v>0</v>
          </cell>
          <cell r="U284">
            <v>0</v>
          </cell>
          <cell r="V284">
            <v>0</v>
          </cell>
        </row>
        <row r="285">
          <cell r="C285" t="str">
            <v>New Tariff 6</v>
          </cell>
          <cell r="D285" t="str">
            <v/>
          </cell>
          <cell r="E285">
            <v>0</v>
          </cell>
          <cell r="F285">
            <v>0</v>
          </cell>
          <cell r="G285">
            <v>0</v>
          </cell>
          <cell r="H285">
            <v>0</v>
          </cell>
          <cell r="I285">
            <v>0</v>
          </cell>
          <cell r="J285">
            <v>0</v>
          </cell>
          <cell r="K285">
            <v>0</v>
          </cell>
          <cell r="L285">
            <v>0</v>
          </cell>
          <cell r="M285">
            <v>0</v>
          </cell>
          <cell r="N285">
            <v>0</v>
          </cell>
          <cell r="O285">
            <v>0</v>
          </cell>
          <cell r="P285">
            <v>0</v>
          </cell>
          <cell r="Q285">
            <v>0</v>
          </cell>
          <cell r="R285">
            <v>0</v>
          </cell>
          <cell r="S285">
            <v>0</v>
          </cell>
          <cell r="T285">
            <v>0</v>
          </cell>
          <cell r="U285">
            <v>0</v>
          </cell>
          <cell r="V285">
            <v>0</v>
          </cell>
        </row>
        <row r="286">
          <cell r="C286" t="str">
            <v>New Tariff 7</v>
          </cell>
          <cell r="D286" t="str">
            <v/>
          </cell>
          <cell r="E286">
            <v>0</v>
          </cell>
          <cell r="F286">
            <v>0</v>
          </cell>
          <cell r="G286">
            <v>0</v>
          </cell>
          <cell r="H286">
            <v>0</v>
          </cell>
          <cell r="I286">
            <v>0</v>
          </cell>
          <cell r="J286">
            <v>0</v>
          </cell>
          <cell r="K286">
            <v>0</v>
          </cell>
          <cell r="L286">
            <v>0</v>
          </cell>
          <cell r="M286">
            <v>0</v>
          </cell>
          <cell r="N286">
            <v>0</v>
          </cell>
          <cell r="O286">
            <v>0</v>
          </cell>
          <cell r="P286">
            <v>0</v>
          </cell>
          <cell r="Q286">
            <v>0</v>
          </cell>
          <cell r="R286">
            <v>0</v>
          </cell>
          <cell r="S286">
            <v>0</v>
          </cell>
          <cell r="T286">
            <v>0</v>
          </cell>
          <cell r="U286">
            <v>0</v>
          </cell>
          <cell r="V286">
            <v>0</v>
          </cell>
        </row>
        <row r="287">
          <cell r="C287" t="str">
            <v>New Tariff 8</v>
          </cell>
          <cell r="D287" t="str">
            <v/>
          </cell>
          <cell r="E287">
            <v>0</v>
          </cell>
          <cell r="F287">
            <v>0</v>
          </cell>
          <cell r="G287">
            <v>0</v>
          </cell>
          <cell r="H287">
            <v>0</v>
          </cell>
          <cell r="I287">
            <v>0</v>
          </cell>
          <cell r="J287">
            <v>0</v>
          </cell>
          <cell r="K287">
            <v>0</v>
          </cell>
          <cell r="L287">
            <v>0</v>
          </cell>
          <cell r="M287">
            <v>0</v>
          </cell>
          <cell r="N287">
            <v>0</v>
          </cell>
          <cell r="O287">
            <v>0</v>
          </cell>
          <cell r="P287">
            <v>0</v>
          </cell>
          <cell r="Q287">
            <v>0</v>
          </cell>
          <cell r="R287">
            <v>0</v>
          </cell>
          <cell r="S287">
            <v>0</v>
          </cell>
          <cell r="T287">
            <v>0</v>
          </cell>
          <cell r="U287">
            <v>0</v>
          </cell>
          <cell r="V287">
            <v>0</v>
          </cell>
        </row>
        <row r="288">
          <cell r="C288" t="str">
            <v>New Tariff 9</v>
          </cell>
          <cell r="D288" t="str">
            <v/>
          </cell>
          <cell r="E288">
            <v>0</v>
          </cell>
          <cell r="F288">
            <v>0</v>
          </cell>
          <cell r="G288">
            <v>0</v>
          </cell>
          <cell r="H288">
            <v>0</v>
          </cell>
          <cell r="I288">
            <v>0</v>
          </cell>
          <cell r="J288">
            <v>0</v>
          </cell>
          <cell r="K288">
            <v>0</v>
          </cell>
          <cell r="L288">
            <v>0</v>
          </cell>
          <cell r="M288">
            <v>0</v>
          </cell>
          <cell r="N288">
            <v>0</v>
          </cell>
          <cell r="O288">
            <v>0</v>
          </cell>
          <cell r="P288">
            <v>0</v>
          </cell>
          <cell r="Q288">
            <v>0</v>
          </cell>
          <cell r="R288">
            <v>0</v>
          </cell>
          <cell r="S288">
            <v>0</v>
          </cell>
          <cell r="T288">
            <v>0</v>
          </cell>
          <cell r="U288">
            <v>0</v>
          </cell>
          <cell r="V288">
            <v>0</v>
          </cell>
        </row>
        <row r="289">
          <cell r="C289" t="str">
            <v>New Tariff 10</v>
          </cell>
          <cell r="D289" t="str">
            <v/>
          </cell>
          <cell r="E289">
            <v>0</v>
          </cell>
          <cell r="F289">
            <v>0</v>
          </cell>
          <cell r="G289">
            <v>0</v>
          </cell>
          <cell r="H289">
            <v>0</v>
          </cell>
          <cell r="I289">
            <v>0</v>
          </cell>
          <cell r="J289">
            <v>0</v>
          </cell>
          <cell r="K289">
            <v>0</v>
          </cell>
          <cell r="L289">
            <v>0</v>
          </cell>
          <cell r="M289">
            <v>0</v>
          </cell>
          <cell r="N289">
            <v>0</v>
          </cell>
          <cell r="O289">
            <v>0</v>
          </cell>
          <cell r="P289">
            <v>0</v>
          </cell>
          <cell r="Q289">
            <v>0</v>
          </cell>
          <cell r="R289">
            <v>0</v>
          </cell>
          <cell r="S289">
            <v>0</v>
          </cell>
          <cell r="T289">
            <v>0</v>
          </cell>
          <cell r="U289">
            <v>0</v>
          </cell>
          <cell r="V289">
            <v>0</v>
          </cell>
        </row>
        <row r="290">
          <cell r="C290" t="str">
            <v>New Tariff 11</v>
          </cell>
          <cell r="D290" t="str">
            <v/>
          </cell>
          <cell r="E290">
            <v>0</v>
          </cell>
          <cell r="F290">
            <v>0</v>
          </cell>
          <cell r="G290">
            <v>0</v>
          </cell>
          <cell r="H290">
            <v>0</v>
          </cell>
          <cell r="I290">
            <v>0</v>
          </cell>
          <cell r="J290">
            <v>0</v>
          </cell>
          <cell r="K290">
            <v>0</v>
          </cell>
          <cell r="L290">
            <v>0</v>
          </cell>
          <cell r="M290">
            <v>0</v>
          </cell>
          <cell r="N290">
            <v>0</v>
          </cell>
          <cell r="O290">
            <v>0</v>
          </cell>
          <cell r="P290">
            <v>0</v>
          </cell>
          <cell r="Q290">
            <v>0</v>
          </cell>
          <cell r="R290">
            <v>0</v>
          </cell>
          <cell r="S290">
            <v>0</v>
          </cell>
          <cell r="T290">
            <v>0</v>
          </cell>
          <cell r="U290">
            <v>0</v>
          </cell>
          <cell r="V290">
            <v>0</v>
          </cell>
        </row>
        <row r="291">
          <cell r="C291" t="str">
            <v>Total Distribution Revenue</v>
          </cell>
          <cell r="E291">
            <v>16714367.879000001</v>
          </cell>
          <cell r="F291">
            <v>62514761.71749036</v>
          </cell>
          <cell r="G291">
            <v>245.29600000000002</v>
          </cell>
          <cell r="H291">
            <v>166614590.86454982</v>
          </cell>
          <cell r="I291">
            <v>96133727.256725848</v>
          </cell>
          <cell r="J291">
            <v>39081840.396588527</v>
          </cell>
          <cell r="K291">
            <v>27016986.237220887</v>
          </cell>
          <cell r="L291">
            <v>25073137.563943423</v>
          </cell>
          <cell r="M291">
            <v>0</v>
          </cell>
          <cell r="N291">
            <v>0</v>
          </cell>
          <cell r="O291">
            <v>0</v>
          </cell>
          <cell r="P291">
            <v>0</v>
          </cell>
          <cell r="Q291">
            <v>0</v>
          </cell>
          <cell r="R291">
            <v>0</v>
          </cell>
          <cell r="S291">
            <v>0</v>
          </cell>
          <cell r="T291">
            <v>0</v>
          </cell>
          <cell r="U291">
            <v>0</v>
          </cell>
          <cell r="V291">
            <v>433149657.21151894</v>
          </cell>
        </row>
        <row r="299">
          <cell r="F299" t="str">
            <v>Revenue from demand charges</v>
          </cell>
          <cell r="H299" t="str">
            <v>Revenue from peak charges</v>
          </cell>
          <cell r="L299" t="str">
            <v>Revenue from off peak charges</v>
          </cell>
          <cell r="N299" t="str">
            <v>Summer Time of Use Tariffs</v>
          </cell>
          <cell r="R299" t="str">
            <v>Winter Time of use tariffs</v>
          </cell>
        </row>
        <row r="300">
          <cell r="C300" t="str">
            <v>Network Tariffs</v>
          </cell>
          <cell r="D300" t="str">
            <v>Network Tariff Category</v>
          </cell>
          <cell r="E300" t="str">
            <v>Standing revenue</v>
          </cell>
          <cell r="F300" t="str">
            <v>kW</v>
          </cell>
          <cell r="G300" t="str">
            <v>kVA</v>
          </cell>
          <cell r="H300" t="str">
            <v>Block1</v>
          </cell>
          <cell r="I300" t="str">
            <v>Block 2</v>
          </cell>
          <cell r="J300" t="str">
            <v>Block 3</v>
          </cell>
          <cell r="K300" t="str">
            <v>Block 4</v>
          </cell>
          <cell r="L300" t="str">
            <v>Block 1</v>
          </cell>
          <cell r="M300" t="str">
            <v>Block 2</v>
          </cell>
          <cell r="N300" t="str">
            <v>Block 1</v>
          </cell>
          <cell r="O300" t="str">
            <v>Block 2</v>
          </cell>
          <cell r="P300" t="str">
            <v>Block 3</v>
          </cell>
          <cell r="Q300" t="str">
            <v>Block 4</v>
          </cell>
          <cell r="R300" t="str">
            <v>Block1</v>
          </cell>
          <cell r="S300" t="str">
            <v>Block 2</v>
          </cell>
          <cell r="T300" t="str">
            <v>Block 3</v>
          </cell>
          <cell r="U300" t="str">
            <v>Block 4</v>
          </cell>
          <cell r="V300" t="str">
            <v>Total Revenue</v>
          </cell>
        </row>
        <row r="301">
          <cell r="E301" t="str">
            <v>$ pa</v>
          </cell>
          <cell r="F301" t="str">
            <v>$ pa</v>
          </cell>
          <cell r="G301" t="str">
            <v>$ pa</v>
          </cell>
          <cell r="H301" t="str">
            <v>$ pa</v>
          </cell>
          <cell r="I301" t="str">
            <v>$ pa</v>
          </cell>
          <cell r="J301" t="str">
            <v>$ pa</v>
          </cell>
          <cell r="K301" t="str">
            <v>$ pa</v>
          </cell>
          <cell r="L301" t="str">
            <v>$ pa</v>
          </cell>
          <cell r="M301" t="str">
            <v>$ pa</v>
          </cell>
          <cell r="N301" t="str">
            <v>$ pa</v>
          </cell>
          <cell r="O301" t="str">
            <v>$ pa</v>
          </cell>
          <cell r="P301" t="str">
            <v>$ pa</v>
          </cell>
          <cell r="Q301" t="str">
            <v>$ pa</v>
          </cell>
          <cell r="R301" t="str">
            <v>$ pa</v>
          </cell>
          <cell r="S301" t="str">
            <v>$ pa</v>
          </cell>
          <cell r="T301" t="str">
            <v>$ pa</v>
          </cell>
          <cell r="U301" t="str">
            <v>$ pa</v>
          </cell>
          <cell r="V301" t="str">
            <v>$ pa</v>
          </cell>
        </row>
        <row r="302">
          <cell r="C302" t="str">
            <v>Residential Single Rate</v>
          </cell>
          <cell r="D302" t="str">
            <v>D1</v>
          </cell>
          <cell r="E302">
            <v>12382683.994682146</v>
          </cell>
          <cell r="F302">
            <v>0</v>
          </cell>
          <cell r="G302">
            <v>0</v>
          </cell>
          <cell r="H302">
            <v>93757609.83519569</v>
          </cell>
          <cell r="I302">
            <v>55226975.053838387</v>
          </cell>
          <cell r="J302">
            <v>1903757.2245026035</v>
          </cell>
          <cell r="K302">
            <v>426741.298344034</v>
          </cell>
          <cell r="L302">
            <v>0</v>
          </cell>
          <cell r="M302">
            <v>0</v>
          </cell>
          <cell r="N302">
            <v>0</v>
          </cell>
          <cell r="O302">
            <v>0</v>
          </cell>
          <cell r="P302">
            <v>0</v>
          </cell>
          <cell r="Q302">
            <v>0</v>
          </cell>
          <cell r="R302">
            <v>0</v>
          </cell>
          <cell r="S302">
            <v>0</v>
          </cell>
          <cell r="T302">
            <v>0</v>
          </cell>
          <cell r="U302">
            <v>0</v>
          </cell>
          <cell r="V302">
            <v>163697767.40656286</v>
          </cell>
        </row>
        <row r="303">
          <cell r="C303" t="str">
            <v>ClimateSaver</v>
          </cell>
          <cell r="D303" t="str">
            <v>D1.CS</v>
          </cell>
          <cell r="E303">
            <v>0</v>
          </cell>
          <cell r="F303">
            <v>0</v>
          </cell>
          <cell r="G303">
            <v>0</v>
          </cell>
          <cell r="H303">
            <v>798572.59942784579</v>
          </cell>
          <cell r="I303">
            <v>222920.03297654667</v>
          </cell>
          <cell r="J303">
            <v>5289.9499168164084</v>
          </cell>
          <cell r="K303">
            <v>7.8699924197666515</v>
          </cell>
          <cell r="L303">
            <v>611961.46633822646</v>
          </cell>
          <cell r="M303">
            <v>0</v>
          </cell>
          <cell r="N303">
            <v>0</v>
          </cell>
          <cell r="O303">
            <v>0</v>
          </cell>
          <cell r="P303">
            <v>0</v>
          </cell>
          <cell r="Q303">
            <v>0</v>
          </cell>
          <cell r="R303">
            <v>0</v>
          </cell>
          <cell r="S303">
            <v>0</v>
          </cell>
          <cell r="T303">
            <v>0</v>
          </cell>
          <cell r="U303">
            <v>0</v>
          </cell>
          <cell r="V303">
            <v>1638751.9186518551</v>
          </cell>
        </row>
        <row r="304">
          <cell r="C304" t="str">
            <v>ClimateSaver Interval</v>
          </cell>
          <cell r="D304" t="str">
            <v>D3.CS</v>
          </cell>
          <cell r="E304">
            <v>0</v>
          </cell>
          <cell r="F304">
            <v>0</v>
          </cell>
          <cell r="G304">
            <v>0</v>
          </cell>
          <cell r="H304">
            <v>230330.71316374588</v>
          </cell>
          <cell r="I304">
            <v>67177.754483366705</v>
          </cell>
          <cell r="J304">
            <v>961.93216213412745</v>
          </cell>
          <cell r="K304">
            <v>418.47179992453266</v>
          </cell>
          <cell r="L304">
            <v>216983.51337334659</v>
          </cell>
          <cell r="M304">
            <v>0</v>
          </cell>
          <cell r="N304">
            <v>0</v>
          </cell>
          <cell r="O304">
            <v>0</v>
          </cell>
          <cell r="P304">
            <v>0</v>
          </cell>
          <cell r="Q304">
            <v>0</v>
          </cell>
          <cell r="R304">
            <v>0</v>
          </cell>
          <cell r="S304">
            <v>0</v>
          </cell>
          <cell r="T304">
            <v>0</v>
          </cell>
          <cell r="U304">
            <v>0</v>
          </cell>
          <cell r="V304">
            <v>515872.3849825178</v>
          </cell>
        </row>
        <row r="305">
          <cell r="C305" t="str">
            <v>New Tariff 3</v>
          </cell>
          <cell r="D305" t="str">
            <v/>
          </cell>
          <cell r="E305">
            <v>0</v>
          </cell>
          <cell r="F305">
            <v>0</v>
          </cell>
          <cell r="G305">
            <v>0</v>
          </cell>
          <cell r="H305">
            <v>0</v>
          </cell>
          <cell r="I305">
            <v>0</v>
          </cell>
          <cell r="J305">
            <v>0</v>
          </cell>
          <cell r="K305">
            <v>0</v>
          </cell>
          <cell r="L305">
            <v>0</v>
          </cell>
          <cell r="M305">
            <v>0</v>
          </cell>
          <cell r="N305">
            <v>0</v>
          </cell>
          <cell r="O305">
            <v>0</v>
          </cell>
          <cell r="P305">
            <v>0</v>
          </cell>
          <cell r="Q305">
            <v>0</v>
          </cell>
          <cell r="R305">
            <v>0</v>
          </cell>
          <cell r="S305">
            <v>0</v>
          </cell>
          <cell r="T305">
            <v>0</v>
          </cell>
          <cell r="U305">
            <v>0</v>
          </cell>
          <cell r="V305">
            <v>0</v>
          </cell>
        </row>
        <row r="306">
          <cell r="C306" t="str">
            <v>New Tariff 4</v>
          </cell>
          <cell r="D306" t="str">
            <v/>
          </cell>
          <cell r="E306">
            <v>0</v>
          </cell>
          <cell r="F306">
            <v>0</v>
          </cell>
          <cell r="G306">
            <v>0</v>
          </cell>
          <cell r="H306">
            <v>0</v>
          </cell>
          <cell r="I306">
            <v>0</v>
          </cell>
          <cell r="J306">
            <v>0</v>
          </cell>
          <cell r="K306">
            <v>0</v>
          </cell>
          <cell r="L306">
            <v>0</v>
          </cell>
          <cell r="M306">
            <v>0</v>
          </cell>
          <cell r="N306">
            <v>0</v>
          </cell>
          <cell r="O306">
            <v>0</v>
          </cell>
          <cell r="P306">
            <v>0</v>
          </cell>
          <cell r="Q306">
            <v>0</v>
          </cell>
          <cell r="R306">
            <v>0</v>
          </cell>
          <cell r="S306">
            <v>0</v>
          </cell>
          <cell r="T306">
            <v>0</v>
          </cell>
          <cell r="U306">
            <v>0</v>
          </cell>
          <cell r="V306">
            <v>0</v>
          </cell>
        </row>
        <row r="307">
          <cell r="C307" t="str">
            <v>New Tariff 5</v>
          </cell>
          <cell r="D307" t="str">
            <v/>
          </cell>
          <cell r="E307">
            <v>0</v>
          </cell>
          <cell r="F307">
            <v>0</v>
          </cell>
          <cell r="G307">
            <v>0</v>
          </cell>
          <cell r="H307">
            <v>0</v>
          </cell>
          <cell r="I307">
            <v>0</v>
          </cell>
          <cell r="J307">
            <v>0</v>
          </cell>
          <cell r="K307">
            <v>0</v>
          </cell>
          <cell r="L307">
            <v>0</v>
          </cell>
          <cell r="M307">
            <v>0</v>
          </cell>
          <cell r="N307">
            <v>0</v>
          </cell>
          <cell r="O307">
            <v>0</v>
          </cell>
          <cell r="P307">
            <v>0</v>
          </cell>
          <cell r="Q307">
            <v>0</v>
          </cell>
          <cell r="R307">
            <v>0</v>
          </cell>
          <cell r="S307">
            <v>0</v>
          </cell>
          <cell r="T307">
            <v>0</v>
          </cell>
          <cell r="U307">
            <v>0</v>
          </cell>
          <cell r="V307">
            <v>0</v>
          </cell>
        </row>
        <row r="308">
          <cell r="C308" t="str">
            <v>New Tariff 6</v>
          </cell>
          <cell r="D308" t="str">
            <v/>
          </cell>
          <cell r="E308">
            <v>0</v>
          </cell>
          <cell r="F308">
            <v>0</v>
          </cell>
          <cell r="G308">
            <v>0</v>
          </cell>
          <cell r="H308">
            <v>0</v>
          </cell>
          <cell r="I308">
            <v>0</v>
          </cell>
          <cell r="J308">
            <v>0</v>
          </cell>
          <cell r="K308">
            <v>0</v>
          </cell>
          <cell r="L308">
            <v>0</v>
          </cell>
          <cell r="M308">
            <v>0</v>
          </cell>
          <cell r="N308">
            <v>0</v>
          </cell>
          <cell r="O308">
            <v>0</v>
          </cell>
          <cell r="P308">
            <v>0</v>
          </cell>
          <cell r="Q308">
            <v>0</v>
          </cell>
          <cell r="R308">
            <v>0</v>
          </cell>
          <cell r="S308">
            <v>0</v>
          </cell>
          <cell r="T308">
            <v>0</v>
          </cell>
          <cell r="U308">
            <v>0</v>
          </cell>
          <cell r="V308">
            <v>0</v>
          </cell>
        </row>
        <row r="309">
          <cell r="C309" t="str">
            <v>New Tariff 7</v>
          </cell>
          <cell r="D309" t="str">
            <v/>
          </cell>
          <cell r="E309">
            <v>0</v>
          </cell>
          <cell r="F309">
            <v>0</v>
          </cell>
          <cell r="G309">
            <v>0</v>
          </cell>
          <cell r="H309">
            <v>0</v>
          </cell>
          <cell r="I309">
            <v>0</v>
          </cell>
          <cell r="J309">
            <v>0</v>
          </cell>
          <cell r="K309">
            <v>0</v>
          </cell>
          <cell r="L309">
            <v>0</v>
          </cell>
          <cell r="M309">
            <v>0</v>
          </cell>
          <cell r="N309">
            <v>0</v>
          </cell>
          <cell r="O309">
            <v>0</v>
          </cell>
          <cell r="P309">
            <v>0</v>
          </cell>
          <cell r="Q309">
            <v>0</v>
          </cell>
          <cell r="R309">
            <v>0</v>
          </cell>
          <cell r="S309">
            <v>0</v>
          </cell>
          <cell r="T309">
            <v>0</v>
          </cell>
          <cell r="U309">
            <v>0</v>
          </cell>
          <cell r="V309">
            <v>0</v>
          </cell>
        </row>
        <row r="310">
          <cell r="C310" t="str">
            <v>New Tariff 8</v>
          </cell>
          <cell r="D310" t="str">
            <v/>
          </cell>
          <cell r="E310">
            <v>0</v>
          </cell>
          <cell r="F310">
            <v>0</v>
          </cell>
          <cell r="G310">
            <v>0</v>
          </cell>
          <cell r="H310">
            <v>0</v>
          </cell>
          <cell r="I310">
            <v>0</v>
          </cell>
          <cell r="J310">
            <v>0</v>
          </cell>
          <cell r="K310">
            <v>0</v>
          </cell>
          <cell r="L310">
            <v>0</v>
          </cell>
          <cell r="M310">
            <v>0</v>
          </cell>
          <cell r="N310">
            <v>0</v>
          </cell>
          <cell r="O310">
            <v>0</v>
          </cell>
          <cell r="P310">
            <v>0</v>
          </cell>
          <cell r="Q310">
            <v>0</v>
          </cell>
          <cell r="R310">
            <v>0</v>
          </cell>
          <cell r="S310">
            <v>0</v>
          </cell>
          <cell r="T310">
            <v>0</v>
          </cell>
          <cell r="U310">
            <v>0</v>
          </cell>
          <cell r="V310">
            <v>0</v>
          </cell>
        </row>
        <row r="311">
          <cell r="C311" t="str">
            <v>New Tariff 9</v>
          </cell>
          <cell r="D311" t="str">
            <v/>
          </cell>
          <cell r="E311">
            <v>0</v>
          </cell>
          <cell r="F311">
            <v>0</v>
          </cell>
          <cell r="G311">
            <v>0</v>
          </cell>
          <cell r="H311">
            <v>0</v>
          </cell>
          <cell r="I311">
            <v>0</v>
          </cell>
          <cell r="J311">
            <v>0</v>
          </cell>
          <cell r="K311">
            <v>0</v>
          </cell>
          <cell r="L311">
            <v>0</v>
          </cell>
          <cell r="M311">
            <v>0</v>
          </cell>
          <cell r="N311">
            <v>0</v>
          </cell>
          <cell r="O311">
            <v>0</v>
          </cell>
          <cell r="P311">
            <v>0</v>
          </cell>
          <cell r="Q311">
            <v>0</v>
          </cell>
          <cell r="R311">
            <v>0</v>
          </cell>
          <cell r="S311">
            <v>0</v>
          </cell>
          <cell r="T311">
            <v>0</v>
          </cell>
          <cell r="U311">
            <v>0</v>
          </cell>
          <cell r="V311">
            <v>0</v>
          </cell>
        </row>
        <row r="312">
          <cell r="C312" t="str">
            <v>New Tariff 10</v>
          </cell>
          <cell r="D312" t="str">
            <v/>
          </cell>
          <cell r="E312">
            <v>0</v>
          </cell>
          <cell r="F312">
            <v>0</v>
          </cell>
          <cell r="G312">
            <v>0</v>
          </cell>
          <cell r="H312">
            <v>0</v>
          </cell>
          <cell r="I312">
            <v>0</v>
          </cell>
          <cell r="J312">
            <v>0</v>
          </cell>
          <cell r="K312">
            <v>0</v>
          </cell>
          <cell r="L312">
            <v>0</v>
          </cell>
          <cell r="M312">
            <v>0</v>
          </cell>
          <cell r="N312">
            <v>0</v>
          </cell>
          <cell r="O312">
            <v>0</v>
          </cell>
          <cell r="P312">
            <v>0</v>
          </cell>
          <cell r="Q312">
            <v>0</v>
          </cell>
          <cell r="R312">
            <v>0</v>
          </cell>
          <cell r="S312">
            <v>0</v>
          </cell>
          <cell r="T312">
            <v>0</v>
          </cell>
          <cell r="U312">
            <v>0</v>
          </cell>
          <cell r="V312">
            <v>0</v>
          </cell>
        </row>
        <row r="313">
          <cell r="C313" t="str">
            <v>New Tariff 11</v>
          </cell>
          <cell r="D313" t="str">
            <v/>
          </cell>
          <cell r="E313">
            <v>0</v>
          </cell>
          <cell r="F313">
            <v>0</v>
          </cell>
          <cell r="G313">
            <v>0</v>
          </cell>
          <cell r="H313">
            <v>0</v>
          </cell>
          <cell r="I313">
            <v>0</v>
          </cell>
          <cell r="J313">
            <v>0</v>
          </cell>
          <cell r="K313">
            <v>0</v>
          </cell>
          <cell r="L313">
            <v>0</v>
          </cell>
          <cell r="M313">
            <v>0</v>
          </cell>
          <cell r="N313">
            <v>0</v>
          </cell>
          <cell r="O313">
            <v>0</v>
          </cell>
          <cell r="P313">
            <v>0</v>
          </cell>
          <cell r="Q313">
            <v>0</v>
          </cell>
          <cell r="R313">
            <v>0</v>
          </cell>
          <cell r="S313">
            <v>0</v>
          </cell>
          <cell r="T313">
            <v>0</v>
          </cell>
          <cell r="U313">
            <v>0</v>
          </cell>
          <cell r="V313">
            <v>0</v>
          </cell>
        </row>
        <row r="314">
          <cell r="C314" t="str">
            <v>Residential Two Rate 5d</v>
          </cell>
          <cell r="D314" t="str">
            <v>D2</v>
          </cell>
          <cell r="E314">
            <v>1535865.7347833717</v>
          </cell>
          <cell r="F314">
            <v>0</v>
          </cell>
          <cell r="G314">
            <v>0</v>
          </cell>
          <cell r="H314">
            <v>11551098.636298118</v>
          </cell>
          <cell r="I314">
            <v>3053685.3001694218</v>
          </cell>
          <cell r="J314">
            <v>101661.84939574264</v>
          </cell>
          <cell r="K314">
            <v>34980.577785863497</v>
          </cell>
          <cell r="L314">
            <v>2230463.4928311319</v>
          </cell>
          <cell r="M314">
            <v>0</v>
          </cell>
          <cell r="N314">
            <v>0</v>
          </cell>
          <cell r="O314">
            <v>0</v>
          </cell>
          <cell r="P314">
            <v>0</v>
          </cell>
          <cell r="Q314">
            <v>0</v>
          </cell>
          <cell r="R314">
            <v>0</v>
          </cell>
          <cell r="S314">
            <v>0</v>
          </cell>
          <cell r="T314">
            <v>0</v>
          </cell>
          <cell r="U314">
            <v>0</v>
          </cell>
          <cell r="V314">
            <v>18507755.591263648</v>
          </cell>
        </row>
        <row r="315">
          <cell r="C315" t="str">
            <v>Docklands Two Rate 5d</v>
          </cell>
          <cell r="D315" t="str">
            <v>D2.DK</v>
          </cell>
          <cell r="E315">
            <v>18368.794840206712</v>
          </cell>
          <cell r="F315">
            <v>0</v>
          </cell>
          <cell r="G315">
            <v>0</v>
          </cell>
          <cell r="H315">
            <v>182936.63319226808</v>
          </cell>
          <cell r="I315">
            <v>48246.843855232124</v>
          </cell>
          <cell r="J315">
            <v>11479.460046210745</v>
          </cell>
          <cell r="K315">
            <v>7139.6936022798682</v>
          </cell>
          <cell r="L315">
            <v>23347.260921926634</v>
          </cell>
          <cell r="M315">
            <v>0</v>
          </cell>
          <cell r="N315">
            <v>0</v>
          </cell>
          <cell r="O315">
            <v>0</v>
          </cell>
          <cell r="P315">
            <v>0</v>
          </cell>
          <cell r="Q315">
            <v>0</v>
          </cell>
          <cell r="R315">
            <v>0</v>
          </cell>
          <cell r="S315">
            <v>0</v>
          </cell>
          <cell r="T315">
            <v>0</v>
          </cell>
          <cell r="U315">
            <v>0</v>
          </cell>
          <cell r="V315">
            <v>291518.68645812414</v>
          </cell>
        </row>
        <row r="316">
          <cell r="C316" t="str">
            <v>Residential Interval</v>
          </cell>
          <cell r="D316" t="str">
            <v>D3</v>
          </cell>
          <cell r="E316">
            <v>410354.99590344413</v>
          </cell>
          <cell r="F316">
            <v>0</v>
          </cell>
          <cell r="G316">
            <v>0</v>
          </cell>
          <cell r="H316">
            <v>3121816.302625976</v>
          </cell>
          <cell r="I316">
            <v>1143280.9099500356</v>
          </cell>
          <cell r="J316">
            <v>101204.2498355257</v>
          </cell>
          <cell r="K316">
            <v>104317.14191184421</v>
          </cell>
          <cell r="L316">
            <v>369063.25652837835</v>
          </cell>
          <cell r="M316">
            <v>0</v>
          </cell>
          <cell r="N316">
            <v>0</v>
          </cell>
          <cell r="O316">
            <v>0</v>
          </cell>
          <cell r="P316">
            <v>0</v>
          </cell>
          <cell r="Q316">
            <v>0</v>
          </cell>
          <cell r="R316">
            <v>0</v>
          </cell>
          <cell r="S316">
            <v>0</v>
          </cell>
          <cell r="T316">
            <v>0</v>
          </cell>
          <cell r="U316">
            <v>0</v>
          </cell>
          <cell r="V316">
            <v>5250036.8567552036</v>
          </cell>
        </row>
        <row r="317">
          <cell r="C317" t="str">
            <v>Residential AMI</v>
          </cell>
          <cell r="D317" t="str">
            <v>D4</v>
          </cell>
          <cell r="E317">
            <v>62477.565770045301</v>
          </cell>
          <cell r="F317">
            <v>0</v>
          </cell>
          <cell r="G317">
            <v>0</v>
          </cell>
          <cell r="H317">
            <v>513618.60500872479</v>
          </cell>
          <cell r="I317">
            <v>0</v>
          </cell>
          <cell r="J317">
            <v>0</v>
          </cell>
          <cell r="K317">
            <v>0</v>
          </cell>
          <cell r="L317">
            <v>0</v>
          </cell>
          <cell r="M317">
            <v>0</v>
          </cell>
          <cell r="N317">
            <v>0</v>
          </cell>
          <cell r="O317">
            <v>0</v>
          </cell>
          <cell r="P317">
            <v>0</v>
          </cell>
          <cell r="Q317">
            <v>0</v>
          </cell>
          <cell r="R317">
            <v>0</v>
          </cell>
          <cell r="S317">
            <v>0</v>
          </cell>
          <cell r="T317">
            <v>0</v>
          </cell>
          <cell r="U317">
            <v>0</v>
          </cell>
          <cell r="V317">
            <v>576096.17077877012</v>
          </cell>
        </row>
        <row r="318">
          <cell r="C318" t="str">
            <v>Residential Docklands AMI</v>
          </cell>
          <cell r="D318" t="str">
            <v>D4.DK</v>
          </cell>
          <cell r="E318">
            <v>0</v>
          </cell>
          <cell r="F318">
            <v>0</v>
          </cell>
          <cell r="G318">
            <v>0</v>
          </cell>
          <cell r="H318">
            <v>0</v>
          </cell>
          <cell r="I318">
            <v>0</v>
          </cell>
          <cell r="J318">
            <v>0</v>
          </cell>
          <cell r="K318">
            <v>0</v>
          </cell>
          <cell r="L318">
            <v>0</v>
          </cell>
          <cell r="M318">
            <v>0</v>
          </cell>
          <cell r="N318">
            <v>0</v>
          </cell>
          <cell r="O318">
            <v>0</v>
          </cell>
          <cell r="P318">
            <v>0</v>
          </cell>
          <cell r="Q318">
            <v>0</v>
          </cell>
          <cell r="R318">
            <v>0</v>
          </cell>
          <cell r="S318">
            <v>0</v>
          </cell>
          <cell r="T318">
            <v>0</v>
          </cell>
          <cell r="U318">
            <v>0</v>
          </cell>
          <cell r="V318">
            <v>0</v>
          </cell>
        </row>
        <row r="319">
          <cell r="C319" t="str">
            <v>New Tariff 5</v>
          </cell>
          <cell r="D319" t="str">
            <v/>
          </cell>
          <cell r="E319">
            <v>0</v>
          </cell>
          <cell r="F319">
            <v>0</v>
          </cell>
          <cell r="G319">
            <v>0</v>
          </cell>
          <cell r="H319">
            <v>0</v>
          </cell>
          <cell r="I319">
            <v>0</v>
          </cell>
          <cell r="J319">
            <v>0</v>
          </cell>
          <cell r="K319">
            <v>0</v>
          </cell>
          <cell r="L319">
            <v>0</v>
          </cell>
          <cell r="M319">
            <v>0</v>
          </cell>
          <cell r="N319">
            <v>0</v>
          </cell>
          <cell r="O319">
            <v>0</v>
          </cell>
          <cell r="P319">
            <v>0</v>
          </cell>
          <cell r="Q319">
            <v>0</v>
          </cell>
          <cell r="R319">
            <v>0</v>
          </cell>
          <cell r="S319">
            <v>0</v>
          </cell>
          <cell r="T319">
            <v>0</v>
          </cell>
          <cell r="U319">
            <v>0</v>
          </cell>
          <cell r="V319">
            <v>0</v>
          </cell>
        </row>
        <row r="320">
          <cell r="C320" t="str">
            <v>New Tariff 6</v>
          </cell>
          <cell r="D320" t="str">
            <v/>
          </cell>
          <cell r="E320">
            <v>0</v>
          </cell>
          <cell r="F320">
            <v>0</v>
          </cell>
          <cell r="G320">
            <v>0</v>
          </cell>
          <cell r="H320">
            <v>0</v>
          </cell>
          <cell r="I320">
            <v>0</v>
          </cell>
          <cell r="J320">
            <v>0</v>
          </cell>
          <cell r="K320">
            <v>0</v>
          </cell>
          <cell r="L320">
            <v>0</v>
          </cell>
          <cell r="M320">
            <v>0</v>
          </cell>
          <cell r="N320">
            <v>0</v>
          </cell>
          <cell r="O320">
            <v>0</v>
          </cell>
          <cell r="P320">
            <v>0</v>
          </cell>
          <cell r="Q320">
            <v>0</v>
          </cell>
          <cell r="R320">
            <v>0</v>
          </cell>
          <cell r="S320">
            <v>0</v>
          </cell>
          <cell r="T320">
            <v>0</v>
          </cell>
          <cell r="U320">
            <v>0</v>
          </cell>
          <cell r="V320">
            <v>0</v>
          </cell>
        </row>
        <row r="321">
          <cell r="C321" t="str">
            <v>New Tariff 7</v>
          </cell>
          <cell r="D321" t="str">
            <v/>
          </cell>
          <cell r="E321">
            <v>0</v>
          </cell>
          <cell r="F321">
            <v>0</v>
          </cell>
          <cell r="G321">
            <v>0</v>
          </cell>
          <cell r="H321">
            <v>0</v>
          </cell>
          <cell r="I321">
            <v>0</v>
          </cell>
          <cell r="J321">
            <v>0</v>
          </cell>
          <cell r="K321">
            <v>0</v>
          </cell>
          <cell r="L321">
            <v>0</v>
          </cell>
          <cell r="M321">
            <v>0</v>
          </cell>
          <cell r="N321">
            <v>0</v>
          </cell>
          <cell r="O321">
            <v>0</v>
          </cell>
          <cell r="P321">
            <v>0</v>
          </cell>
          <cell r="Q321">
            <v>0</v>
          </cell>
          <cell r="R321">
            <v>0</v>
          </cell>
          <cell r="S321">
            <v>0</v>
          </cell>
          <cell r="T321">
            <v>0</v>
          </cell>
          <cell r="U321">
            <v>0</v>
          </cell>
          <cell r="V321">
            <v>0</v>
          </cell>
        </row>
        <row r="322">
          <cell r="C322" t="str">
            <v>New Tariff 8</v>
          </cell>
          <cell r="D322" t="str">
            <v/>
          </cell>
          <cell r="E322">
            <v>0</v>
          </cell>
          <cell r="F322">
            <v>0</v>
          </cell>
          <cell r="G322">
            <v>0</v>
          </cell>
          <cell r="H322">
            <v>0</v>
          </cell>
          <cell r="I322">
            <v>0</v>
          </cell>
          <cell r="J322">
            <v>0</v>
          </cell>
          <cell r="K322">
            <v>0</v>
          </cell>
          <cell r="L322">
            <v>0</v>
          </cell>
          <cell r="M322">
            <v>0</v>
          </cell>
          <cell r="N322">
            <v>0</v>
          </cell>
          <cell r="O322">
            <v>0</v>
          </cell>
          <cell r="P322">
            <v>0</v>
          </cell>
          <cell r="Q322">
            <v>0</v>
          </cell>
          <cell r="R322">
            <v>0</v>
          </cell>
          <cell r="S322">
            <v>0</v>
          </cell>
          <cell r="T322">
            <v>0</v>
          </cell>
          <cell r="U322">
            <v>0</v>
          </cell>
          <cell r="V322">
            <v>0</v>
          </cell>
        </row>
        <row r="323">
          <cell r="C323" t="str">
            <v>New Tariff 9</v>
          </cell>
          <cell r="D323" t="str">
            <v/>
          </cell>
          <cell r="E323">
            <v>0</v>
          </cell>
          <cell r="F323">
            <v>0</v>
          </cell>
          <cell r="G323">
            <v>0</v>
          </cell>
          <cell r="H323">
            <v>0</v>
          </cell>
          <cell r="I323">
            <v>0</v>
          </cell>
          <cell r="J323">
            <v>0</v>
          </cell>
          <cell r="K323">
            <v>0</v>
          </cell>
          <cell r="L323">
            <v>0</v>
          </cell>
          <cell r="M323">
            <v>0</v>
          </cell>
          <cell r="N323">
            <v>0</v>
          </cell>
          <cell r="O323">
            <v>0</v>
          </cell>
          <cell r="P323">
            <v>0</v>
          </cell>
          <cell r="Q323">
            <v>0</v>
          </cell>
          <cell r="R323">
            <v>0</v>
          </cell>
          <cell r="S323">
            <v>0</v>
          </cell>
          <cell r="T323">
            <v>0</v>
          </cell>
          <cell r="U323">
            <v>0</v>
          </cell>
          <cell r="V323">
            <v>0</v>
          </cell>
        </row>
        <row r="324">
          <cell r="C324" t="str">
            <v>New Tariff 10</v>
          </cell>
          <cell r="D324" t="str">
            <v/>
          </cell>
          <cell r="E324">
            <v>0</v>
          </cell>
          <cell r="F324">
            <v>0</v>
          </cell>
          <cell r="G324">
            <v>0</v>
          </cell>
          <cell r="H324">
            <v>0</v>
          </cell>
          <cell r="I324">
            <v>0</v>
          </cell>
          <cell r="J324">
            <v>0</v>
          </cell>
          <cell r="K324">
            <v>0</v>
          </cell>
          <cell r="L324">
            <v>0</v>
          </cell>
          <cell r="M324">
            <v>0</v>
          </cell>
          <cell r="N324">
            <v>0</v>
          </cell>
          <cell r="O324">
            <v>0</v>
          </cell>
          <cell r="P324">
            <v>0</v>
          </cell>
          <cell r="Q324">
            <v>0</v>
          </cell>
          <cell r="R324">
            <v>0</v>
          </cell>
          <cell r="S324">
            <v>0</v>
          </cell>
          <cell r="T324">
            <v>0</v>
          </cell>
          <cell r="U324">
            <v>0</v>
          </cell>
          <cell r="V324">
            <v>0</v>
          </cell>
        </row>
        <row r="325">
          <cell r="C325" t="str">
            <v>New Tariff 11</v>
          </cell>
          <cell r="D325" t="str">
            <v/>
          </cell>
          <cell r="E325">
            <v>0</v>
          </cell>
          <cell r="F325">
            <v>0</v>
          </cell>
          <cell r="G325">
            <v>0</v>
          </cell>
          <cell r="H325">
            <v>0</v>
          </cell>
          <cell r="I325">
            <v>0</v>
          </cell>
          <cell r="J325">
            <v>0</v>
          </cell>
          <cell r="K325">
            <v>0</v>
          </cell>
          <cell r="L325">
            <v>0</v>
          </cell>
          <cell r="M325">
            <v>0</v>
          </cell>
          <cell r="N325">
            <v>0</v>
          </cell>
          <cell r="O325">
            <v>0</v>
          </cell>
          <cell r="P325">
            <v>0</v>
          </cell>
          <cell r="Q325">
            <v>0</v>
          </cell>
          <cell r="R325">
            <v>0</v>
          </cell>
          <cell r="S325">
            <v>0</v>
          </cell>
          <cell r="T325">
            <v>0</v>
          </cell>
          <cell r="U325">
            <v>0</v>
          </cell>
          <cell r="V325">
            <v>0</v>
          </cell>
        </row>
        <row r="326">
          <cell r="C326" t="str">
            <v>Dedicated circuit</v>
          </cell>
          <cell r="D326" t="str">
            <v>DD1</v>
          </cell>
          <cell r="E326">
            <v>0</v>
          </cell>
          <cell r="F326">
            <v>0</v>
          </cell>
          <cell r="G326">
            <v>0</v>
          </cell>
          <cell r="H326">
            <v>0</v>
          </cell>
          <cell r="I326">
            <v>0</v>
          </cell>
          <cell r="J326">
            <v>0</v>
          </cell>
          <cell r="K326">
            <v>0</v>
          </cell>
          <cell r="L326">
            <v>1313021.8565235841</v>
          </cell>
          <cell r="M326">
            <v>0</v>
          </cell>
          <cell r="N326">
            <v>0</v>
          </cell>
          <cell r="O326">
            <v>0</v>
          </cell>
          <cell r="P326">
            <v>0</v>
          </cell>
          <cell r="Q326">
            <v>0</v>
          </cell>
          <cell r="R326">
            <v>0</v>
          </cell>
          <cell r="S326">
            <v>0</v>
          </cell>
          <cell r="T326">
            <v>0</v>
          </cell>
          <cell r="U326">
            <v>0</v>
          </cell>
          <cell r="V326">
            <v>1313021.8565235841</v>
          </cell>
        </row>
        <row r="327">
          <cell r="C327" t="str">
            <v>Hot Water Interval</v>
          </cell>
          <cell r="D327" t="str">
            <v>D3.HW</v>
          </cell>
          <cell r="E327">
            <v>0</v>
          </cell>
          <cell r="F327">
            <v>0</v>
          </cell>
          <cell r="G327">
            <v>0</v>
          </cell>
          <cell r="H327">
            <v>0</v>
          </cell>
          <cell r="I327">
            <v>0</v>
          </cell>
          <cell r="J327">
            <v>0</v>
          </cell>
          <cell r="K327">
            <v>0</v>
          </cell>
          <cell r="L327">
            <v>33190.140814469385</v>
          </cell>
          <cell r="M327">
            <v>0</v>
          </cell>
          <cell r="N327">
            <v>0</v>
          </cell>
          <cell r="O327">
            <v>0</v>
          </cell>
          <cell r="P327">
            <v>0</v>
          </cell>
          <cell r="Q327">
            <v>0</v>
          </cell>
          <cell r="R327">
            <v>0</v>
          </cell>
          <cell r="S327">
            <v>0</v>
          </cell>
          <cell r="T327">
            <v>0</v>
          </cell>
          <cell r="U327">
            <v>0</v>
          </cell>
          <cell r="V327">
            <v>33190.140814469385</v>
          </cell>
        </row>
        <row r="328">
          <cell r="C328" t="str">
            <v>Dedicated Circuit AMI - Slab Heat</v>
          </cell>
          <cell r="D328" t="str">
            <v>DCSH</v>
          </cell>
          <cell r="E328">
            <v>0</v>
          </cell>
          <cell r="F328">
            <v>0</v>
          </cell>
          <cell r="G328">
            <v>0</v>
          </cell>
          <cell r="H328">
            <v>0</v>
          </cell>
          <cell r="I328">
            <v>0</v>
          </cell>
          <cell r="J328">
            <v>0</v>
          </cell>
          <cell r="K328">
            <v>0</v>
          </cell>
          <cell r="L328">
            <v>2.4848672416070655E-3</v>
          </cell>
          <cell r="M328">
            <v>0</v>
          </cell>
          <cell r="N328">
            <v>0</v>
          </cell>
          <cell r="O328">
            <v>0</v>
          </cell>
          <cell r="P328">
            <v>0</v>
          </cell>
          <cell r="Q328">
            <v>0</v>
          </cell>
          <cell r="R328">
            <v>0</v>
          </cell>
          <cell r="S328">
            <v>0</v>
          </cell>
          <cell r="T328">
            <v>0</v>
          </cell>
          <cell r="U328">
            <v>0</v>
          </cell>
          <cell r="V328">
            <v>2.4848672416070655E-3</v>
          </cell>
        </row>
        <row r="329">
          <cell r="C329" t="str">
            <v>Dedicated Circuit AMI - Hot Water</v>
          </cell>
          <cell r="D329" t="str">
            <v>DCHW</v>
          </cell>
          <cell r="E329">
            <v>0</v>
          </cell>
          <cell r="F329">
            <v>0</v>
          </cell>
          <cell r="G329">
            <v>0</v>
          </cell>
          <cell r="H329">
            <v>0</v>
          </cell>
          <cell r="I329">
            <v>0</v>
          </cell>
          <cell r="J329">
            <v>0</v>
          </cell>
          <cell r="K329">
            <v>0</v>
          </cell>
          <cell r="L329">
            <v>2.4848672416070655E-3</v>
          </cell>
          <cell r="M329">
            <v>0</v>
          </cell>
          <cell r="N329">
            <v>0</v>
          </cell>
          <cell r="O329">
            <v>0</v>
          </cell>
          <cell r="P329">
            <v>0</v>
          </cell>
          <cell r="Q329">
            <v>0</v>
          </cell>
          <cell r="R329">
            <v>0</v>
          </cell>
          <cell r="S329">
            <v>0</v>
          </cell>
          <cell r="T329">
            <v>0</v>
          </cell>
          <cell r="U329">
            <v>0</v>
          </cell>
          <cell r="V329">
            <v>2.4848672416070655E-3</v>
          </cell>
        </row>
        <row r="330">
          <cell r="C330" t="str">
            <v>New Tariff 4</v>
          </cell>
          <cell r="D330" t="str">
            <v/>
          </cell>
          <cell r="E330">
            <v>0</v>
          </cell>
          <cell r="F330">
            <v>0</v>
          </cell>
          <cell r="G330">
            <v>0</v>
          </cell>
          <cell r="H330">
            <v>0</v>
          </cell>
          <cell r="I330">
            <v>0</v>
          </cell>
          <cell r="J330">
            <v>0</v>
          </cell>
          <cell r="K330">
            <v>0</v>
          </cell>
          <cell r="L330">
            <v>0</v>
          </cell>
          <cell r="M330">
            <v>0</v>
          </cell>
          <cell r="N330">
            <v>0</v>
          </cell>
          <cell r="O330">
            <v>0</v>
          </cell>
          <cell r="P330">
            <v>0</v>
          </cell>
          <cell r="Q330">
            <v>0</v>
          </cell>
          <cell r="R330">
            <v>0</v>
          </cell>
          <cell r="S330">
            <v>0</v>
          </cell>
          <cell r="T330">
            <v>0</v>
          </cell>
          <cell r="U330">
            <v>0</v>
          </cell>
          <cell r="V330">
            <v>0</v>
          </cell>
        </row>
        <row r="331">
          <cell r="C331" t="str">
            <v>New Tariff 5</v>
          </cell>
          <cell r="D331" t="str">
            <v/>
          </cell>
          <cell r="E331">
            <v>0</v>
          </cell>
          <cell r="F331">
            <v>0</v>
          </cell>
          <cell r="G331">
            <v>0</v>
          </cell>
          <cell r="H331">
            <v>0</v>
          </cell>
          <cell r="I331">
            <v>0</v>
          </cell>
          <cell r="J331">
            <v>0</v>
          </cell>
          <cell r="K331">
            <v>0</v>
          </cell>
          <cell r="L331">
            <v>0</v>
          </cell>
          <cell r="M331">
            <v>0</v>
          </cell>
          <cell r="N331">
            <v>0</v>
          </cell>
          <cell r="O331">
            <v>0</v>
          </cell>
          <cell r="P331">
            <v>0</v>
          </cell>
          <cell r="Q331">
            <v>0</v>
          </cell>
          <cell r="R331">
            <v>0</v>
          </cell>
          <cell r="S331">
            <v>0</v>
          </cell>
          <cell r="T331">
            <v>0</v>
          </cell>
          <cell r="U331">
            <v>0</v>
          </cell>
          <cell r="V331">
            <v>0</v>
          </cell>
        </row>
        <row r="332">
          <cell r="C332" t="str">
            <v>New Tariff 6</v>
          </cell>
          <cell r="D332" t="str">
            <v/>
          </cell>
          <cell r="E332">
            <v>0</v>
          </cell>
          <cell r="F332">
            <v>0</v>
          </cell>
          <cell r="G332">
            <v>0</v>
          </cell>
          <cell r="H332">
            <v>0</v>
          </cell>
          <cell r="I332">
            <v>0</v>
          </cell>
          <cell r="J332">
            <v>0</v>
          </cell>
          <cell r="K332">
            <v>0</v>
          </cell>
          <cell r="L332">
            <v>0</v>
          </cell>
          <cell r="M332">
            <v>0</v>
          </cell>
          <cell r="N332">
            <v>0</v>
          </cell>
          <cell r="O332">
            <v>0</v>
          </cell>
          <cell r="P332">
            <v>0</v>
          </cell>
          <cell r="Q332">
            <v>0</v>
          </cell>
          <cell r="R332">
            <v>0</v>
          </cell>
          <cell r="S332">
            <v>0</v>
          </cell>
          <cell r="T332">
            <v>0</v>
          </cell>
          <cell r="U332">
            <v>0</v>
          </cell>
          <cell r="V332">
            <v>0</v>
          </cell>
        </row>
        <row r="333">
          <cell r="C333" t="str">
            <v>New Tariff 7</v>
          </cell>
          <cell r="D333" t="str">
            <v/>
          </cell>
          <cell r="E333">
            <v>0</v>
          </cell>
          <cell r="F333">
            <v>0</v>
          </cell>
          <cell r="G333">
            <v>0</v>
          </cell>
          <cell r="H333">
            <v>0</v>
          </cell>
          <cell r="I333">
            <v>0</v>
          </cell>
          <cell r="J333">
            <v>0</v>
          </cell>
          <cell r="K333">
            <v>0</v>
          </cell>
          <cell r="L333">
            <v>0</v>
          </cell>
          <cell r="M333">
            <v>0</v>
          </cell>
          <cell r="N333">
            <v>0</v>
          </cell>
          <cell r="O333">
            <v>0</v>
          </cell>
          <cell r="P333">
            <v>0</v>
          </cell>
          <cell r="Q333">
            <v>0</v>
          </cell>
          <cell r="R333">
            <v>0</v>
          </cell>
          <cell r="S333">
            <v>0</v>
          </cell>
          <cell r="T333">
            <v>0</v>
          </cell>
          <cell r="U333">
            <v>0</v>
          </cell>
          <cell r="V333">
            <v>0</v>
          </cell>
        </row>
        <row r="334">
          <cell r="C334" t="str">
            <v>New Tariff 8</v>
          </cell>
          <cell r="D334" t="str">
            <v/>
          </cell>
          <cell r="E334">
            <v>0</v>
          </cell>
          <cell r="F334">
            <v>0</v>
          </cell>
          <cell r="G334">
            <v>0</v>
          </cell>
          <cell r="H334">
            <v>0</v>
          </cell>
          <cell r="I334">
            <v>0</v>
          </cell>
          <cell r="J334">
            <v>0</v>
          </cell>
          <cell r="K334">
            <v>0</v>
          </cell>
          <cell r="L334">
            <v>0</v>
          </cell>
          <cell r="M334">
            <v>0</v>
          </cell>
          <cell r="N334">
            <v>0</v>
          </cell>
          <cell r="O334">
            <v>0</v>
          </cell>
          <cell r="P334">
            <v>0</v>
          </cell>
          <cell r="Q334">
            <v>0</v>
          </cell>
          <cell r="R334">
            <v>0</v>
          </cell>
          <cell r="S334">
            <v>0</v>
          </cell>
          <cell r="T334">
            <v>0</v>
          </cell>
          <cell r="U334">
            <v>0</v>
          </cell>
          <cell r="V334">
            <v>0</v>
          </cell>
        </row>
        <row r="335">
          <cell r="C335" t="str">
            <v>New Tariff 9</v>
          </cell>
          <cell r="D335" t="str">
            <v/>
          </cell>
          <cell r="E335">
            <v>0</v>
          </cell>
          <cell r="F335">
            <v>0</v>
          </cell>
          <cell r="G335">
            <v>0</v>
          </cell>
          <cell r="H335">
            <v>0</v>
          </cell>
          <cell r="I335">
            <v>0</v>
          </cell>
          <cell r="J335">
            <v>0</v>
          </cell>
          <cell r="K335">
            <v>0</v>
          </cell>
          <cell r="L335">
            <v>0</v>
          </cell>
          <cell r="M335">
            <v>0</v>
          </cell>
          <cell r="N335">
            <v>0</v>
          </cell>
          <cell r="O335">
            <v>0</v>
          </cell>
          <cell r="P335">
            <v>0</v>
          </cell>
          <cell r="Q335">
            <v>0</v>
          </cell>
          <cell r="R335">
            <v>0</v>
          </cell>
          <cell r="S335">
            <v>0</v>
          </cell>
          <cell r="T335">
            <v>0</v>
          </cell>
          <cell r="U335">
            <v>0</v>
          </cell>
          <cell r="V335">
            <v>0</v>
          </cell>
        </row>
        <row r="336">
          <cell r="C336" t="str">
            <v>New Tariff 10</v>
          </cell>
          <cell r="D336" t="str">
            <v/>
          </cell>
          <cell r="E336">
            <v>0</v>
          </cell>
          <cell r="F336">
            <v>0</v>
          </cell>
          <cell r="G336">
            <v>0</v>
          </cell>
          <cell r="H336">
            <v>0</v>
          </cell>
          <cell r="I336">
            <v>0</v>
          </cell>
          <cell r="J336">
            <v>0</v>
          </cell>
          <cell r="K336">
            <v>0</v>
          </cell>
          <cell r="L336">
            <v>0</v>
          </cell>
          <cell r="M336">
            <v>0</v>
          </cell>
          <cell r="N336">
            <v>0</v>
          </cell>
          <cell r="O336">
            <v>0</v>
          </cell>
          <cell r="P336">
            <v>0</v>
          </cell>
          <cell r="Q336">
            <v>0</v>
          </cell>
          <cell r="R336">
            <v>0</v>
          </cell>
          <cell r="S336">
            <v>0</v>
          </cell>
          <cell r="T336">
            <v>0</v>
          </cell>
          <cell r="U336">
            <v>0</v>
          </cell>
          <cell r="V336">
            <v>0</v>
          </cell>
        </row>
        <row r="337">
          <cell r="C337" t="str">
            <v>New Tariff 11</v>
          </cell>
          <cell r="D337" t="str">
            <v/>
          </cell>
          <cell r="E337">
            <v>0</v>
          </cell>
          <cell r="F337">
            <v>0</v>
          </cell>
          <cell r="G337">
            <v>0</v>
          </cell>
          <cell r="H337">
            <v>0</v>
          </cell>
          <cell r="I337">
            <v>0</v>
          </cell>
          <cell r="J337">
            <v>0</v>
          </cell>
          <cell r="K337">
            <v>0</v>
          </cell>
          <cell r="L337">
            <v>0</v>
          </cell>
          <cell r="M337">
            <v>0</v>
          </cell>
          <cell r="N337">
            <v>0</v>
          </cell>
          <cell r="O337">
            <v>0</v>
          </cell>
          <cell r="P337">
            <v>0</v>
          </cell>
          <cell r="Q337">
            <v>0</v>
          </cell>
          <cell r="R337">
            <v>0</v>
          </cell>
          <cell r="S337">
            <v>0</v>
          </cell>
          <cell r="T337">
            <v>0</v>
          </cell>
          <cell r="U337">
            <v>0</v>
          </cell>
          <cell r="V337">
            <v>0</v>
          </cell>
        </row>
        <row r="338">
          <cell r="C338" t="str">
            <v>Non-Residential Single Rate</v>
          </cell>
          <cell r="D338" t="str">
            <v>ND1</v>
          </cell>
          <cell r="E338">
            <v>1082703.0606996452</v>
          </cell>
          <cell r="F338">
            <v>0</v>
          </cell>
          <cell r="G338">
            <v>0</v>
          </cell>
          <cell r="H338">
            <v>5172221.2095022732</v>
          </cell>
          <cell r="I338">
            <v>7998641.9527678536</v>
          </cell>
          <cell r="J338">
            <v>5007918.6411699913</v>
          </cell>
          <cell r="K338">
            <v>2045868.2386569327</v>
          </cell>
          <cell r="L338">
            <v>0</v>
          </cell>
          <cell r="M338">
            <v>0</v>
          </cell>
          <cell r="N338">
            <v>0</v>
          </cell>
          <cell r="O338">
            <v>0</v>
          </cell>
          <cell r="P338">
            <v>0</v>
          </cell>
          <cell r="Q338">
            <v>0</v>
          </cell>
          <cell r="R338">
            <v>0</v>
          </cell>
          <cell r="S338">
            <v>0</v>
          </cell>
          <cell r="T338">
            <v>0</v>
          </cell>
          <cell r="U338">
            <v>0</v>
          </cell>
          <cell r="V338">
            <v>21307353.1027967</v>
          </cell>
        </row>
        <row r="339">
          <cell r="C339" t="str">
            <v>Non-Residential Single Rate (R)</v>
          </cell>
          <cell r="D339" t="str">
            <v>ND1.R</v>
          </cell>
          <cell r="E339">
            <v>0</v>
          </cell>
          <cell r="F339">
            <v>0</v>
          </cell>
          <cell r="G339">
            <v>0</v>
          </cell>
          <cell r="H339">
            <v>5.9189999999999993E-2</v>
          </cell>
          <cell r="I339">
            <v>0</v>
          </cell>
          <cell r="J339">
            <v>0</v>
          </cell>
          <cell r="K339">
            <v>0</v>
          </cell>
          <cell r="L339">
            <v>0</v>
          </cell>
          <cell r="M339">
            <v>0</v>
          </cell>
          <cell r="N339">
            <v>0</v>
          </cell>
          <cell r="O339">
            <v>0</v>
          </cell>
          <cell r="P339">
            <v>0</v>
          </cell>
          <cell r="Q339">
            <v>0</v>
          </cell>
          <cell r="R339">
            <v>0</v>
          </cell>
          <cell r="S339">
            <v>0</v>
          </cell>
          <cell r="T339">
            <v>0</v>
          </cell>
          <cell r="U339">
            <v>0</v>
          </cell>
          <cell r="V339">
            <v>5.9189999999999993E-2</v>
          </cell>
        </row>
        <row r="340">
          <cell r="C340" t="str">
            <v>New Tariff 2</v>
          </cell>
          <cell r="D340" t="str">
            <v/>
          </cell>
          <cell r="E340">
            <v>0</v>
          </cell>
          <cell r="F340">
            <v>0</v>
          </cell>
          <cell r="G340">
            <v>0</v>
          </cell>
          <cell r="H340">
            <v>0</v>
          </cell>
          <cell r="I340">
            <v>0</v>
          </cell>
          <cell r="J340">
            <v>0</v>
          </cell>
          <cell r="K340">
            <v>0</v>
          </cell>
          <cell r="L340">
            <v>0</v>
          </cell>
          <cell r="M340">
            <v>0</v>
          </cell>
          <cell r="N340">
            <v>0</v>
          </cell>
          <cell r="O340">
            <v>0</v>
          </cell>
          <cell r="P340">
            <v>0</v>
          </cell>
          <cell r="Q340">
            <v>0</v>
          </cell>
          <cell r="R340">
            <v>0</v>
          </cell>
          <cell r="S340">
            <v>0</v>
          </cell>
          <cell r="T340">
            <v>0</v>
          </cell>
          <cell r="U340">
            <v>0</v>
          </cell>
          <cell r="V340">
            <v>0</v>
          </cell>
        </row>
        <row r="341">
          <cell r="C341" t="str">
            <v>New Tariff 3</v>
          </cell>
          <cell r="D341" t="str">
            <v/>
          </cell>
          <cell r="E341">
            <v>0</v>
          </cell>
          <cell r="F341">
            <v>0</v>
          </cell>
          <cell r="G341">
            <v>0</v>
          </cell>
          <cell r="H341">
            <v>0</v>
          </cell>
          <cell r="I341">
            <v>0</v>
          </cell>
          <cell r="J341">
            <v>0</v>
          </cell>
          <cell r="K341">
            <v>0</v>
          </cell>
          <cell r="L341">
            <v>0</v>
          </cell>
          <cell r="M341">
            <v>0</v>
          </cell>
          <cell r="N341">
            <v>0</v>
          </cell>
          <cell r="O341">
            <v>0</v>
          </cell>
          <cell r="P341">
            <v>0</v>
          </cell>
          <cell r="Q341">
            <v>0</v>
          </cell>
          <cell r="R341">
            <v>0</v>
          </cell>
          <cell r="S341">
            <v>0</v>
          </cell>
          <cell r="T341">
            <v>0</v>
          </cell>
          <cell r="U341">
            <v>0</v>
          </cell>
          <cell r="V341">
            <v>0</v>
          </cell>
        </row>
        <row r="342">
          <cell r="C342" t="str">
            <v>New Tariff 4</v>
          </cell>
          <cell r="D342" t="str">
            <v/>
          </cell>
          <cell r="E342">
            <v>0</v>
          </cell>
          <cell r="F342">
            <v>0</v>
          </cell>
          <cell r="G342">
            <v>0</v>
          </cell>
          <cell r="H342">
            <v>0</v>
          </cell>
          <cell r="I342">
            <v>0</v>
          </cell>
          <cell r="J342">
            <v>0</v>
          </cell>
          <cell r="K342">
            <v>0</v>
          </cell>
          <cell r="L342">
            <v>0</v>
          </cell>
          <cell r="M342">
            <v>0</v>
          </cell>
          <cell r="N342">
            <v>0</v>
          </cell>
          <cell r="O342">
            <v>0</v>
          </cell>
          <cell r="P342">
            <v>0</v>
          </cell>
          <cell r="Q342">
            <v>0</v>
          </cell>
          <cell r="R342">
            <v>0</v>
          </cell>
          <cell r="S342">
            <v>0</v>
          </cell>
          <cell r="T342">
            <v>0</v>
          </cell>
          <cell r="U342">
            <v>0</v>
          </cell>
          <cell r="V342">
            <v>0</v>
          </cell>
        </row>
        <row r="343">
          <cell r="C343" t="str">
            <v>New Tariff 5</v>
          </cell>
          <cell r="D343" t="str">
            <v/>
          </cell>
          <cell r="E343">
            <v>0</v>
          </cell>
          <cell r="F343">
            <v>0</v>
          </cell>
          <cell r="G343">
            <v>0</v>
          </cell>
          <cell r="H343">
            <v>0</v>
          </cell>
          <cell r="I343">
            <v>0</v>
          </cell>
          <cell r="J343">
            <v>0</v>
          </cell>
          <cell r="K343">
            <v>0</v>
          </cell>
          <cell r="L343">
            <v>0</v>
          </cell>
          <cell r="M343">
            <v>0</v>
          </cell>
          <cell r="N343">
            <v>0</v>
          </cell>
          <cell r="O343">
            <v>0</v>
          </cell>
          <cell r="P343">
            <v>0</v>
          </cell>
          <cell r="Q343">
            <v>0</v>
          </cell>
          <cell r="R343">
            <v>0</v>
          </cell>
          <cell r="S343">
            <v>0</v>
          </cell>
          <cell r="T343">
            <v>0</v>
          </cell>
          <cell r="U343">
            <v>0</v>
          </cell>
          <cell r="V343">
            <v>0</v>
          </cell>
        </row>
        <row r="344">
          <cell r="C344" t="str">
            <v>New Tariff 6</v>
          </cell>
          <cell r="D344" t="str">
            <v/>
          </cell>
          <cell r="E344">
            <v>0</v>
          </cell>
          <cell r="F344">
            <v>0</v>
          </cell>
          <cell r="G344">
            <v>0</v>
          </cell>
          <cell r="H344">
            <v>0</v>
          </cell>
          <cell r="I344">
            <v>0</v>
          </cell>
          <cell r="J344">
            <v>0</v>
          </cell>
          <cell r="K344">
            <v>0</v>
          </cell>
          <cell r="L344">
            <v>0</v>
          </cell>
          <cell r="M344">
            <v>0</v>
          </cell>
          <cell r="N344">
            <v>0</v>
          </cell>
          <cell r="O344">
            <v>0</v>
          </cell>
          <cell r="P344">
            <v>0</v>
          </cell>
          <cell r="Q344">
            <v>0</v>
          </cell>
          <cell r="R344">
            <v>0</v>
          </cell>
          <cell r="S344">
            <v>0</v>
          </cell>
          <cell r="T344">
            <v>0</v>
          </cell>
          <cell r="U344">
            <v>0</v>
          </cell>
          <cell r="V344">
            <v>0</v>
          </cell>
        </row>
        <row r="345">
          <cell r="C345" t="str">
            <v>New Tariff 7</v>
          </cell>
          <cell r="D345" t="str">
            <v/>
          </cell>
          <cell r="E345">
            <v>0</v>
          </cell>
          <cell r="F345">
            <v>0</v>
          </cell>
          <cell r="G345">
            <v>0</v>
          </cell>
          <cell r="H345">
            <v>0</v>
          </cell>
          <cell r="I345">
            <v>0</v>
          </cell>
          <cell r="J345">
            <v>0</v>
          </cell>
          <cell r="K345">
            <v>0</v>
          </cell>
          <cell r="L345">
            <v>0</v>
          </cell>
          <cell r="M345">
            <v>0</v>
          </cell>
          <cell r="N345">
            <v>0</v>
          </cell>
          <cell r="O345">
            <v>0</v>
          </cell>
          <cell r="P345">
            <v>0</v>
          </cell>
          <cell r="Q345">
            <v>0</v>
          </cell>
          <cell r="R345">
            <v>0</v>
          </cell>
          <cell r="S345">
            <v>0</v>
          </cell>
          <cell r="T345">
            <v>0</v>
          </cell>
          <cell r="U345">
            <v>0</v>
          </cell>
          <cell r="V345">
            <v>0</v>
          </cell>
        </row>
        <row r="346">
          <cell r="C346" t="str">
            <v>New Tariff 8</v>
          </cell>
          <cell r="D346" t="str">
            <v/>
          </cell>
          <cell r="E346">
            <v>0</v>
          </cell>
          <cell r="F346">
            <v>0</v>
          </cell>
          <cell r="G346">
            <v>0</v>
          </cell>
          <cell r="H346">
            <v>0</v>
          </cell>
          <cell r="I346">
            <v>0</v>
          </cell>
          <cell r="J346">
            <v>0</v>
          </cell>
          <cell r="K346">
            <v>0</v>
          </cell>
          <cell r="L346">
            <v>0</v>
          </cell>
          <cell r="M346">
            <v>0</v>
          </cell>
          <cell r="N346">
            <v>0</v>
          </cell>
          <cell r="O346">
            <v>0</v>
          </cell>
          <cell r="P346">
            <v>0</v>
          </cell>
          <cell r="Q346">
            <v>0</v>
          </cell>
          <cell r="R346">
            <v>0</v>
          </cell>
          <cell r="S346">
            <v>0</v>
          </cell>
          <cell r="T346">
            <v>0</v>
          </cell>
          <cell r="U346">
            <v>0</v>
          </cell>
          <cell r="V346">
            <v>0</v>
          </cell>
        </row>
        <row r="347">
          <cell r="C347" t="str">
            <v>New Tariff 9</v>
          </cell>
          <cell r="D347" t="str">
            <v/>
          </cell>
          <cell r="E347">
            <v>0</v>
          </cell>
          <cell r="F347">
            <v>0</v>
          </cell>
          <cell r="G347">
            <v>0</v>
          </cell>
          <cell r="H347">
            <v>0</v>
          </cell>
          <cell r="I347">
            <v>0</v>
          </cell>
          <cell r="J347">
            <v>0</v>
          </cell>
          <cell r="K347">
            <v>0</v>
          </cell>
          <cell r="L347">
            <v>0</v>
          </cell>
          <cell r="M347">
            <v>0</v>
          </cell>
          <cell r="N347">
            <v>0</v>
          </cell>
          <cell r="O347">
            <v>0</v>
          </cell>
          <cell r="P347">
            <v>0</v>
          </cell>
          <cell r="Q347">
            <v>0</v>
          </cell>
          <cell r="R347">
            <v>0</v>
          </cell>
          <cell r="S347">
            <v>0</v>
          </cell>
          <cell r="T347">
            <v>0</v>
          </cell>
          <cell r="U347">
            <v>0</v>
          </cell>
          <cell r="V347">
            <v>0</v>
          </cell>
        </row>
        <row r="348">
          <cell r="C348" t="str">
            <v>New Tariff 10</v>
          </cell>
          <cell r="D348" t="str">
            <v/>
          </cell>
          <cell r="E348">
            <v>0</v>
          </cell>
          <cell r="F348">
            <v>0</v>
          </cell>
          <cell r="G348">
            <v>0</v>
          </cell>
          <cell r="H348">
            <v>0</v>
          </cell>
          <cell r="I348">
            <v>0</v>
          </cell>
          <cell r="J348">
            <v>0</v>
          </cell>
          <cell r="K348">
            <v>0</v>
          </cell>
          <cell r="L348">
            <v>0</v>
          </cell>
          <cell r="M348">
            <v>0</v>
          </cell>
          <cell r="N348">
            <v>0</v>
          </cell>
          <cell r="O348">
            <v>0</v>
          </cell>
          <cell r="P348">
            <v>0</v>
          </cell>
          <cell r="Q348">
            <v>0</v>
          </cell>
          <cell r="R348">
            <v>0</v>
          </cell>
          <cell r="S348">
            <v>0</v>
          </cell>
          <cell r="T348">
            <v>0</v>
          </cell>
          <cell r="U348">
            <v>0</v>
          </cell>
          <cell r="V348">
            <v>0</v>
          </cell>
        </row>
        <row r="349">
          <cell r="C349" t="str">
            <v>New Tariff 11</v>
          </cell>
          <cell r="D349" t="str">
            <v/>
          </cell>
          <cell r="E349">
            <v>0</v>
          </cell>
          <cell r="F349">
            <v>0</v>
          </cell>
          <cell r="G349">
            <v>0</v>
          </cell>
          <cell r="H349">
            <v>0</v>
          </cell>
          <cell r="I349">
            <v>0</v>
          </cell>
          <cell r="J349">
            <v>0</v>
          </cell>
          <cell r="K349">
            <v>0</v>
          </cell>
          <cell r="L349">
            <v>0</v>
          </cell>
          <cell r="M349">
            <v>0</v>
          </cell>
          <cell r="N349">
            <v>0</v>
          </cell>
          <cell r="O349">
            <v>0</v>
          </cell>
          <cell r="P349">
            <v>0</v>
          </cell>
          <cell r="Q349">
            <v>0</v>
          </cell>
          <cell r="R349">
            <v>0</v>
          </cell>
          <cell r="S349">
            <v>0</v>
          </cell>
          <cell r="T349">
            <v>0</v>
          </cell>
          <cell r="U349">
            <v>0</v>
          </cell>
          <cell r="V349">
            <v>0</v>
          </cell>
        </row>
        <row r="350">
          <cell r="C350" t="str">
            <v>Non-Residential Two Rate 5d</v>
          </cell>
          <cell r="D350" t="str">
            <v>ND2</v>
          </cell>
          <cell r="E350">
            <v>1075387.4531200989</v>
          </cell>
          <cell r="F350">
            <v>0</v>
          </cell>
          <cell r="G350">
            <v>0</v>
          </cell>
          <cell r="H350">
            <v>9161447.2225159928</v>
          </cell>
          <cell r="I350">
            <v>22218911.158210553</v>
          </cell>
          <cell r="J350">
            <v>25511752.018530808</v>
          </cell>
          <cell r="K350">
            <v>18235159.317611083</v>
          </cell>
          <cell r="L350">
            <v>5022325.7094623763</v>
          </cell>
          <cell r="M350">
            <v>0</v>
          </cell>
          <cell r="N350">
            <v>0</v>
          </cell>
          <cell r="O350">
            <v>0</v>
          </cell>
          <cell r="P350">
            <v>0</v>
          </cell>
          <cell r="Q350">
            <v>0</v>
          </cell>
          <cell r="R350">
            <v>0</v>
          </cell>
          <cell r="S350">
            <v>0</v>
          </cell>
          <cell r="T350">
            <v>0</v>
          </cell>
          <cell r="U350">
            <v>0</v>
          </cell>
          <cell r="V350">
            <v>81224982.879450917</v>
          </cell>
        </row>
        <row r="351">
          <cell r="C351" t="str">
            <v>Business Sunraysia</v>
          </cell>
          <cell r="D351">
            <v>0</v>
          </cell>
          <cell r="E351">
            <v>0</v>
          </cell>
          <cell r="F351">
            <v>0</v>
          </cell>
          <cell r="G351">
            <v>0</v>
          </cell>
          <cell r="H351">
            <v>7.9939999999999997E-2</v>
          </cell>
          <cell r="I351">
            <v>0</v>
          </cell>
          <cell r="J351">
            <v>0</v>
          </cell>
          <cell r="K351">
            <v>0</v>
          </cell>
          <cell r="L351">
            <v>0</v>
          </cell>
          <cell r="M351">
            <v>0</v>
          </cell>
          <cell r="N351">
            <v>0</v>
          </cell>
          <cell r="O351">
            <v>0</v>
          </cell>
          <cell r="P351">
            <v>0</v>
          </cell>
          <cell r="Q351">
            <v>0</v>
          </cell>
          <cell r="R351">
            <v>0</v>
          </cell>
          <cell r="S351">
            <v>0</v>
          </cell>
          <cell r="T351">
            <v>0</v>
          </cell>
          <cell r="U351">
            <v>0</v>
          </cell>
          <cell r="V351">
            <v>7.9939999999999997E-2</v>
          </cell>
        </row>
        <row r="352">
          <cell r="C352" t="str">
            <v>Non-Residential Interval</v>
          </cell>
          <cell r="D352" t="str">
            <v>ND5</v>
          </cell>
          <cell r="E352">
            <v>185214.86995887669</v>
          </cell>
          <cell r="F352">
            <v>0</v>
          </cell>
          <cell r="G352">
            <v>0</v>
          </cell>
          <cell r="H352">
            <v>1438211.7045171349</v>
          </cell>
          <cell r="I352">
            <v>3275627.2535303407</v>
          </cell>
          <cell r="J352">
            <v>3656296.3761876603</v>
          </cell>
          <cell r="K352">
            <v>2300095.9883929254</v>
          </cell>
          <cell r="L352">
            <v>706224.62175793352</v>
          </cell>
          <cell r="M352">
            <v>0</v>
          </cell>
          <cell r="N352">
            <v>0</v>
          </cell>
          <cell r="O352">
            <v>0</v>
          </cell>
          <cell r="P352">
            <v>0</v>
          </cell>
          <cell r="Q352">
            <v>0</v>
          </cell>
          <cell r="R352">
            <v>0</v>
          </cell>
          <cell r="S352">
            <v>0</v>
          </cell>
          <cell r="T352">
            <v>0</v>
          </cell>
          <cell r="U352">
            <v>0</v>
          </cell>
          <cell r="V352">
            <v>11561670.814344872</v>
          </cell>
        </row>
        <row r="353">
          <cell r="C353" t="str">
            <v>Non-Residential AMI</v>
          </cell>
          <cell r="D353" t="str">
            <v>ND7</v>
          </cell>
          <cell r="E353">
            <v>0</v>
          </cell>
          <cell r="F353">
            <v>0</v>
          </cell>
          <cell r="G353">
            <v>0</v>
          </cell>
          <cell r="H353">
            <v>0</v>
          </cell>
          <cell r="I353">
            <v>0</v>
          </cell>
          <cell r="J353">
            <v>0</v>
          </cell>
          <cell r="K353">
            <v>0</v>
          </cell>
          <cell r="L353">
            <v>0</v>
          </cell>
          <cell r="M353">
            <v>0</v>
          </cell>
          <cell r="N353">
            <v>0</v>
          </cell>
          <cell r="O353">
            <v>0</v>
          </cell>
          <cell r="P353">
            <v>0</v>
          </cell>
          <cell r="Q353">
            <v>0</v>
          </cell>
          <cell r="R353">
            <v>0</v>
          </cell>
          <cell r="S353">
            <v>0</v>
          </cell>
          <cell r="T353">
            <v>0</v>
          </cell>
          <cell r="U353">
            <v>0</v>
          </cell>
          <cell r="V353">
            <v>0</v>
          </cell>
        </row>
        <row r="354">
          <cell r="C354" t="str">
            <v>New Tariff 4</v>
          </cell>
          <cell r="D354" t="str">
            <v/>
          </cell>
          <cell r="E354">
            <v>0</v>
          </cell>
          <cell r="F354">
            <v>0</v>
          </cell>
          <cell r="G354">
            <v>0</v>
          </cell>
          <cell r="H354">
            <v>0</v>
          </cell>
          <cell r="I354">
            <v>0</v>
          </cell>
          <cell r="J354">
            <v>0</v>
          </cell>
          <cell r="K354">
            <v>0</v>
          </cell>
          <cell r="L354">
            <v>0</v>
          </cell>
          <cell r="M354">
            <v>0</v>
          </cell>
          <cell r="N354">
            <v>0</v>
          </cell>
          <cell r="O354">
            <v>0</v>
          </cell>
          <cell r="P354">
            <v>0</v>
          </cell>
          <cell r="Q354">
            <v>0</v>
          </cell>
          <cell r="R354">
            <v>0</v>
          </cell>
          <cell r="S354">
            <v>0</v>
          </cell>
          <cell r="T354">
            <v>0</v>
          </cell>
          <cell r="U354">
            <v>0</v>
          </cell>
          <cell r="V354">
            <v>0</v>
          </cell>
        </row>
        <row r="355">
          <cell r="C355" t="str">
            <v>New Tariff 5</v>
          </cell>
          <cell r="D355" t="str">
            <v/>
          </cell>
          <cell r="E355">
            <v>0</v>
          </cell>
          <cell r="F355">
            <v>0</v>
          </cell>
          <cell r="G355">
            <v>0</v>
          </cell>
          <cell r="H355">
            <v>0</v>
          </cell>
          <cell r="I355">
            <v>0</v>
          </cell>
          <cell r="J355">
            <v>0</v>
          </cell>
          <cell r="K355">
            <v>0</v>
          </cell>
          <cell r="L355">
            <v>0</v>
          </cell>
          <cell r="M355">
            <v>0</v>
          </cell>
          <cell r="N355">
            <v>0</v>
          </cell>
          <cell r="O355">
            <v>0</v>
          </cell>
          <cell r="P355">
            <v>0</v>
          </cell>
          <cell r="Q355">
            <v>0</v>
          </cell>
          <cell r="R355">
            <v>0</v>
          </cell>
          <cell r="S355">
            <v>0</v>
          </cell>
          <cell r="T355">
            <v>0</v>
          </cell>
          <cell r="U355">
            <v>0</v>
          </cell>
          <cell r="V355">
            <v>0</v>
          </cell>
        </row>
        <row r="356">
          <cell r="C356" t="str">
            <v>New Tariff 6</v>
          </cell>
          <cell r="D356" t="str">
            <v/>
          </cell>
          <cell r="E356">
            <v>0</v>
          </cell>
          <cell r="F356">
            <v>0</v>
          </cell>
          <cell r="G356">
            <v>0</v>
          </cell>
          <cell r="H356">
            <v>0</v>
          </cell>
          <cell r="I356">
            <v>0</v>
          </cell>
          <cell r="J356">
            <v>0</v>
          </cell>
          <cell r="K356">
            <v>0</v>
          </cell>
          <cell r="L356">
            <v>0</v>
          </cell>
          <cell r="M356">
            <v>0</v>
          </cell>
          <cell r="N356">
            <v>0</v>
          </cell>
          <cell r="O356">
            <v>0</v>
          </cell>
          <cell r="P356">
            <v>0</v>
          </cell>
          <cell r="Q356">
            <v>0</v>
          </cell>
          <cell r="R356">
            <v>0</v>
          </cell>
          <cell r="S356">
            <v>0</v>
          </cell>
          <cell r="T356">
            <v>0</v>
          </cell>
          <cell r="U356">
            <v>0</v>
          </cell>
          <cell r="V356">
            <v>0</v>
          </cell>
        </row>
        <row r="357">
          <cell r="C357" t="str">
            <v>New Tariff 7</v>
          </cell>
          <cell r="D357" t="str">
            <v/>
          </cell>
          <cell r="E357">
            <v>0</v>
          </cell>
          <cell r="F357">
            <v>0</v>
          </cell>
          <cell r="G357">
            <v>0</v>
          </cell>
          <cell r="H357">
            <v>0</v>
          </cell>
          <cell r="I357">
            <v>0</v>
          </cell>
          <cell r="J357">
            <v>0</v>
          </cell>
          <cell r="K357">
            <v>0</v>
          </cell>
          <cell r="L357">
            <v>0</v>
          </cell>
          <cell r="M357">
            <v>0</v>
          </cell>
          <cell r="N357">
            <v>0</v>
          </cell>
          <cell r="O357">
            <v>0</v>
          </cell>
          <cell r="P357">
            <v>0</v>
          </cell>
          <cell r="Q357">
            <v>0</v>
          </cell>
          <cell r="R357">
            <v>0</v>
          </cell>
          <cell r="S357">
            <v>0</v>
          </cell>
          <cell r="T357">
            <v>0</v>
          </cell>
          <cell r="U357">
            <v>0</v>
          </cell>
          <cell r="V357">
            <v>0</v>
          </cell>
        </row>
        <row r="358">
          <cell r="C358" t="str">
            <v>New Tariff 8</v>
          </cell>
          <cell r="D358" t="str">
            <v/>
          </cell>
          <cell r="E358">
            <v>0</v>
          </cell>
          <cell r="F358">
            <v>0</v>
          </cell>
          <cell r="G358">
            <v>0</v>
          </cell>
          <cell r="H358">
            <v>0</v>
          </cell>
          <cell r="I358">
            <v>0</v>
          </cell>
          <cell r="J358">
            <v>0</v>
          </cell>
          <cell r="K358">
            <v>0</v>
          </cell>
          <cell r="L358">
            <v>0</v>
          </cell>
          <cell r="M358">
            <v>0</v>
          </cell>
          <cell r="N358">
            <v>0</v>
          </cell>
          <cell r="O358">
            <v>0</v>
          </cell>
          <cell r="P358">
            <v>0</v>
          </cell>
          <cell r="Q358">
            <v>0</v>
          </cell>
          <cell r="R358">
            <v>0</v>
          </cell>
          <cell r="S358">
            <v>0</v>
          </cell>
          <cell r="T358">
            <v>0</v>
          </cell>
          <cell r="U358">
            <v>0</v>
          </cell>
          <cell r="V358">
            <v>0</v>
          </cell>
        </row>
        <row r="359">
          <cell r="C359" t="str">
            <v>New Tariff 9</v>
          </cell>
          <cell r="D359" t="str">
            <v/>
          </cell>
          <cell r="E359">
            <v>0</v>
          </cell>
          <cell r="F359">
            <v>0</v>
          </cell>
          <cell r="G359">
            <v>0</v>
          </cell>
          <cell r="H359">
            <v>0</v>
          </cell>
          <cell r="I359">
            <v>0</v>
          </cell>
          <cell r="J359">
            <v>0</v>
          </cell>
          <cell r="K359">
            <v>0</v>
          </cell>
          <cell r="L359">
            <v>0</v>
          </cell>
          <cell r="M359">
            <v>0</v>
          </cell>
          <cell r="N359">
            <v>0</v>
          </cell>
          <cell r="O359">
            <v>0</v>
          </cell>
          <cell r="P359">
            <v>0</v>
          </cell>
          <cell r="Q359">
            <v>0</v>
          </cell>
          <cell r="R359">
            <v>0</v>
          </cell>
          <cell r="S359">
            <v>0</v>
          </cell>
          <cell r="T359">
            <v>0</v>
          </cell>
          <cell r="U359">
            <v>0</v>
          </cell>
          <cell r="V359">
            <v>0</v>
          </cell>
        </row>
        <row r="360">
          <cell r="C360" t="str">
            <v>New Tariff 10</v>
          </cell>
          <cell r="D360" t="str">
            <v/>
          </cell>
          <cell r="E360">
            <v>0</v>
          </cell>
          <cell r="F360">
            <v>0</v>
          </cell>
          <cell r="G360">
            <v>0</v>
          </cell>
          <cell r="H360">
            <v>0</v>
          </cell>
          <cell r="I360">
            <v>0</v>
          </cell>
          <cell r="J360">
            <v>0</v>
          </cell>
          <cell r="K360">
            <v>0</v>
          </cell>
          <cell r="L360">
            <v>0</v>
          </cell>
          <cell r="M360">
            <v>0</v>
          </cell>
          <cell r="N360">
            <v>0</v>
          </cell>
          <cell r="O360">
            <v>0</v>
          </cell>
          <cell r="P360">
            <v>0</v>
          </cell>
          <cell r="Q360">
            <v>0</v>
          </cell>
          <cell r="R360">
            <v>0</v>
          </cell>
          <cell r="S360">
            <v>0</v>
          </cell>
          <cell r="T360">
            <v>0</v>
          </cell>
          <cell r="U360">
            <v>0</v>
          </cell>
          <cell r="V360">
            <v>0</v>
          </cell>
        </row>
        <row r="361">
          <cell r="C361" t="str">
            <v>New Tariff 11</v>
          </cell>
          <cell r="D361" t="str">
            <v/>
          </cell>
          <cell r="E361">
            <v>0</v>
          </cell>
          <cell r="F361">
            <v>0</v>
          </cell>
          <cell r="G361">
            <v>0</v>
          </cell>
          <cell r="H361">
            <v>0</v>
          </cell>
          <cell r="I361">
            <v>0</v>
          </cell>
          <cell r="J361">
            <v>0</v>
          </cell>
          <cell r="K361">
            <v>0</v>
          </cell>
          <cell r="L361">
            <v>0</v>
          </cell>
          <cell r="M361">
            <v>0</v>
          </cell>
          <cell r="N361">
            <v>0</v>
          </cell>
          <cell r="O361">
            <v>0</v>
          </cell>
          <cell r="P361">
            <v>0</v>
          </cell>
          <cell r="Q361">
            <v>0</v>
          </cell>
          <cell r="R361">
            <v>0</v>
          </cell>
          <cell r="S361">
            <v>0</v>
          </cell>
          <cell r="T361">
            <v>0</v>
          </cell>
          <cell r="U361">
            <v>0</v>
          </cell>
          <cell r="V361">
            <v>0</v>
          </cell>
        </row>
        <row r="362">
          <cell r="C362" t="str">
            <v>Non-Residential Two Rate 7d</v>
          </cell>
          <cell r="D362" t="str">
            <v>ND3</v>
          </cell>
          <cell r="E362">
            <v>303855.37118155614</v>
          </cell>
          <cell r="F362">
            <v>0</v>
          </cell>
          <cell r="G362">
            <v>0</v>
          </cell>
          <cell r="H362">
            <v>1562887.3377809385</v>
          </cell>
          <cell r="I362">
            <v>3287829.8242470855</v>
          </cell>
          <cell r="J362">
            <v>3332886.4635181185</v>
          </cell>
          <cell r="K362">
            <v>4191970.0774335931</v>
          </cell>
          <cell r="L362">
            <v>544634.64088824531</v>
          </cell>
          <cell r="M362">
            <v>0</v>
          </cell>
          <cell r="N362">
            <v>0</v>
          </cell>
          <cell r="O362">
            <v>0</v>
          </cell>
          <cell r="P362">
            <v>0</v>
          </cell>
          <cell r="Q362">
            <v>0</v>
          </cell>
          <cell r="R362">
            <v>0</v>
          </cell>
          <cell r="S362">
            <v>0</v>
          </cell>
          <cell r="T362">
            <v>0</v>
          </cell>
          <cell r="U362">
            <v>0</v>
          </cell>
          <cell r="V362">
            <v>13224063.715049537</v>
          </cell>
        </row>
        <row r="363">
          <cell r="C363" t="str">
            <v>New Tariff  1</v>
          </cell>
          <cell r="D363" t="str">
            <v/>
          </cell>
          <cell r="E363">
            <v>0</v>
          </cell>
          <cell r="F363">
            <v>0</v>
          </cell>
          <cell r="G363">
            <v>0</v>
          </cell>
          <cell r="H363">
            <v>0</v>
          </cell>
          <cell r="I363">
            <v>0</v>
          </cell>
          <cell r="J363">
            <v>0</v>
          </cell>
          <cell r="K363">
            <v>0</v>
          </cell>
          <cell r="L363">
            <v>0</v>
          </cell>
          <cell r="M363">
            <v>0</v>
          </cell>
          <cell r="N363">
            <v>0</v>
          </cell>
          <cell r="O363">
            <v>0</v>
          </cell>
          <cell r="P363">
            <v>0</v>
          </cell>
          <cell r="Q363">
            <v>0</v>
          </cell>
          <cell r="R363">
            <v>0</v>
          </cell>
          <cell r="S363">
            <v>0</v>
          </cell>
          <cell r="T363">
            <v>0</v>
          </cell>
          <cell r="U363">
            <v>0</v>
          </cell>
          <cell r="V363">
            <v>0</v>
          </cell>
        </row>
        <row r="364">
          <cell r="C364" t="str">
            <v>New Tariff  2</v>
          </cell>
          <cell r="D364" t="str">
            <v/>
          </cell>
          <cell r="E364">
            <v>0</v>
          </cell>
          <cell r="F364">
            <v>0</v>
          </cell>
          <cell r="G364">
            <v>0</v>
          </cell>
          <cell r="H364">
            <v>0</v>
          </cell>
          <cell r="I364">
            <v>0</v>
          </cell>
          <cell r="J364">
            <v>0</v>
          </cell>
          <cell r="K364">
            <v>0</v>
          </cell>
          <cell r="L364">
            <v>0</v>
          </cell>
          <cell r="M364">
            <v>0</v>
          </cell>
          <cell r="N364">
            <v>0</v>
          </cell>
          <cell r="O364">
            <v>0</v>
          </cell>
          <cell r="P364">
            <v>0</v>
          </cell>
          <cell r="Q364">
            <v>0</v>
          </cell>
          <cell r="R364">
            <v>0</v>
          </cell>
          <cell r="S364">
            <v>0</v>
          </cell>
          <cell r="T364">
            <v>0</v>
          </cell>
          <cell r="U364">
            <v>0</v>
          </cell>
          <cell r="V364">
            <v>0</v>
          </cell>
        </row>
        <row r="365">
          <cell r="C365" t="str">
            <v>New Tariff  3</v>
          </cell>
          <cell r="D365" t="str">
            <v/>
          </cell>
          <cell r="E365">
            <v>0</v>
          </cell>
          <cell r="F365">
            <v>0</v>
          </cell>
          <cell r="G365">
            <v>0</v>
          </cell>
          <cell r="H365">
            <v>0</v>
          </cell>
          <cell r="I365">
            <v>0</v>
          </cell>
          <cell r="J365">
            <v>0</v>
          </cell>
          <cell r="K365">
            <v>0</v>
          </cell>
          <cell r="L365">
            <v>0</v>
          </cell>
          <cell r="M365">
            <v>0</v>
          </cell>
          <cell r="N365">
            <v>0</v>
          </cell>
          <cell r="O365">
            <v>0</v>
          </cell>
          <cell r="P365">
            <v>0</v>
          </cell>
          <cell r="Q365">
            <v>0</v>
          </cell>
          <cell r="R365">
            <v>0</v>
          </cell>
          <cell r="S365">
            <v>0</v>
          </cell>
          <cell r="T365">
            <v>0</v>
          </cell>
          <cell r="U365">
            <v>0</v>
          </cell>
          <cell r="V365">
            <v>0</v>
          </cell>
        </row>
        <row r="366">
          <cell r="C366" t="str">
            <v>New Tariff  4</v>
          </cell>
          <cell r="D366" t="str">
            <v/>
          </cell>
          <cell r="E366">
            <v>0</v>
          </cell>
          <cell r="F366">
            <v>0</v>
          </cell>
          <cell r="G366">
            <v>0</v>
          </cell>
          <cell r="H366">
            <v>0</v>
          </cell>
          <cell r="I366">
            <v>0</v>
          </cell>
          <cell r="J366">
            <v>0</v>
          </cell>
          <cell r="K366">
            <v>0</v>
          </cell>
          <cell r="L366">
            <v>0</v>
          </cell>
          <cell r="M366">
            <v>0</v>
          </cell>
          <cell r="N366">
            <v>0</v>
          </cell>
          <cell r="O366">
            <v>0</v>
          </cell>
          <cell r="P366">
            <v>0</v>
          </cell>
          <cell r="Q366">
            <v>0</v>
          </cell>
          <cell r="R366">
            <v>0</v>
          </cell>
          <cell r="S366">
            <v>0</v>
          </cell>
          <cell r="T366">
            <v>0</v>
          </cell>
          <cell r="U366">
            <v>0</v>
          </cell>
          <cell r="V366">
            <v>0</v>
          </cell>
        </row>
        <row r="367">
          <cell r="C367" t="str">
            <v>New Tariff  5</v>
          </cell>
          <cell r="D367" t="str">
            <v/>
          </cell>
          <cell r="E367">
            <v>0</v>
          </cell>
          <cell r="F367">
            <v>0</v>
          </cell>
          <cell r="G367">
            <v>0</v>
          </cell>
          <cell r="H367">
            <v>0</v>
          </cell>
          <cell r="I367">
            <v>0</v>
          </cell>
          <cell r="J367">
            <v>0</v>
          </cell>
          <cell r="K367">
            <v>0</v>
          </cell>
          <cell r="L367">
            <v>0</v>
          </cell>
          <cell r="M367">
            <v>0</v>
          </cell>
          <cell r="N367">
            <v>0</v>
          </cell>
          <cell r="O367">
            <v>0</v>
          </cell>
          <cell r="P367">
            <v>0</v>
          </cell>
          <cell r="Q367">
            <v>0</v>
          </cell>
          <cell r="R367">
            <v>0</v>
          </cell>
          <cell r="S367">
            <v>0</v>
          </cell>
          <cell r="T367">
            <v>0</v>
          </cell>
          <cell r="U367">
            <v>0</v>
          </cell>
          <cell r="V367">
            <v>0</v>
          </cell>
        </row>
        <row r="368">
          <cell r="C368" t="str">
            <v>New Tariff  6</v>
          </cell>
          <cell r="D368" t="str">
            <v/>
          </cell>
          <cell r="E368">
            <v>0</v>
          </cell>
          <cell r="F368">
            <v>0</v>
          </cell>
          <cell r="G368">
            <v>0</v>
          </cell>
          <cell r="H368">
            <v>0</v>
          </cell>
          <cell r="I368">
            <v>0</v>
          </cell>
          <cell r="J368">
            <v>0</v>
          </cell>
          <cell r="K368">
            <v>0</v>
          </cell>
          <cell r="L368">
            <v>0</v>
          </cell>
          <cell r="M368">
            <v>0</v>
          </cell>
          <cell r="N368">
            <v>0</v>
          </cell>
          <cell r="O368">
            <v>0</v>
          </cell>
          <cell r="P368">
            <v>0</v>
          </cell>
          <cell r="Q368">
            <v>0</v>
          </cell>
          <cell r="R368">
            <v>0</v>
          </cell>
          <cell r="S368">
            <v>0</v>
          </cell>
          <cell r="T368">
            <v>0</v>
          </cell>
          <cell r="U368">
            <v>0</v>
          </cell>
          <cell r="V368">
            <v>0</v>
          </cell>
        </row>
        <row r="369">
          <cell r="C369" t="str">
            <v>New Tariff  7</v>
          </cell>
          <cell r="D369" t="str">
            <v/>
          </cell>
          <cell r="E369">
            <v>0</v>
          </cell>
          <cell r="F369">
            <v>0</v>
          </cell>
          <cell r="G369">
            <v>0</v>
          </cell>
          <cell r="H369">
            <v>0</v>
          </cell>
          <cell r="I369">
            <v>0</v>
          </cell>
          <cell r="J369">
            <v>0</v>
          </cell>
          <cell r="K369">
            <v>0</v>
          </cell>
          <cell r="L369">
            <v>0</v>
          </cell>
          <cell r="M369">
            <v>0</v>
          </cell>
          <cell r="N369">
            <v>0</v>
          </cell>
          <cell r="O369">
            <v>0</v>
          </cell>
          <cell r="P369">
            <v>0</v>
          </cell>
          <cell r="Q369">
            <v>0</v>
          </cell>
          <cell r="R369">
            <v>0</v>
          </cell>
          <cell r="S369">
            <v>0</v>
          </cell>
          <cell r="T369">
            <v>0</v>
          </cell>
          <cell r="U369">
            <v>0</v>
          </cell>
          <cell r="V369">
            <v>0</v>
          </cell>
        </row>
        <row r="370">
          <cell r="C370" t="str">
            <v>New Tariff  8</v>
          </cell>
          <cell r="D370" t="str">
            <v/>
          </cell>
          <cell r="E370">
            <v>0</v>
          </cell>
          <cell r="F370">
            <v>0</v>
          </cell>
          <cell r="G370">
            <v>0</v>
          </cell>
          <cell r="H370">
            <v>0</v>
          </cell>
          <cell r="I370">
            <v>0</v>
          </cell>
          <cell r="J370">
            <v>0</v>
          </cell>
          <cell r="K370">
            <v>0</v>
          </cell>
          <cell r="L370">
            <v>0</v>
          </cell>
          <cell r="M370">
            <v>0</v>
          </cell>
          <cell r="N370">
            <v>0</v>
          </cell>
          <cell r="O370">
            <v>0</v>
          </cell>
          <cell r="P370">
            <v>0</v>
          </cell>
          <cell r="Q370">
            <v>0</v>
          </cell>
          <cell r="R370">
            <v>0</v>
          </cell>
          <cell r="S370">
            <v>0</v>
          </cell>
          <cell r="T370">
            <v>0</v>
          </cell>
          <cell r="U370">
            <v>0</v>
          </cell>
          <cell r="V370">
            <v>0</v>
          </cell>
        </row>
        <row r="371">
          <cell r="C371" t="str">
            <v>New Tariff  9</v>
          </cell>
          <cell r="D371" t="str">
            <v/>
          </cell>
          <cell r="E371">
            <v>0</v>
          </cell>
          <cell r="F371">
            <v>0</v>
          </cell>
          <cell r="G371">
            <v>0</v>
          </cell>
          <cell r="H371">
            <v>0</v>
          </cell>
          <cell r="I371">
            <v>0</v>
          </cell>
          <cell r="J371">
            <v>0</v>
          </cell>
          <cell r="K371">
            <v>0</v>
          </cell>
          <cell r="L371">
            <v>0</v>
          </cell>
          <cell r="M371">
            <v>0</v>
          </cell>
          <cell r="N371">
            <v>0</v>
          </cell>
          <cell r="O371">
            <v>0</v>
          </cell>
          <cell r="P371">
            <v>0</v>
          </cell>
          <cell r="Q371">
            <v>0</v>
          </cell>
          <cell r="R371">
            <v>0</v>
          </cell>
          <cell r="S371">
            <v>0</v>
          </cell>
          <cell r="T371">
            <v>0</v>
          </cell>
          <cell r="U371">
            <v>0</v>
          </cell>
          <cell r="V371">
            <v>0</v>
          </cell>
        </row>
        <row r="372">
          <cell r="C372" t="str">
            <v>New Tariff  10</v>
          </cell>
          <cell r="D372" t="str">
            <v/>
          </cell>
          <cell r="E372">
            <v>0</v>
          </cell>
          <cell r="F372">
            <v>0</v>
          </cell>
          <cell r="G372">
            <v>0</v>
          </cell>
          <cell r="H372">
            <v>0</v>
          </cell>
          <cell r="I372">
            <v>0</v>
          </cell>
          <cell r="J372">
            <v>0</v>
          </cell>
          <cell r="K372">
            <v>0</v>
          </cell>
          <cell r="L372">
            <v>0</v>
          </cell>
          <cell r="M372">
            <v>0</v>
          </cell>
          <cell r="N372">
            <v>0</v>
          </cell>
          <cell r="O372">
            <v>0</v>
          </cell>
          <cell r="P372">
            <v>0</v>
          </cell>
          <cell r="Q372">
            <v>0</v>
          </cell>
          <cell r="R372">
            <v>0</v>
          </cell>
          <cell r="S372">
            <v>0</v>
          </cell>
          <cell r="T372">
            <v>0</v>
          </cell>
          <cell r="U372">
            <v>0</v>
          </cell>
          <cell r="V372">
            <v>0</v>
          </cell>
        </row>
        <row r="373">
          <cell r="C373" t="str">
            <v>New Tariff  11</v>
          </cell>
          <cell r="D373" t="str">
            <v/>
          </cell>
          <cell r="E373">
            <v>0</v>
          </cell>
          <cell r="F373">
            <v>0</v>
          </cell>
          <cell r="G373">
            <v>0</v>
          </cell>
          <cell r="H373">
            <v>0</v>
          </cell>
          <cell r="I373">
            <v>0</v>
          </cell>
          <cell r="J373">
            <v>0</v>
          </cell>
          <cell r="K373">
            <v>0</v>
          </cell>
          <cell r="L373">
            <v>0</v>
          </cell>
          <cell r="M373">
            <v>0</v>
          </cell>
          <cell r="N373">
            <v>0</v>
          </cell>
          <cell r="O373">
            <v>0</v>
          </cell>
          <cell r="P373">
            <v>0</v>
          </cell>
          <cell r="Q373">
            <v>0</v>
          </cell>
          <cell r="R373">
            <v>0</v>
          </cell>
          <cell r="S373">
            <v>0</v>
          </cell>
          <cell r="T373">
            <v>0</v>
          </cell>
          <cell r="U373">
            <v>0</v>
          </cell>
          <cell r="V373">
            <v>0</v>
          </cell>
        </row>
        <row r="374">
          <cell r="C374" t="str">
            <v>Unmetered supplies</v>
          </cell>
          <cell r="D374" t="str">
            <v>PL2</v>
          </cell>
          <cell r="E374">
            <v>0</v>
          </cell>
          <cell r="F374">
            <v>0</v>
          </cell>
          <cell r="G374">
            <v>0</v>
          </cell>
          <cell r="H374">
            <v>2678327.9304366093</v>
          </cell>
          <cell r="I374">
            <v>0</v>
          </cell>
          <cell r="J374">
            <v>0</v>
          </cell>
          <cell r="K374">
            <v>0</v>
          </cell>
          <cell r="L374">
            <v>1488675.4304913296</v>
          </cell>
          <cell r="M374">
            <v>0</v>
          </cell>
          <cell r="N374">
            <v>0</v>
          </cell>
          <cell r="O374">
            <v>0</v>
          </cell>
          <cell r="P374">
            <v>0</v>
          </cell>
          <cell r="Q374">
            <v>0</v>
          </cell>
          <cell r="R374">
            <v>0</v>
          </cell>
          <cell r="S374">
            <v>0</v>
          </cell>
          <cell r="T374">
            <v>0</v>
          </cell>
          <cell r="U374">
            <v>0</v>
          </cell>
          <cell r="V374">
            <v>4167003.3609279389</v>
          </cell>
        </row>
        <row r="375">
          <cell r="C375" t="str">
            <v>New Tariff 1</v>
          </cell>
          <cell r="D375">
            <v>0</v>
          </cell>
          <cell r="E375">
            <v>0</v>
          </cell>
          <cell r="F375">
            <v>0</v>
          </cell>
          <cell r="G375">
            <v>0</v>
          </cell>
          <cell r="H375">
            <v>0</v>
          </cell>
          <cell r="I375">
            <v>0</v>
          </cell>
          <cell r="J375">
            <v>0</v>
          </cell>
          <cell r="K375">
            <v>0</v>
          </cell>
          <cell r="L375">
            <v>0</v>
          </cell>
          <cell r="M375">
            <v>0</v>
          </cell>
          <cell r="N375">
            <v>0</v>
          </cell>
          <cell r="O375">
            <v>0</v>
          </cell>
          <cell r="P375">
            <v>0</v>
          </cell>
          <cell r="Q375">
            <v>0</v>
          </cell>
          <cell r="R375">
            <v>0</v>
          </cell>
          <cell r="S375">
            <v>0</v>
          </cell>
          <cell r="T375">
            <v>0</v>
          </cell>
          <cell r="U375">
            <v>0</v>
          </cell>
          <cell r="V375">
            <v>0</v>
          </cell>
        </row>
        <row r="376">
          <cell r="C376" t="str">
            <v>New Tariff 2</v>
          </cell>
          <cell r="D376" t="str">
            <v/>
          </cell>
          <cell r="E376">
            <v>0</v>
          </cell>
          <cell r="F376">
            <v>0</v>
          </cell>
          <cell r="G376">
            <v>0</v>
          </cell>
          <cell r="H376">
            <v>0</v>
          </cell>
          <cell r="I376">
            <v>0</v>
          </cell>
          <cell r="J376">
            <v>0</v>
          </cell>
          <cell r="K376">
            <v>0</v>
          </cell>
          <cell r="L376">
            <v>0</v>
          </cell>
          <cell r="M376">
            <v>0</v>
          </cell>
          <cell r="N376">
            <v>0</v>
          </cell>
          <cell r="O376">
            <v>0</v>
          </cell>
          <cell r="P376">
            <v>0</v>
          </cell>
          <cell r="Q376">
            <v>0</v>
          </cell>
          <cell r="R376">
            <v>0</v>
          </cell>
          <cell r="S376">
            <v>0</v>
          </cell>
          <cell r="T376">
            <v>0</v>
          </cell>
          <cell r="U376">
            <v>0</v>
          </cell>
          <cell r="V376">
            <v>0</v>
          </cell>
        </row>
        <row r="377">
          <cell r="C377" t="str">
            <v>Large Low Voltage Demand (kVa)</v>
          </cell>
          <cell r="D377" t="str">
            <v>DLk</v>
          </cell>
          <cell r="E377">
            <v>0</v>
          </cell>
          <cell r="F377">
            <v>0</v>
          </cell>
          <cell r="G377">
            <v>56.753392601129732</v>
          </cell>
          <cell r="H377">
            <v>1.9353255340288131E-2</v>
          </cell>
          <cell r="I377">
            <v>0</v>
          </cell>
          <cell r="J377">
            <v>0</v>
          </cell>
          <cell r="K377">
            <v>0</v>
          </cell>
          <cell r="L377">
            <v>1.1802745653253852E-2</v>
          </cell>
          <cell r="M377">
            <v>0</v>
          </cell>
          <cell r="N377">
            <v>0</v>
          </cell>
          <cell r="O377">
            <v>0</v>
          </cell>
          <cell r="P377">
            <v>0</v>
          </cell>
          <cell r="Q377">
            <v>0</v>
          </cell>
          <cell r="R377">
            <v>0</v>
          </cell>
          <cell r="S377">
            <v>0</v>
          </cell>
          <cell r="T377">
            <v>0</v>
          </cell>
          <cell r="U377">
            <v>0</v>
          </cell>
          <cell r="V377">
            <v>56.784548602123273</v>
          </cell>
        </row>
        <row r="378">
          <cell r="C378" t="str">
            <v>Large Low Voltage Demand Docklands (kVa)</v>
          </cell>
          <cell r="D378" t="str">
            <v>DLDKk</v>
          </cell>
          <cell r="E378">
            <v>0</v>
          </cell>
          <cell r="F378">
            <v>0</v>
          </cell>
          <cell r="G378">
            <v>48.609064947157435</v>
          </cell>
          <cell r="H378">
            <v>1.3132203676105318E-2</v>
          </cell>
          <cell r="I378">
            <v>0</v>
          </cell>
          <cell r="J378">
            <v>0</v>
          </cell>
          <cell r="K378">
            <v>0</v>
          </cell>
          <cell r="L378">
            <v>1.1325764530551417E-2</v>
          </cell>
          <cell r="M378">
            <v>0</v>
          </cell>
          <cell r="N378">
            <v>0</v>
          </cell>
          <cell r="O378">
            <v>0</v>
          </cell>
          <cell r="P378">
            <v>0</v>
          </cell>
          <cell r="Q378">
            <v>0</v>
          </cell>
          <cell r="R378">
            <v>0</v>
          </cell>
          <cell r="S378">
            <v>0</v>
          </cell>
          <cell r="T378">
            <v>0</v>
          </cell>
          <cell r="U378">
            <v>0</v>
          </cell>
          <cell r="V378">
            <v>48.633522915364097</v>
          </cell>
        </row>
        <row r="379">
          <cell r="C379" t="str">
            <v>Large Low Voltage Demand CXX (kVa)</v>
          </cell>
          <cell r="D379" t="str">
            <v>DLCXXk</v>
          </cell>
          <cell r="E379">
            <v>0</v>
          </cell>
          <cell r="F379">
            <v>0</v>
          </cell>
          <cell r="G379">
            <v>65.04317154336735</v>
          </cell>
          <cell r="H379">
            <v>2.2854499751614511E-2</v>
          </cell>
          <cell r="I379">
            <v>0</v>
          </cell>
          <cell r="J379">
            <v>0</v>
          </cell>
          <cell r="K379">
            <v>0</v>
          </cell>
          <cell r="L379">
            <v>1.3659927471435669E-2</v>
          </cell>
          <cell r="M379">
            <v>0</v>
          </cell>
          <cell r="N379">
            <v>0</v>
          </cell>
          <cell r="O379">
            <v>0</v>
          </cell>
          <cell r="P379">
            <v>0</v>
          </cell>
          <cell r="Q379">
            <v>0</v>
          </cell>
          <cell r="R379">
            <v>0</v>
          </cell>
          <cell r="S379">
            <v>0</v>
          </cell>
          <cell r="T379">
            <v>0</v>
          </cell>
          <cell r="U379">
            <v>0</v>
          </cell>
          <cell r="V379">
            <v>65.079685970590404</v>
          </cell>
        </row>
        <row r="380">
          <cell r="C380" t="str">
            <v>New Tariff 6</v>
          </cell>
          <cell r="D380" t="str">
            <v/>
          </cell>
          <cell r="E380">
            <v>0</v>
          </cell>
          <cell r="F380">
            <v>0</v>
          </cell>
          <cell r="G380">
            <v>0</v>
          </cell>
          <cell r="H380">
            <v>0</v>
          </cell>
          <cell r="I380">
            <v>0</v>
          </cell>
          <cell r="J380">
            <v>0</v>
          </cell>
          <cell r="K380">
            <v>0</v>
          </cell>
          <cell r="L380">
            <v>0</v>
          </cell>
          <cell r="M380">
            <v>0</v>
          </cell>
          <cell r="N380">
            <v>0</v>
          </cell>
          <cell r="O380">
            <v>0</v>
          </cell>
          <cell r="P380">
            <v>0</v>
          </cell>
          <cell r="Q380">
            <v>0</v>
          </cell>
          <cell r="R380">
            <v>0</v>
          </cell>
          <cell r="S380">
            <v>0</v>
          </cell>
          <cell r="T380">
            <v>0</v>
          </cell>
          <cell r="U380">
            <v>0</v>
          </cell>
          <cell r="V380">
            <v>0</v>
          </cell>
        </row>
        <row r="381">
          <cell r="C381" t="str">
            <v>New Tariff 7</v>
          </cell>
          <cell r="D381" t="str">
            <v/>
          </cell>
          <cell r="E381">
            <v>0</v>
          </cell>
          <cell r="F381">
            <v>0</v>
          </cell>
          <cell r="G381">
            <v>0</v>
          </cell>
          <cell r="H381">
            <v>0</v>
          </cell>
          <cell r="I381">
            <v>0</v>
          </cell>
          <cell r="J381">
            <v>0</v>
          </cell>
          <cell r="K381">
            <v>0</v>
          </cell>
          <cell r="L381">
            <v>0</v>
          </cell>
          <cell r="M381">
            <v>0</v>
          </cell>
          <cell r="N381">
            <v>0</v>
          </cell>
          <cell r="O381">
            <v>0</v>
          </cell>
          <cell r="P381">
            <v>0</v>
          </cell>
          <cell r="Q381">
            <v>0</v>
          </cell>
          <cell r="R381">
            <v>0</v>
          </cell>
          <cell r="S381">
            <v>0</v>
          </cell>
          <cell r="T381">
            <v>0</v>
          </cell>
          <cell r="U381">
            <v>0</v>
          </cell>
          <cell r="V381">
            <v>0</v>
          </cell>
        </row>
        <row r="382">
          <cell r="C382" t="str">
            <v>New Tariff 8</v>
          </cell>
          <cell r="D382" t="str">
            <v/>
          </cell>
          <cell r="E382">
            <v>0</v>
          </cell>
          <cell r="F382">
            <v>0</v>
          </cell>
          <cell r="G382">
            <v>0</v>
          </cell>
          <cell r="H382">
            <v>0</v>
          </cell>
          <cell r="I382">
            <v>0</v>
          </cell>
          <cell r="J382">
            <v>0</v>
          </cell>
          <cell r="K382">
            <v>0</v>
          </cell>
          <cell r="L382">
            <v>0</v>
          </cell>
          <cell r="M382">
            <v>0</v>
          </cell>
          <cell r="N382">
            <v>0</v>
          </cell>
          <cell r="O382">
            <v>0</v>
          </cell>
          <cell r="P382">
            <v>0</v>
          </cell>
          <cell r="Q382">
            <v>0</v>
          </cell>
          <cell r="R382">
            <v>0</v>
          </cell>
          <cell r="S382">
            <v>0</v>
          </cell>
          <cell r="T382">
            <v>0</v>
          </cell>
          <cell r="U382">
            <v>0</v>
          </cell>
          <cell r="V382">
            <v>0</v>
          </cell>
        </row>
        <row r="383">
          <cell r="C383" t="str">
            <v>New Tariff 9</v>
          </cell>
          <cell r="D383" t="str">
            <v/>
          </cell>
          <cell r="E383">
            <v>0</v>
          </cell>
          <cell r="F383">
            <v>0</v>
          </cell>
          <cell r="G383">
            <v>0</v>
          </cell>
          <cell r="H383">
            <v>0</v>
          </cell>
          <cell r="I383">
            <v>0</v>
          </cell>
          <cell r="J383">
            <v>0</v>
          </cell>
          <cell r="K383">
            <v>0</v>
          </cell>
          <cell r="L383">
            <v>0</v>
          </cell>
          <cell r="M383">
            <v>0</v>
          </cell>
          <cell r="N383">
            <v>0</v>
          </cell>
          <cell r="O383">
            <v>0</v>
          </cell>
          <cell r="P383">
            <v>0</v>
          </cell>
          <cell r="Q383">
            <v>0</v>
          </cell>
          <cell r="R383">
            <v>0</v>
          </cell>
          <cell r="S383">
            <v>0</v>
          </cell>
          <cell r="T383">
            <v>0</v>
          </cell>
          <cell r="U383">
            <v>0</v>
          </cell>
          <cell r="V383">
            <v>0</v>
          </cell>
        </row>
        <row r="384">
          <cell r="C384" t="str">
            <v>New Tariff 10</v>
          </cell>
          <cell r="D384" t="str">
            <v/>
          </cell>
          <cell r="E384">
            <v>0</v>
          </cell>
          <cell r="F384">
            <v>0</v>
          </cell>
          <cell r="G384">
            <v>0</v>
          </cell>
          <cell r="H384">
            <v>0</v>
          </cell>
          <cell r="I384">
            <v>0</v>
          </cell>
          <cell r="J384">
            <v>0</v>
          </cell>
          <cell r="K384">
            <v>0</v>
          </cell>
          <cell r="L384">
            <v>0</v>
          </cell>
          <cell r="M384">
            <v>0</v>
          </cell>
          <cell r="N384">
            <v>0</v>
          </cell>
          <cell r="O384">
            <v>0</v>
          </cell>
          <cell r="P384">
            <v>0</v>
          </cell>
          <cell r="Q384">
            <v>0</v>
          </cell>
          <cell r="R384">
            <v>0</v>
          </cell>
          <cell r="S384">
            <v>0</v>
          </cell>
          <cell r="T384">
            <v>0</v>
          </cell>
          <cell r="U384">
            <v>0</v>
          </cell>
          <cell r="V384">
            <v>0</v>
          </cell>
        </row>
        <row r="385">
          <cell r="C385" t="str">
            <v>New Tariff 11</v>
          </cell>
          <cell r="D385" t="str">
            <v/>
          </cell>
          <cell r="E385">
            <v>0</v>
          </cell>
          <cell r="F385">
            <v>0</v>
          </cell>
          <cell r="G385">
            <v>0</v>
          </cell>
          <cell r="H385">
            <v>0</v>
          </cell>
          <cell r="I385">
            <v>0</v>
          </cell>
          <cell r="J385">
            <v>0</v>
          </cell>
          <cell r="K385">
            <v>0</v>
          </cell>
          <cell r="L385">
            <v>0</v>
          </cell>
          <cell r="M385">
            <v>0</v>
          </cell>
          <cell r="N385">
            <v>0</v>
          </cell>
          <cell r="O385">
            <v>0</v>
          </cell>
          <cell r="P385">
            <v>0</v>
          </cell>
          <cell r="Q385">
            <v>0</v>
          </cell>
          <cell r="R385">
            <v>0</v>
          </cell>
          <cell r="S385">
            <v>0</v>
          </cell>
          <cell r="T385">
            <v>0</v>
          </cell>
          <cell r="U385">
            <v>0</v>
          </cell>
          <cell r="V385">
            <v>0</v>
          </cell>
        </row>
        <row r="386">
          <cell r="C386" t="str">
            <v>Large Low Voltage Demand</v>
          </cell>
          <cell r="D386" t="str">
            <v>DL</v>
          </cell>
          <cell r="E386">
            <v>0</v>
          </cell>
          <cell r="F386">
            <v>19753170.201570969</v>
          </cell>
          <cell r="G386">
            <v>0</v>
          </cell>
          <cell r="H386">
            <v>10847955.984166555</v>
          </cell>
          <cell r="I386">
            <v>0</v>
          </cell>
          <cell r="J386">
            <v>0</v>
          </cell>
          <cell r="K386">
            <v>0</v>
          </cell>
          <cell r="L386">
            <v>4814723.1114191236</v>
          </cell>
          <cell r="M386">
            <v>0</v>
          </cell>
          <cell r="N386">
            <v>0</v>
          </cell>
          <cell r="O386">
            <v>0</v>
          </cell>
          <cell r="P386">
            <v>0</v>
          </cell>
          <cell r="Q386">
            <v>0</v>
          </cell>
          <cell r="R386">
            <v>0</v>
          </cell>
          <cell r="S386">
            <v>0</v>
          </cell>
          <cell r="T386">
            <v>0</v>
          </cell>
          <cell r="U386">
            <v>0</v>
          </cell>
          <cell r="V386">
            <v>35415849.297156647</v>
          </cell>
        </row>
        <row r="387">
          <cell r="C387" t="str">
            <v>Large Low Voltage Demand A</v>
          </cell>
          <cell r="D387" t="str">
            <v>DL.A</v>
          </cell>
          <cell r="E387">
            <v>0</v>
          </cell>
          <cell r="F387">
            <v>74491.01081748525</v>
          </cell>
          <cell r="G387">
            <v>0</v>
          </cell>
          <cell r="H387">
            <v>56234.200702521295</v>
          </cell>
          <cell r="I387">
            <v>0</v>
          </cell>
          <cell r="J387">
            <v>0</v>
          </cell>
          <cell r="K387">
            <v>0</v>
          </cell>
          <cell r="L387">
            <v>30772.557616367987</v>
          </cell>
          <cell r="M387">
            <v>0</v>
          </cell>
          <cell r="N387">
            <v>0</v>
          </cell>
          <cell r="O387">
            <v>0</v>
          </cell>
          <cell r="P387">
            <v>0</v>
          </cell>
          <cell r="Q387">
            <v>0</v>
          </cell>
          <cell r="R387">
            <v>0</v>
          </cell>
          <cell r="S387">
            <v>0</v>
          </cell>
          <cell r="T387">
            <v>0</v>
          </cell>
          <cell r="U387">
            <v>0</v>
          </cell>
          <cell r="V387">
            <v>161497.76913637453</v>
          </cell>
        </row>
        <row r="388">
          <cell r="C388" t="str">
            <v>Large Low Voltage Demand C</v>
          </cell>
          <cell r="D388" t="str">
            <v>DL.C</v>
          </cell>
          <cell r="E388">
            <v>0</v>
          </cell>
          <cell r="F388">
            <v>12753910.664303064</v>
          </cell>
          <cell r="G388">
            <v>0</v>
          </cell>
          <cell r="H388">
            <v>8190581.4590293905</v>
          </cell>
          <cell r="I388">
            <v>0</v>
          </cell>
          <cell r="J388">
            <v>0</v>
          </cell>
          <cell r="K388">
            <v>0</v>
          </cell>
          <cell r="L388">
            <v>3210509.3327938677</v>
          </cell>
          <cell r="M388">
            <v>0</v>
          </cell>
          <cell r="N388">
            <v>0</v>
          </cell>
          <cell r="O388">
            <v>0</v>
          </cell>
          <cell r="P388">
            <v>0</v>
          </cell>
          <cell r="Q388">
            <v>0</v>
          </cell>
          <cell r="R388">
            <v>0</v>
          </cell>
          <cell r="S388">
            <v>0</v>
          </cell>
          <cell r="T388">
            <v>0</v>
          </cell>
          <cell r="U388">
            <v>0</v>
          </cell>
          <cell r="V388">
            <v>24155001.456126325</v>
          </cell>
        </row>
        <row r="389">
          <cell r="C389" t="str">
            <v>Large Low Voltage Demand S</v>
          </cell>
          <cell r="D389" t="str">
            <v>DL.S</v>
          </cell>
          <cell r="E389">
            <v>0</v>
          </cell>
          <cell r="F389">
            <v>1109277.871479101</v>
          </cell>
          <cell r="G389">
            <v>0</v>
          </cell>
          <cell r="H389">
            <v>438783.58676618047</v>
          </cell>
          <cell r="I389">
            <v>0</v>
          </cell>
          <cell r="J389">
            <v>0</v>
          </cell>
          <cell r="K389">
            <v>0</v>
          </cell>
          <cell r="L389">
            <v>163794.00273478162</v>
          </cell>
          <cell r="M389">
            <v>0</v>
          </cell>
          <cell r="N389">
            <v>0</v>
          </cell>
          <cell r="O389">
            <v>0</v>
          </cell>
          <cell r="P389">
            <v>0</v>
          </cell>
          <cell r="Q389">
            <v>0</v>
          </cell>
          <cell r="R389">
            <v>0</v>
          </cell>
          <cell r="S389">
            <v>0</v>
          </cell>
          <cell r="T389">
            <v>0</v>
          </cell>
          <cell r="U389">
            <v>0</v>
          </cell>
          <cell r="V389">
            <v>1711855.4609800633</v>
          </cell>
        </row>
        <row r="390">
          <cell r="C390" t="str">
            <v>Large Low Voltage Demand Docklands</v>
          </cell>
          <cell r="D390" t="str">
            <v>DL.DK</v>
          </cell>
          <cell r="E390">
            <v>0</v>
          </cell>
          <cell r="F390">
            <v>107576.4346206279</v>
          </cell>
          <cell r="G390">
            <v>0</v>
          </cell>
          <cell r="H390">
            <v>56768.552765516921</v>
          </cell>
          <cell r="I390">
            <v>0</v>
          </cell>
          <cell r="J390">
            <v>0</v>
          </cell>
          <cell r="K390">
            <v>0</v>
          </cell>
          <cell r="L390">
            <v>49751.09105965386</v>
          </cell>
          <cell r="M390">
            <v>0</v>
          </cell>
          <cell r="N390">
            <v>0</v>
          </cell>
          <cell r="O390">
            <v>0</v>
          </cell>
          <cell r="P390">
            <v>0</v>
          </cell>
          <cell r="Q390">
            <v>0</v>
          </cell>
          <cell r="R390">
            <v>0</v>
          </cell>
          <cell r="S390">
            <v>0</v>
          </cell>
          <cell r="T390">
            <v>0</v>
          </cell>
          <cell r="U390">
            <v>0</v>
          </cell>
          <cell r="V390">
            <v>214096.07844579866</v>
          </cell>
        </row>
        <row r="391">
          <cell r="C391" t="str">
            <v>Large Low Voltage Demand CXX</v>
          </cell>
          <cell r="D391" t="str">
            <v>DL.CXX</v>
          </cell>
          <cell r="E391">
            <v>0</v>
          </cell>
          <cell r="F391">
            <v>7083273.2041152557</v>
          </cell>
          <cell r="G391">
            <v>0</v>
          </cell>
          <cell r="H391">
            <v>4086811.9129702025</v>
          </cell>
          <cell r="I391">
            <v>0</v>
          </cell>
          <cell r="J391">
            <v>0</v>
          </cell>
          <cell r="K391">
            <v>0</v>
          </cell>
          <cell r="L391">
            <v>1710026.6897155789</v>
          </cell>
          <cell r="M391">
            <v>0</v>
          </cell>
          <cell r="N391">
            <v>0</v>
          </cell>
          <cell r="O391">
            <v>0</v>
          </cell>
          <cell r="P391">
            <v>0</v>
          </cell>
          <cell r="Q391">
            <v>0</v>
          </cell>
          <cell r="R391">
            <v>0</v>
          </cell>
          <cell r="S391">
            <v>0</v>
          </cell>
          <cell r="T391">
            <v>0</v>
          </cell>
          <cell r="U391">
            <v>0</v>
          </cell>
          <cell r="V391">
            <v>12880111.806801038</v>
          </cell>
        </row>
        <row r="392">
          <cell r="C392" t="str">
            <v>Large Low Voltage Demand EN.R</v>
          </cell>
          <cell r="D392" t="str">
            <v>DL.R</v>
          </cell>
          <cell r="E392">
            <v>0</v>
          </cell>
          <cell r="F392">
            <v>17.178372753787112</v>
          </cell>
          <cell r="G392">
            <v>0</v>
          </cell>
          <cell r="H392">
            <v>2.1636675608544466E-2</v>
          </cell>
          <cell r="I392">
            <v>0</v>
          </cell>
          <cell r="J392">
            <v>0</v>
          </cell>
          <cell r="K392">
            <v>0</v>
          </cell>
          <cell r="L392">
            <v>3.1518953683099581E-3</v>
          </cell>
          <cell r="M392">
            <v>0</v>
          </cell>
          <cell r="N392">
            <v>0</v>
          </cell>
          <cell r="O392">
            <v>0</v>
          </cell>
          <cell r="P392">
            <v>0</v>
          </cell>
          <cell r="Q392">
            <v>0</v>
          </cell>
          <cell r="R392">
            <v>0</v>
          </cell>
          <cell r="S392">
            <v>0</v>
          </cell>
          <cell r="T392">
            <v>0</v>
          </cell>
          <cell r="U392">
            <v>0</v>
          </cell>
          <cell r="V392">
            <v>17.203161324763965</v>
          </cell>
        </row>
        <row r="393">
          <cell r="C393" t="str">
            <v>Large Low Voltage Demand EN.NR</v>
          </cell>
          <cell r="D393" t="str">
            <v>DL.NR</v>
          </cell>
          <cell r="E393">
            <v>0</v>
          </cell>
          <cell r="F393">
            <v>164992.06652380442</v>
          </cell>
          <cell r="G393">
            <v>0</v>
          </cell>
          <cell r="H393">
            <v>211480.51367311002</v>
          </cell>
          <cell r="I393">
            <v>0</v>
          </cell>
          <cell r="J393">
            <v>0</v>
          </cell>
          <cell r="K393">
            <v>0</v>
          </cell>
          <cell r="L393">
            <v>81106.083734728221</v>
          </cell>
          <cell r="M393">
            <v>0</v>
          </cell>
          <cell r="N393">
            <v>0</v>
          </cell>
          <cell r="O393">
            <v>0</v>
          </cell>
          <cell r="P393">
            <v>0</v>
          </cell>
          <cell r="Q393">
            <v>0</v>
          </cell>
          <cell r="R393">
            <v>0</v>
          </cell>
          <cell r="S393">
            <v>0</v>
          </cell>
          <cell r="T393">
            <v>0</v>
          </cell>
          <cell r="U393">
            <v>0</v>
          </cell>
          <cell r="V393">
            <v>457578.66393164266</v>
          </cell>
        </row>
        <row r="394">
          <cell r="C394" t="str">
            <v>Large Low Voltage Demand EN.R CXX</v>
          </cell>
          <cell r="D394" t="str">
            <v>DL.CXXR</v>
          </cell>
          <cell r="E394">
            <v>0</v>
          </cell>
          <cell r="F394">
            <v>4970.9470976915354</v>
          </cell>
          <cell r="G394">
            <v>0</v>
          </cell>
          <cell r="H394">
            <v>35.830334807749637</v>
          </cell>
          <cell r="I394">
            <v>0</v>
          </cell>
          <cell r="J394">
            <v>0</v>
          </cell>
          <cell r="K394">
            <v>0</v>
          </cell>
          <cell r="L394">
            <v>23.132193443702658</v>
          </cell>
          <cell r="M394">
            <v>0</v>
          </cell>
          <cell r="N394">
            <v>0</v>
          </cell>
          <cell r="O394">
            <v>0</v>
          </cell>
          <cell r="P394">
            <v>0</v>
          </cell>
          <cell r="Q394">
            <v>0</v>
          </cell>
          <cell r="R394">
            <v>0</v>
          </cell>
          <cell r="S394">
            <v>0</v>
          </cell>
          <cell r="T394">
            <v>0</v>
          </cell>
          <cell r="U394">
            <v>0</v>
          </cell>
          <cell r="V394">
            <v>5029.909625942988</v>
          </cell>
        </row>
        <row r="395">
          <cell r="C395" t="str">
            <v>Large Low Voltage Demand EN.NR CXX</v>
          </cell>
          <cell r="D395" t="str">
            <v>DL.CXXNR</v>
          </cell>
          <cell r="E395">
            <v>0</v>
          </cell>
          <cell r="F395">
            <v>18.028413077498609</v>
          </cell>
          <cell r="G395">
            <v>0</v>
          </cell>
          <cell r="H395">
            <v>2.1636675608544466E-2</v>
          </cell>
          <cell r="I395">
            <v>0</v>
          </cell>
          <cell r="J395">
            <v>0</v>
          </cell>
          <cell r="K395">
            <v>0</v>
          </cell>
          <cell r="L395">
            <v>5.4896990429457934E-3</v>
          </cell>
          <cell r="M395">
            <v>0</v>
          </cell>
          <cell r="N395">
            <v>0</v>
          </cell>
          <cell r="O395">
            <v>0</v>
          </cell>
          <cell r="P395">
            <v>0</v>
          </cell>
          <cell r="Q395">
            <v>0</v>
          </cell>
          <cell r="R395">
            <v>0</v>
          </cell>
          <cell r="S395">
            <v>0</v>
          </cell>
          <cell r="T395">
            <v>0</v>
          </cell>
          <cell r="U395">
            <v>0</v>
          </cell>
          <cell r="V395">
            <v>18.0555394521501</v>
          </cell>
        </row>
        <row r="396">
          <cell r="C396" t="str">
            <v>New Tariff 10</v>
          </cell>
          <cell r="D396">
            <v>0</v>
          </cell>
          <cell r="E396">
            <v>0</v>
          </cell>
          <cell r="F396">
            <v>0</v>
          </cell>
          <cell r="G396">
            <v>0</v>
          </cell>
          <cell r="H396">
            <v>0</v>
          </cell>
          <cell r="I396">
            <v>0</v>
          </cell>
          <cell r="J396">
            <v>0</v>
          </cell>
          <cell r="K396">
            <v>0</v>
          </cell>
          <cell r="L396">
            <v>0</v>
          </cell>
          <cell r="M396">
            <v>0</v>
          </cell>
          <cell r="N396">
            <v>0</v>
          </cell>
          <cell r="O396">
            <v>0</v>
          </cell>
          <cell r="P396">
            <v>0</v>
          </cell>
          <cell r="Q396">
            <v>0</v>
          </cell>
          <cell r="R396">
            <v>0</v>
          </cell>
          <cell r="S396">
            <v>0</v>
          </cell>
          <cell r="T396">
            <v>0</v>
          </cell>
          <cell r="U396">
            <v>0</v>
          </cell>
          <cell r="V396">
            <v>0</v>
          </cell>
        </row>
        <row r="397">
          <cell r="C397" t="str">
            <v>New Tariff 11</v>
          </cell>
          <cell r="D397" t="str">
            <v/>
          </cell>
          <cell r="E397">
            <v>0</v>
          </cell>
          <cell r="F397">
            <v>0</v>
          </cell>
          <cell r="G397">
            <v>0</v>
          </cell>
          <cell r="H397">
            <v>0</v>
          </cell>
          <cell r="I397">
            <v>0</v>
          </cell>
          <cell r="J397">
            <v>0</v>
          </cell>
          <cell r="K397">
            <v>0</v>
          </cell>
          <cell r="L397">
            <v>0</v>
          </cell>
          <cell r="M397">
            <v>0</v>
          </cell>
          <cell r="N397">
            <v>0</v>
          </cell>
          <cell r="O397">
            <v>0</v>
          </cell>
          <cell r="P397">
            <v>0</v>
          </cell>
          <cell r="Q397">
            <v>0</v>
          </cell>
          <cell r="R397">
            <v>0</v>
          </cell>
          <cell r="S397">
            <v>0</v>
          </cell>
          <cell r="T397">
            <v>0</v>
          </cell>
          <cell r="U397">
            <v>0</v>
          </cell>
          <cell r="V397">
            <v>0</v>
          </cell>
        </row>
        <row r="398">
          <cell r="C398" t="str">
            <v>High Voltage Demand</v>
          </cell>
          <cell r="D398" t="str">
            <v>DH</v>
          </cell>
          <cell r="E398">
            <v>0</v>
          </cell>
          <cell r="F398">
            <v>12650623.317159647</v>
          </cell>
          <cell r="G398">
            <v>0</v>
          </cell>
          <cell r="H398">
            <v>6249212.4744710252</v>
          </cell>
          <cell r="I398">
            <v>0</v>
          </cell>
          <cell r="J398">
            <v>0</v>
          </cell>
          <cell r="K398">
            <v>0</v>
          </cell>
          <cell r="L398">
            <v>1516390.0156035079</v>
          </cell>
          <cell r="M398">
            <v>0</v>
          </cell>
          <cell r="N398">
            <v>0</v>
          </cell>
          <cell r="O398">
            <v>0</v>
          </cell>
          <cell r="P398">
            <v>0</v>
          </cell>
          <cell r="Q398">
            <v>0</v>
          </cell>
          <cell r="R398">
            <v>0</v>
          </cell>
          <cell r="S398">
            <v>0</v>
          </cell>
          <cell r="T398">
            <v>0</v>
          </cell>
          <cell r="U398">
            <v>0</v>
          </cell>
          <cell r="V398">
            <v>20416225.807234179</v>
          </cell>
        </row>
        <row r="399">
          <cell r="C399" t="str">
            <v>High Voltage Demand A</v>
          </cell>
          <cell r="D399" t="str">
            <v>DH.A</v>
          </cell>
          <cell r="E399">
            <v>0</v>
          </cell>
          <cell r="F399">
            <v>130639.57077888987</v>
          </cell>
          <cell r="G399">
            <v>0</v>
          </cell>
          <cell r="H399">
            <v>44605.018773893804</v>
          </cell>
          <cell r="I399">
            <v>0</v>
          </cell>
          <cell r="J399">
            <v>0</v>
          </cell>
          <cell r="K399">
            <v>0</v>
          </cell>
          <cell r="L399">
            <v>12925.968613986874</v>
          </cell>
          <cell r="M399">
            <v>0</v>
          </cell>
          <cell r="N399">
            <v>0</v>
          </cell>
          <cell r="O399">
            <v>0</v>
          </cell>
          <cell r="P399">
            <v>0</v>
          </cell>
          <cell r="Q399">
            <v>0</v>
          </cell>
          <cell r="R399">
            <v>0</v>
          </cell>
          <cell r="S399">
            <v>0</v>
          </cell>
          <cell r="T399">
            <v>0</v>
          </cell>
          <cell r="U399">
            <v>0</v>
          </cell>
          <cell r="V399">
            <v>188170.55816677056</v>
          </cell>
        </row>
        <row r="400">
          <cell r="C400" t="str">
            <v>High Voltage Demand C</v>
          </cell>
          <cell r="D400" t="str">
            <v>DH.C</v>
          </cell>
          <cell r="E400">
            <v>0</v>
          </cell>
          <cell r="F400">
            <v>6273289.1161744008</v>
          </cell>
          <cell r="G400">
            <v>0</v>
          </cell>
          <cell r="H400">
            <v>3480684.2548711952</v>
          </cell>
          <cell r="I400">
            <v>0</v>
          </cell>
          <cell r="J400">
            <v>0</v>
          </cell>
          <cell r="K400">
            <v>0</v>
          </cell>
          <cell r="L400">
            <v>853012.48645295273</v>
          </cell>
          <cell r="M400">
            <v>0</v>
          </cell>
          <cell r="N400">
            <v>0</v>
          </cell>
          <cell r="O400">
            <v>0</v>
          </cell>
          <cell r="P400">
            <v>0</v>
          </cell>
          <cell r="Q400">
            <v>0</v>
          </cell>
          <cell r="R400">
            <v>0</v>
          </cell>
          <cell r="S400">
            <v>0</v>
          </cell>
          <cell r="T400">
            <v>0</v>
          </cell>
          <cell r="U400">
            <v>0</v>
          </cell>
          <cell r="V400">
            <v>10606985.857498549</v>
          </cell>
        </row>
        <row r="401">
          <cell r="C401" t="str">
            <v>High Voltage Demand D1</v>
          </cell>
          <cell r="D401" t="str">
            <v>DH.D1</v>
          </cell>
          <cell r="E401">
            <v>0</v>
          </cell>
          <cell r="F401">
            <v>701658.7872011998</v>
          </cell>
          <cell r="G401">
            <v>0</v>
          </cell>
          <cell r="H401">
            <v>253271.82169570308</v>
          </cell>
          <cell r="I401">
            <v>0</v>
          </cell>
          <cell r="J401">
            <v>0</v>
          </cell>
          <cell r="K401">
            <v>0</v>
          </cell>
          <cell r="L401">
            <v>85578.226336250038</v>
          </cell>
          <cell r="M401">
            <v>0</v>
          </cell>
          <cell r="N401">
            <v>0</v>
          </cell>
          <cell r="O401">
            <v>0</v>
          </cell>
          <cell r="P401">
            <v>0</v>
          </cell>
          <cell r="Q401">
            <v>0</v>
          </cell>
          <cell r="R401">
            <v>0</v>
          </cell>
          <cell r="S401">
            <v>0</v>
          </cell>
          <cell r="T401">
            <v>0</v>
          </cell>
          <cell r="U401">
            <v>0</v>
          </cell>
          <cell r="V401">
            <v>1040508.835233153</v>
          </cell>
        </row>
        <row r="402">
          <cell r="C402" t="str">
            <v>High Voltage Demand D2</v>
          </cell>
          <cell r="D402" t="str">
            <v>DH.D2</v>
          </cell>
          <cell r="E402">
            <v>0</v>
          </cell>
          <cell r="F402">
            <v>450558.54784837324</v>
          </cell>
          <cell r="G402">
            <v>0</v>
          </cell>
          <cell r="H402">
            <v>68990.352781203343</v>
          </cell>
          <cell r="I402">
            <v>0</v>
          </cell>
          <cell r="J402">
            <v>0</v>
          </cell>
          <cell r="K402">
            <v>0</v>
          </cell>
          <cell r="L402">
            <v>75129.356221426977</v>
          </cell>
          <cell r="M402">
            <v>0</v>
          </cell>
          <cell r="N402">
            <v>0</v>
          </cell>
          <cell r="O402">
            <v>0</v>
          </cell>
          <cell r="P402">
            <v>0</v>
          </cell>
          <cell r="Q402">
            <v>0</v>
          </cell>
          <cell r="R402">
            <v>0</v>
          </cell>
          <cell r="S402">
            <v>0</v>
          </cell>
          <cell r="T402">
            <v>0</v>
          </cell>
          <cell r="U402">
            <v>0</v>
          </cell>
          <cell r="V402">
            <v>594678.25685100351</v>
          </cell>
        </row>
        <row r="403">
          <cell r="C403" t="str">
            <v>High Voltage Demand Docklands</v>
          </cell>
          <cell r="D403" t="str">
            <v>DH.DK</v>
          </cell>
          <cell r="E403">
            <v>0</v>
          </cell>
          <cell r="F403">
            <v>27394.807398344659</v>
          </cell>
          <cell r="G403">
            <v>0</v>
          </cell>
          <cell r="H403">
            <v>10896.819147262697</v>
          </cell>
          <cell r="I403">
            <v>0</v>
          </cell>
          <cell r="J403">
            <v>0</v>
          </cell>
          <cell r="K403">
            <v>0</v>
          </cell>
          <cell r="L403">
            <v>2059.4015596003005</v>
          </cell>
          <cell r="M403">
            <v>0</v>
          </cell>
          <cell r="N403">
            <v>0</v>
          </cell>
          <cell r="O403">
            <v>0</v>
          </cell>
          <cell r="P403">
            <v>0</v>
          </cell>
          <cell r="Q403">
            <v>0</v>
          </cell>
          <cell r="R403">
            <v>0</v>
          </cell>
          <cell r="S403">
            <v>0</v>
          </cell>
          <cell r="T403">
            <v>0</v>
          </cell>
          <cell r="U403">
            <v>0</v>
          </cell>
          <cell r="V403">
            <v>40351.028105207661</v>
          </cell>
        </row>
        <row r="404">
          <cell r="C404" t="str">
            <v>High Voltage Demand D3</v>
          </cell>
          <cell r="D404" t="str">
            <v>DH.D3</v>
          </cell>
          <cell r="E404">
            <v>0</v>
          </cell>
          <cell r="F404">
            <v>511015.72134783195</v>
          </cell>
          <cell r="G404">
            <v>0</v>
          </cell>
          <cell r="H404">
            <v>157827.60645246599</v>
          </cell>
          <cell r="I404">
            <v>0</v>
          </cell>
          <cell r="J404">
            <v>0</v>
          </cell>
          <cell r="K404">
            <v>0</v>
          </cell>
          <cell r="L404">
            <v>21012.382081181815</v>
          </cell>
          <cell r="M404">
            <v>0</v>
          </cell>
          <cell r="N404">
            <v>0</v>
          </cell>
          <cell r="O404">
            <v>0</v>
          </cell>
          <cell r="P404">
            <v>0</v>
          </cell>
          <cell r="Q404">
            <v>0</v>
          </cell>
          <cell r="R404">
            <v>0</v>
          </cell>
          <cell r="S404">
            <v>0</v>
          </cell>
          <cell r="T404">
            <v>0</v>
          </cell>
          <cell r="U404">
            <v>0</v>
          </cell>
          <cell r="V404">
            <v>689855.70988147974</v>
          </cell>
        </row>
        <row r="405">
          <cell r="C405" t="str">
            <v>High Voltage Demand D4</v>
          </cell>
          <cell r="D405" t="str">
            <v>DH.D4</v>
          </cell>
          <cell r="E405">
            <v>0</v>
          </cell>
          <cell r="F405">
            <v>297783.48586801847</v>
          </cell>
          <cell r="G405">
            <v>0</v>
          </cell>
          <cell r="H405">
            <v>171558.72899793345</v>
          </cell>
          <cell r="I405">
            <v>0</v>
          </cell>
          <cell r="J405">
            <v>0</v>
          </cell>
          <cell r="K405">
            <v>0</v>
          </cell>
          <cell r="L405">
            <v>56384.610212250591</v>
          </cell>
          <cell r="M405">
            <v>0</v>
          </cell>
          <cell r="N405">
            <v>0</v>
          </cell>
          <cell r="O405">
            <v>0</v>
          </cell>
          <cell r="P405">
            <v>0</v>
          </cell>
          <cell r="Q405">
            <v>0</v>
          </cell>
          <cell r="R405">
            <v>0</v>
          </cell>
          <cell r="S405">
            <v>0</v>
          </cell>
          <cell r="T405">
            <v>0</v>
          </cell>
          <cell r="U405">
            <v>0</v>
          </cell>
          <cell r="V405">
            <v>525726.82507820253</v>
          </cell>
        </row>
        <row r="406">
          <cell r="C406" t="str">
            <v>High Voltage Demand D5</v>
          </cell>
          <cell r="D406">
            <v>0</v>
          </cell>
          <cell r="E406">
            <v>0</v>
          </cell>
          <cell r="F406">
            <v>0</v>
          </cell>
          <cell r="G406">
            <v>0</v>
          </cell>
          <cell r="H406">
            <v>6.5799999999999999E-3</v>
          </cell>
          <cell r="I406">
            <v>0</v>
          </cell>
          <cell r="J406">
            <v>0</v>
          </cell>
          <cell r="K406">
            <v>0</v>
          </cell>
          <cell r="L406">
            <v>0</v>
          </cell>
          <cell r="M406">
            <v>0</v>
          </cell>
          <cell r="N406">
            <v>0</v>
          </cell>
          <cell r="O406">
            <v>0</v>
          </cell>
          <cell r="P406">
            <v>0</v>
          </cell>
          <cell r="Q406">
            <v>0</v>
          </cell>
          <cell r="R406">
            <v>0</v>
          </cell>
          <cell r="S406">
            <v>0</v>
          </cell>
          <cell r="T406">
            <v>0</v>
          </cell>
          <cell r="U406">
            <v>0</v>
          </cell>
          <cell r="V406">
            <v>6.5799999999999999E-3</v>
          </cell>
        </row>
        <row r="407">
          <cell r="C407" t="str">
            <v>High Voltage Demand EN.R</v>
          </cell>
          <cell r="D407">
            <v>0</v>
          </cell>
          <cell r="E407">
            <v>0</v>
          </cell>
          <cell r="F407">
            <v>0</v>
          </cell>
          <cell r="G407">
            <v>0</v>
          </cell>
          <cell r="H407">
            <v>1.375431707317073E-2</v>
          </cell>
          <cell r="I407">
            <v>0</v>
          </cell>
          <cell r="J407">
            <v>0</v>
          </cell>
          <cell r="K407">
            <v>0</v>
          </cell>
          <cell r="L407">
            <v>0</v>
          </cell>
          <cell r="M407">
            <v>0</v>
          </cell>
          <cell r="N407">
            <v>0</v>
          </cell>
          <cell r="O407">
            <v>0</v>
          </cell>
          <cell r="P407">
            <v>0</v>
          </cell>
          <cell r="Q407">
            <v>0</v>
          </cell>
          <cell r="R407">
            <v>0</v>
          </cell>
          <cell r="S407">
            <v>0</v>
          </cell>
          <cell r="T407">
            <v>0</v>
          </cell>
          <cell r="U407">
            <v>0</v>
          </cell>
          <cell r="V407">
            <v>1.375431707317073E-2</v>
          </cell>
        </row>
        <row r="408">
          <cell r="C408" t="str">
            <v>High Voltage Demand EN.NR</v>
          </cell>
          <cell r="D408">
            <v>0</v>
          </cell>
          <cell r="E408">
            <v>0</v>
          </cell>
          <cell r="F408">
            <v>0</v>
          </cell>
          <cell r="G408">
            <v>0</v>
          </cell>
          <cell r="H408">
            <v>1.375431707317073E-2</v>
          </cell>
          <cell r="I408">
            <v>0</v>
          </cell>
          <cell r="J408">
            <v>0</v>
          </cell>
          <cell r="K408">
            <v>0</v>
          </cell>
          <cell r="L408">
            <v>0</v>
          </cell>
          <cell r="M408">
            <v>0</v>
          </cell>
          <cell r="N408">
            <v>0</v>
          </cell>
          <cell r="O408">
            <v>0</v>
          </cell>
          <cell r="P408">
            <v>0</v>
          </cell>
          <cell r="Q408">
            <v>0</v>
          </cell>
          <cell r="R408">
            <v>0</v>
          </cell>
          <cell r="S408">
            <v>0</v>
          </cell>
          <cell r="T408">
            <v>0</v>
          </cell>
          <cell r="U408">
            <v>0</v>
          </cell>
          <cell r="V408">
            <v>1.375431707317073E-2</v>
          </cell>
        </row>
        <row r="409">
          <cell r="C409" t="str">
            <v>New Tariff 11</v>
          </cell>
          <cell r="D409" t="str">
            <v/>
          </cell>
          <cell r="E409">
            <v>0</v>
          </cell>
          <cell r="F409">
            <v>0</v>
          </cell>
          <cell r="G409">
            <v>0</v>
          </cell>
          <cell r="H409">
            <v>0</v>
          </cell>
          <cell r="I409">
            <v>0</v>
          </cell>
          <cell r="J409">
            <v>0</v>
          </cell>
          <cell r="K409">
            <v>0</v>
          </cell>
          <cell r="L409">
            <v>0</v>
          </cell>
          <cell r="M409">
            <v>0</v>
          </cell>
          <cell r="N409">
            <v>0</v>
          </cell>
          <cell r="O409">
            <v>0</v>
          </cell>
          <cell r="P409">
            <v>0</v>
          </cell>
          <cell r="Q409">
            <v>0</v>
          </cell>
          <cell r="R409">
            <v>0</v>
          </cell>
          <cell r="S409">
            <v>0</v>
          </cell>
          <cell r="T409">
            <v>0</v>
          </cell>
          <cell r="U409">
            <v>0</v>
          </cell>
          <cell r="V409">
            <v>0</v>
          </cell>
        </row>
        <row r="410">
          <cell r="C410" t="str">
            <v>New Tariff 1</v>
          </cell>
          <cell r="D410" t="str">
            <v/>
          </cell>
          <cell r="E410">
            <v>0</v>
          </cell>
          <cell r="F410">
            <v>0</v>
          </cell>
          <cell r="G410">
            <v>0</v>
          </cell>
          <cell r="H410">
            <v>0</v>
          </cell>
          <cell r="I410">
            <v>0</v>
          </cell>
          <cell r="J410">
            <v>0</v>
          </cell>
          <cell r="K410">
            <v>0</v>
          </cell>
          <cell r="L410">
            <v>0</v>
          </cell>
          <cell r="M410">
            <v>0</v>
          </cell>
          <cell r="N410">
            <v>0</v>
          </cell>
          <cell r="O410">
            <v>0</v>
          </cell>
          <cell r="P410">
            <v>0</v>
          </cell>
          <cell r="Q410">
            <v>0</v>
          </cell>
          <cell r="R410">
            <v>0</v>
          </cell>
          <cell r="S410">
            <v>0</v>
          </cell>
          <cell r="T410">
            <v>0</v>
          </cell>
          <cell r="U410">
            <v>0</v>
          </cell>
          <cell r="V410">
            <v>0</v>
          </cell>
        </row>
        <row r="411">
          <cell r="C411" t="str">
            <v>New Tariff 2</v>
          </cell>
          <cell r="D411" t="str">
            <v/>
          </cell>
          <cell r="E411">
            <v>0</v>
          </cell>
          <cell r="F411">
            <v>0</v>
          </cell>
          <cell r="G411">
            <v>0</v>
          </cell>
          <cell r="H411">
            <v>0</v>
          </cell>
          <cell r="I411">
            <v>0</v>
          </cell>
          <cell r="J411">
            <v>0</v>
          </cell>
          <cell r="K411">
            <v>0</v>
          </cell>
          <cell r="L411">
            <v>0</v>
          </cell>
          <cell r="M411">
            <v>0</v>
          </cell>
          <cell r="N411">
            <v>0</v>
          </cell>
          <cell r="O411">
            <v>0</v>
          </cell>
          <cell r="P411">
            <v>0</v>
          </cell>
          <cell r="Q411">
            <v>0</v>
          </cell>
          <cell r="R411">
            <v>0</v>
          </cell>
          <cell r="S411">
            <v>0</v>
          </cell>
          <cell r="T411">
            <v>0</v>
          </cell>
          <cell r="U411">
            <v>0</v>
          </cell>
          <cell r="V411">
            <v>0</v>
          </cell>
        </row>
        <row r="412">
          <cell r="C412" t="str">
            <v>High Voltage Demand (kVa)</v>
          </cell>
          <cell r="D412" t="str">
            <v>DHk</v>
          </cell>
          <cell r="E412">
            <v>0</v>
          </cell>
          <cell r="F412">
            <v>0</v>
          </cell>
          <cell r="G412">
            <v>48.152656214606765</v>
          </cell>
          <cell r="H412">
            <v>1.2162242276422763E-2</v>
          </cell>
          <cell r="I412">
            <v>0</v>
          </cell>
          <cell r="J412">
            <v>0</v>
          </cell>
          <cell r="K412">
            <v>0</v>
          </cell>
          <cell r="L412">
            <v>3.2849138211382112E-3</v>
          </cell>
          <cell r="M412">
            <v>0</v>
          </cell>
          <cell r="N412">
            <v>0</v>
          </cell>
          <cell r="O412">
            <v>0</v>
          </cell>
          <cell r="P412">
            <v>0</v>
          </cell>
          <cell r="Q412">
            <v>0</v>
          </cell>
          <cell r="R412">
            <v>0</v>
          </cell>
          <cell r="S412">
            <v>0</v>
          </cell>
          <cell r="T412">
            <v>0</v>
          </cell>
          <cell r="U412">
            <v>0</v>
          </cell>
          <cell r="V412">
            <v>48.16810337070433</v>
          </cell>
        </row>
        <row r="413">
          <cell r="C413" t="str">
            <v>High Voltage Demand Docklands (kVa)</v>
          </cell>
          <cell r="D413" t="str">
            <v>DHDKk</v>
          </cell>
          <cell r="E413">
            <v>0</v>
          </cell>
          <cell r="F413">
            <v>0</v>
          </cell>
          <cell r="G413">
            <v>25.35774064050058</v>
          </cell>
          <cell r="H413">
            <v>8.7765642276422754E-3</v>
          </cell>
          <cell r="I413">
            <v>0</v>
          </cell>
          <cell r="J413">
            <v>0</v>
          </cell>
          <cell r="K413">
            <v>0</v>
          </cell>
          <cell r="L413">
            <v>4.1212569105691047E-3</v>
          </cell>
          <cell r="M413">
            <v>0</v>
          </cell>
          <cell r="N413">
            <v>0</v>
          </cell>
          <cell r="O413">
            <v>0</v>
          </cell>
          <cell r="P413">
            <v>0</v>
          </cell>
          <cell r="Q413">
            <v>0</v>
          </cell>
          <cell r="R413">
            <v>0</v>
          </cell>
          <cell r="S413">
            <v>0</v>
          </cell>
          <cell r="T413">
            <v>0</v>
          </cell>
          <cell r="U413">
            <v>0</v>
          </cell>
          <cell r="V413">
            <v>25.370638461638791</v>
          </cell>
        </row>
        <row r="414">
          <cell r="C414" t="str">
            <v>New Tariff 5</v>
          </cell>
          <cell r="D414" t="str">
            <v/>
          </cell>
          <cell r="E414">
            <v>0</v>
          </cell>
          <cell r="F414">
            <v>0</v>
          </cell>
          <cell r="G414">
            <v>0</v>
          </cell>
          <cell r="H414">
            <v>0</v>
          </cell>
          <cell r="I414">
            <v>0</v>
          </cell>
          <cell r="J414">
            <v>0</v>
          </cell>
          <cell r="K414">
            <v>0</v>
          </cell>
          <cell r="L414">
            <v>0</v>
          </cell>
          <cell r="M414">
            <v>0</v>
          </cell>
          <cell r="N414">
            <v>0</v>
          </cell>
          <cell r="O414">
            <v>0</v>
          </cell>
          <cell r="P414">
            <v>0</v>
          </cell>
          <cell r="Q414">
            <v>0</v>
          </cell>
          <cell r="R414">
            <v>0</v>
          </cell>
          <cell r="S414">
            <v>0</v>
          </cell>
          <cell r="T414">
            <v>0</v>
          </cell>
          <cell r="U414">
            <v>0</v>
          </cell>
          <cell r="V414">
            <v>0</v>
          </cell>
        </row>
        <row r="415">
          <cell r="C415" t="str">
            <v>New Tariff 6</v>
          </cell>
          <cell r="D415" t="str">
            <v/>
          </cell>
          <cell r="E415">
            <v>0</v>
          </cell>
          <cell r="F415">
            <v>0</v>
          </cell>
          <cell r="G415">
            <v>0</v>
          </cell>
          <cell r="H415">
            <v>0</v>
          </cell>
          <cell r="I415">
            <v>0</v>
          </cell>
          <cell r="J415">
            <v>0</v>
          </cell>
          <cell r="K415">
            <v>0</v>
          </cell>
          <cell r="L415">
            <v>0</v>
          </cell>
          <cell r="M415">
            <v>0</v>
          </cell>
          <cell r="N415">
            <v>0</v>
          </cell>
          <cell r="O415">
            <v>0</v>
          </cell>
          <cell r="P415">
            <v>0</v>
          </cell>
          <cell r="Q415">
            <v>0</v>
          </cell>
          <cell r="R415">
            <v>0</v>
          </cell>
          <cell r="S415">
            <v>0</v>
          </cell>
          <cell r="T415">
            <v>0</v>
          </cell>
          <cell r="U415">
            <v>0</v>
          </cell>
          <cell r="V415">
            <v>0</v>
          </cell>
        </row>
        <row r="416">
          <cell r="C416" t="str">
            <v>New Tariff 7</v>
          </cell>
          <cell r="D416" t="str">
            <v/>
          </cell>
          <cell r="E416">
            <v>0</v>
          </cell>
          <cell r="F416">
            <v>0</v>
          </cell>
          <cell r="G416">
            <v>0</v>
          </cell>
          <cell r="H416">
            <v>0</v>
          </cell>
          <cell r="I416">
            <v>0</v>
          </cell>
          <cell r="J416">
            <v>0</v>
          </cell>
          <cell r="K416">
            <v>0</v>
          </cell>
          <cell r="L416">
            <v>0</v>
          </cell>
          <cell r="M416">
            <v>0</v>
          </cell>
          <cell r="N416">
            <v>0</v>
          </cell>
          <cell r="O416">
            <v>0</v>
          </cell>
          <cell r="P416">
            <v>0</v>
          </cell>
          <cell r="Q416">
            <v>0</v>
          </cell>
          <cell r="R416">
            <v>0</v>
          </cell>
          <cell r="S416">
            <v>0</v>
          </cell>
          <cell r="T416">
            <v>0</v>
          </cell>
          <cell r="U416">
            <v>0</v>
          </cell>
          <cell r="V416">
            <v>0</v>
          </cell>
        </row>
        <row r="417">
          <cell r="C417" t="str">
            <v>New Tariff 8</v>
          </cell>
          <cell r="D417" t="str">
            <v/>
          </cell>
          <cell r="E417">
            <v>0</v>
          </cell>
          <cell r="F417">
            <v>0</v>
          </cell>
          <cell r="G417">
            <v>0</v>
          </cell>
          <cell r="H417">
            <v>0</v>
          </cell>
          <cell r="I417">
            <v>0</v>
          </cell>
          <cell r="J417">
            <v>0</v>
          </cell>
          <cell r="K417">
            <v>0</v>
          </cell>
          <cell r="L417">
            <v>0</v>
          </cell>
          <cell r="M417">
            <v>0</v>
          </cell>
          <cell r="N417">
            <v>0</v>
          </cell>
          <cell r="O417">
            <v>0</v>
          </cell>
          <cell r="P417">
            <v>0</v>
          </cell>
          <cell r="Q417">
            <v>0</v>
          </cell>
          <cell r="R417">
            <v>0</v>
          </cell>
          <cell r="S417">
            <v>0</v>
          </cell>
          <cell r="T417">
            <v>0</v>
          </cell>
          <cell r="U417">
            <v>0</v>
          </cell>
          <cell r="V417">
            <v>0</v>
          </cell>
        </row>
        <row r="418">
          <cell r="C418" t="str">
            <v>New Tariff 9</v>
          </cell>
          <cell r="D418" t="str">
            <v/>
          </cell>
          <cell r="E418">
            <v>0</v>
          </cell>
          <cell r="F418">
            <v>0</v>
          </cell>
          <cell r="G418">
            <v>0</v>
          </cell>
          <cell r="H418">
            <v>0</v>
          </cell>
          <cell r="I418">
            <v>0</v>
          </cell>
          <cell r="J418">
            <v>0</v>
          </cell>
          <cell r="K418">
            <v>0</v>
          </cell>
          <cell r="L418">
            <v>0</v>
          </cell>
          <cell r="M418">
            <v>0</v>
          </cell>
          <cell r="N418">
            <v>0</v>
          </cell>
          <cell r="O418">
            <v>0</v>
          </cell>
          <cell r="P418">
            <v>0</v>
          </cell>
          <cell r="Q418">
            <v>0</v>
          </cell>
          <cell r="R418">
            <v>0</v>
          </cell>
          <cell r="S418">
            <v>0</v>
          </cell>
          <cell r="T418">
            <v>0</v>
          </cell>
          <cell r="U418">
            <v>0</v>
          </cell>
          <cell r="V418">
            <v>0</v>
          </cell>
        </row>
        <row r="419">
          <cell r="C419" t="str">
            <v>New Tariff 10</v>
          </cell>
          <cell r="D419" t="str">
            <v/>
          </cell>
          <cell r="E419">
            <v>0</v>
          </cell>
          <cell r="F419">
            <v>0</v>
          </cell>
          <cell r="G419">
            <v>0</v>
          </cell>
          <cell r="H419">
            <v>0</v>
          </cell>
          <cell r="I419">
            <v>0</v>
          </cell>
          <cell r="J419">
            <v>0</v>
          </cell>
          <cell r="K419">
            <v>0</v>
          </cell>
          <cell r="L419">
            <v>0</v>
          </cell>
          <cell r="M419">
            <v>0</v>
          </cell>
          <cell r="N419">
            <v>0</v>
          </cell>
          <cell r="O419">
            <v>0</v>
          </cell>
          <cell r="P419">
            <v>0</v>
          </cell>
          <cell r="Q419">
            <v>0</v>
          </cell>
          <cell r="R419">
            <v>0</v>
          </cell>
          <cell r="S419">
            <v>0</v>
          </cell>
          <cell r="T419">
            <v>0</v>
          </cell>
          <cell r="U419">
            <v>0</v>
          </cell>
          <cell r="V419">
            <v>0</v>
          </cell>
        </row>
        <row r="420">
          <cell r="C420" t="str">
            <v>New Tariff 11</v>
          </cell>
          <cell r="D420" t="str">
            <v/>
          </cell>
          <cell r="E420">
            <v>0</v>
          </cell>
          <cell r="F420">
            <v>0</v>
          </cell>
          <cell r="G420">
            <v>0</v>
          </cell>
          <cell r="H420">
            <v>0</v>
          </cell>
          <cell r="I420">
            <v>0</v>
          </cell>
          <cell r="J420">
            <v>0</v>
          </cell>
          <cell r="K420">
            <v>0</v>
          </cell>
          <cell r="L420">
            <v>0</v>
          </cell>
          <cell r="M420">
            <v>0</v>
          </cell>
          <cell r="N420">
            <v>0</v>
          </cell>
          <cell r="O420">
            <v>0</v>
          </cell>
          <cell r="P420">
            <v>0</v>
          </cell>
          <cell r="Q420">
            <v>0</v>
          </cell>
          <cell r="R420">
            <v>0</v>
          </cell>
          <cell r="S420">
            <v>0</v>
          </cell>
          <cell r="T420">
            <v>0</v>
          </cell>
          <cell r="U420">
            <v>0</v>
          </cell>
          <cell r="V420">
            <v>0</v>
          </cell>
        </row>
        <row r="421">
          <cell r="C421" t="str">
            <v>New Tariff 12</v>
          </cell>
          <cell r="D421" t="str">
            <v/>
          </cell>
          <cell r="E421">
            <v>0</v>
          </cell>
          <cell r="F421">
            <v>0</v>
          </cell>
          <cell r="G421">
            <v>0</v>
          </cell>
          <cell r="H421">
            <v>0</v>
          </cell>
          <cell r="I421">
            <v>0</v>
          </cell>
          <cell r="J421">
            <v>0</v>
          </cell>
          <cell r="K421">
            <v>0</v>
          </cell>
          <cell r="L421">
            <v>0</v>
          </cell>
          <cell r="M421">
            <v>0</v>
          </cell>
          <cell r="N421">
            <v>0</v>
          </cell>
          <cell r="O421">
            <v>0</v>
          </cell>
          <cell r="P421">
            <v>0</v>
          </cell>
          <cell r="Q421">
            <v>0</v>
          </cell>
          <cell r="R421">
            <v>0</v>
          </cell>
          <cell r="S421">
            <v>0</v>
          </cell>
          <cell r="T421">
            <v>0</v>
          </cell>
          <cell r="U421">
            <v>0</v>
          </cell>
          <cell r="V421">
            <v>0</v>
          </cell>
        </row>
        <row r="422">
          <cell r="C422" t="str">
            <v>New Tariff 1</v>
          </cell>
          <cell r="D422" t="str">
            <v/>
          </cell>
          <cell r="E422">
            <v>0</v>
          </cell>
          <cell r="F422">
            <v>0</v>
          </cell>
          <cell r="G422">
            <v>0</v>
          </cell>
          <cell r="H422">
            <v>0</v>
          </cell>
          <cell r="I422">
            <v>0</v>
          </cell>
          <cell r="J422">
            <v>0</v>
          </cell>
          <cell r="K422">
            <v>0</v>
          </cell>
          <cell r="L422">
            <v>0</v>
          </cell>
          <cell r="M422">
            <v>0</v>
          </cell>
          <cell r="N422">
            <v>0</v>
          </cell>
          <cell r="O422">
            <v>0</v>
          </cell>
          <cell r="P422">
            <v>0</v>
          </cell>
          <cell r="Q422">
            <v>0</v>
          </cell>
          <cell r="R422">
            <v>0</v>
          </cell>
          <cell r="S422">
            <v>0</v>
          </cell>
          <cell r="T422">
            <v>0</v>
          </cell>
          <cell r="U422">
            <v>0</v>
          </cell>
          <cell r="V422">
            <v>0</v>
          </cell>
        </row>
        <row r="423">
          <cell r="C423" t="str">
            <v>Subtransmission Demand A</v>
          </cell>
          <cell r="D423" t="str">
            <v>DS.A</v>
          </cell>
          <cell r="E423">
            <v>0</v>
          </cell>
          <cell r="F423">
            <v>211058.73065130966</v>
          </cell>
          <cell r="G423">
            <v>0</v>
          </cell>
          <cell r="H423">
            <v>731696.08312976151</v>
          </cell>
          <cell r="I423">
            <v>0</v>
          </cell>
          <cell r="J423">
            <v>0</v>
          </cell>
          <cell r="K423">
            <v>0</v>
          </cell>
          <cell r="L423">
            <v>28136.907635501513</v>
          </cell>
          <cell r="M423">
            <v>0</v>
          </cell>
          <cell r="N423">
            <v>0</v>
          </cell>
          <cell r="O423">
            <v>0</v>
          </cell>
          <cell r="P423">
            <v>0</v>
          </cell>
          <cell r="Q423">
            <v>0</v>
          </cell>
          <cell r="R423">
            <v>0</v>
          </cell>
          <cell r="S423">
            <v>0</v>
          </cell>
          <cell r="T423">
            <v>0</v>
          </cell>
          <cell r="U423">
            <v>0</v>
          </cell>
          <cell r="V423">
            <v>970891.72141657269</v>
          </cell>
        </row>
        <row r="424">
          <cell r="C424" t="str">
            <v>Subtransmission Demand G</v>
          </cell>
          <cell r="D424" t="str">
            <v>DS.G</v>
          </cell>
          <cell r="E424">
            <v>0</v>
          </cell>
          <cell r="F424">
            <v>368082.71038849885</v>
          </cell>
          <cell r="G424">
            <v>0</v>
          </cell>
          <cell r="H424">
            <v>1268350.1966323114</v>
          </cell>
          <cell r="I424">
            <v>0</v>
          </cell>
          <cell r="J424">
            <v>0</v>
          </cell>
          <cell r="K424">
            <v>0</v>
          </cell>
          <cell r="L424">
            <v>60585.428523072944</v>
          </cell>
          <cell r="M424">
            <v>0</v>
          </cell>
          <cell r="N424">
            <v>0</v>
          </cell>
          <cell r="O424">
            <v>0</v>
          </cell>
          <cell r="P424">
            <v>0</v>
          </cell>
          <cell r="Q424">
            <v>0</v>
          </cell>
          <cell r="R424">
            <v>0</v>
          </cell>
          <cell r="S424">
            <v>0</v>
          </cell>
          <cell r="T424">
            <v>0</v>
          </cell>
          <cell r="U424">
            <v>0</v>
          </cell>
          <cell r="V424">
            <v>1697018.3355438833</v>
          </cell>
        </row>
        <row r="425">
          <cell r="C425" t="str">
            <v>Subtransmission Demand S</v>
          </cell>
          <cell r="D425" t="str">
            <v>DS.S</v>
          </cell>
          <cell r="E425">
            <v>0</v>
          </cell>
          <cell r="F425">
            <v>450045.57823631208</v>
          </cell>
          <cell r="G425">
            <v>0</v>
          </cell>
          <cell r="H425">
            <v>1160620.5874214424</v>
          </cell>
          <cell r="I425">
            <v>0</v>
          </cell>
          <cell r="J425">
            <v>0</v>
          </cell>
          <cell r="K425">
            <v>0</v>
          </cell>
          <cell r="L425">
            <v>64553.988128473371</v>
          </cell>
          <cell r="M425">
            <v>0</v>
          </cell>
          <cell r="N425">
            <v>0</v>
          </cell>
          <cell r="O425">
            <v>0</v>
          </cell>
          <cell r="P425">
            <v>0</v>
          </cell>
          <cell r="Q425">
            <v>0</v>
          </cell>
          <cell r="R425">
            <v>0</v>
          </cell>
          <cell r="S425">
            <v>0</v>
          </cell>
          <cell r="T425">
            <v>0</v>
          </cell>
          <cell r="U425">
            <v>0</v>
          </cell>
          <cell r="V425">
            <v>1675220.1537862278</v>
          </cell>
        </row>
        <row r="426">
          <cell r="C426" t="str">
            <v>Subtransmission Demand (kVa)</v>
          </cell>
          <cell r="D426" t="str">
            <v>DSk</v>
          </cell>
          <cell r="E426">
            <v>0</v>
          </cell>
          <cell r="F426">
            <v>0</v>
          </cell>
          <cell r="G426">
            <v>4.4414615480755746</v>
          </cell>
          <cell r="H426">
            <v>6.2085995355627621E-3</v>
          </cell>
          <cell r="I426">
            <v>0</v>
          </cell>
          <cell r="J426">
            <v>0</v>
          </cell>
          <cell r="K426">
            <v>0</v>
          </cell>
          <cell r="L426">
            <v>2.876188283247925E-4</v>
          </cell>
          <cell r="M426">
            <v>0</v>
          </cell>
          <cell r="N426">
            <v>0</v>
          </cell>
          <cell r="O426">
            <v>0</v>
          </cell>
          <cell r="P426">
            <v>0</v>
          </cell>
          <cell r="Q426">
            <v>0</v>
          </cell>
          <cell r="R426">
            <v>0</v>
          </cell>
          <cell r="S426">
            <v>0</v>
          </cell>
          <cell r="T426">
            <v>0</v>
          </cell>
          <cell r="U426">
            <v>0</v>
          </cell>
          <cell r="V426">
            <v>4.4479577664394618</v>
          </cell>
        </row>
        <row r="427">
          <cell r="C427" t="str">
            <v>New Tariff 5</v>
          </cell>
          <cell r="D427" t="str">
            <v/>
          </cell>
          <cell r="E427">
            <v>0</v>
          </cell>
          <cell r="F427">
            <v>0</v>
          </cell>
          <cell r="G427">
            <v>0</v>
          </cell>
          <cell r="H427">
            <v>0</v>
          </cell>
          <cell r="I427">
            <v>0</v>
          </cell>
          <cell r="J427">
            <v>0</v>
          </cell>
          <cell r="K427">
            <v>0</v>
          </cell>
          <cell r="L427">
            <v>0</v>
          </cell>
          <cell r="M427">
            <v>0</v>
          </cell>
          <cell r="N427">
            <v>0</v>
          </cell>
          <cell r="O427">
            <v>0</v>
          </cell>
          <cell r="P427">
            <v>0</v>
          </cell>
          <cell r="Q427">
            <v>0</v>
          </cell>
          <cell r="R427">
            <v>0</v>
          </cell>
          <cell r="S427">
            <v>0</v>
          </cell>
          <cell r="T427">
            <v>0</v>
          </cell>
          <cell r="U427">
            <v>0</v>
          </cell>
          <cell r="V427">
            <v>0</v>
          </cell>
        </row>
        <row r="428">
          <cell r="C428" t="str">
            <v>New Tariff 6</v>
          </cell>
          <cell r="D428" t="str">
            <v/>
          </cell>
          <cell r="E428">
            <v>0</v>
          </cell>
          <cell r="F428">
            <v>0</v>
          </cell>
          <cell r="G428">
            <v>0</v>
          </cell>
          <cell r="H428">
            <v>0</v>
          </cell>
          <cell r="I428">
            <v>0</v>
          </cell>
          <cell r="J428">
            <v>0</v>
          </cell>
          <cell r="K428">
            <v>0</v>
          </cell>
          <cell r="L428">
            <v>0</v>
          </cell>
          <cell r="M428">
            <v>0</v>
          </cell>
          <cell r="N428">
            <v>0</v>
          </cell>
          <cell r="O428">
            <v>0</v>
          </cell>
          <cell r="P428">
            <v>0</v>
          </cell>
          <cell r="Q428">
            <v>0</v>
          </cell>
          <cell r="R428">
            <v>0</v>
          </cell>
          <cell r="S428">
            <v>0</v>
          </cell>
          <cell r="T428">
            <v>0</v>
          </cell>
          <cell r="U428">
            <v>0</v>
          </cell>
          <cell r="V428">
            <v>0</v>
          </cell>
        </row>
        <row r="429">
          <cell r="C429" t="str">
            <v>New Tariff 7</v>
          </cell>
          <cell r="D429" t="str">
            <v/>
          </cell>
          <cell r="E429">
            <v>0</v>
          </cell>
          <cell r="F429">
            <v>0</v>
          </cell>
          <cell r="G429">
            <v>0</v>
          </cell>
          <cell r="H429">
            <v>0</v>
          </cell>
          <cell r="I429">
            <v>0</v>
          </cell>
          <cell r="J429">
            <v>0</v>
          </cell>
          <cell r="K429">
            <v>0</v>
          </cell>
          <cell r="L429">
            <v>0</v>
          </cell>
          <cell r="M429">
            <v>0</v>
          </cell>
          <cell r="N429">
            <v>0</v>
          </cell>
          <cell r="O429">
            <v>0</v>
          </cell>
          <cell r="P429">
            <v>0</v>
          </cell>
          <cell r="Q429">
            <v>0</v>
          </cell>
          <cell r="R429">
            <v>0</v>
          </cell>
          <cell r="S429">
            <v>0</v>
          </cell>
          <cell r="T429">
            <v>0</v>
          </cell>
          <cell r="U429">
            <v>0</v>
          </cell>
          <cell r="V429">
            <v>0</v>
          </cell>
        </row>
        <row r="430">
          <cell r="C430" t="str">
            <v>New Tariff 8</v>
          </cell>
          <cell r="D430" t="str">
            <v/>
          </cell>
          <cell r="E430">
            <v>0</v>
          </cell>
          <cell r="F430">
            <v>0</v>
          </cell>
          <cell r="G430">
            <v>0</v>
          </cell>
          <cell r="H430">
            <v>0</v>
          </cell>
          <cell r="I430">
            <v>0</v>
          </cell>
          <cell r="J430">
            <v>0</v>
          </cell>
          <cell r="K430">
            <v>0</v>
          </cell>
          <cell r="L430">
            <v>0</v>
          </cell>
          <cell r="M430">
            <v>0</v>
          </cell>
          <cell r="N430">
            <v>0</v>
          </cell>
          <cell r="O430">
            <v>0</v>
          </cell>
          <cell r="P430">
            <v>0</v>
          </cell>
          <cell r="Q430">
            <v>0</v>
          </cell>
          <cell r="R430">
            <v>0</v>
          </cell>
          <cell r="S430">
            <v>0</v>
          </cell>
          <cell r="T430">
            <v>0</v>
          </cell>
          <cell r="U430">
            <v>0</v>
          </cell>
          <cell r="V430">
            <v>0</v>
          </cell>
        </row>
        <row r="431">
          <cell r="C431" t="str">
            <v>New Tariff 9</v>
          </cell>
          <cell r="D431" t="str">
            <v/>
          </cell>
          <cell r="E431">
            <v>0</v>
          </cell>
          <cell r="F431">
            <v>0</v>
          </cell>
          <cell r="G431">
            <v>0</v>
          </cell>
          <cell r="H431">
            <v>0</v>
          </cell>
          <cell r="I431">
            <v>0</v>
          </cell>
          <cell r="J431">
            <v>0</v>
          </cell>
          <cell r="K431">
            <v>0</v>
          </cell>
          <cell r="L431">
            <v>0</v>
          </cell>
          <cell r="M431">
            <v>0</v>
          </cell>
          <cell r="N431">
            <v>0</v>
          </cell>
          <cell r="O431">
            <v>0</v>
          </cell>
          <cell r="P431">
            <v>0</v>
          </cell>
          <cell r="Q431">
            <v>0</v>
          </cell>
          <cell r="R431">
            <v>0</v>
          </cell>
          <cell r="S431">
            <v>0</v>
          </cell>
          <cell r="T431">
            <v>0</v>
          </cell>
          <cell r="U431">
            <v>0</v>
          </cell>
          <cell r="V431">
            <v>0</v>
          </cell>
        </row>
        <row r="432">
          <cell r="C432" t="str">
            <v>New Tariff 10</v>
          </cell>
          <cell r="D432" t="str">
            <v/>
          </cell>
          <cell r="E432">
            <v>0</v>
          </cell>
          <cell r="F432">
            <v>0</v>
          </cell>
          <cell r="G432">
            <v>0</v>
          </cell>
          <cell r="H432">
            <v>0</v>
          </cell>
          <cell r="I432">
            <v>0</v>
          </cell>
          <cell r="J432">
            <v>0</v>
          </cell>
          <cell r="K432">
            <v>0</v>
          </cell>
          <cell r="L432">
            <v>0</v>
          </cell>
          <cell r="M432">
            <v>0</v>
          </cell>
          <cell r="N432">
            <v>0</v>
          </cell>
          <cell r="O432">
            <v>0</v>
          </cell>
          <cell r="P432">
            <v>0</v>
          </cell>
          <cell r="Q432">
            <v>0</v>
          </cell>
          <cell r="R432">
            <v>0</v>
          </cell>
          <cell r="S432">
            <v>0</v>
          </cell>
          <cell r="T432">
            <v>0</v>
          </cell>
          <cell r="U432">
            <v>0</v>
          </cell>
          <cell r="V432">
            <v>0</v>
          </cell>
        </row>
        <row r="433">
          <cell r="C433" t="str">
            <v>New Tariff 11</v>
          </cell>
          <cell r="D433" t="str">
            <v/>
          </cell>
          <cell r="E433">
            <v>0</v>
          </cell>
          <cell r="F433">
            <v>0</v>
          </cell>
          <cell r="G433">
            <v>0</v>
          </cell>
          <cell r="H433">
            <v>0</v>
          </cell>
          <cell r="I433">
            <v>0</v>
          </cell>
          <cell r="J433">
            <v>0</v>
          </cell>
          <cell r="K433">
            <v>0</v>
          </cell>
          <cell r="L433">
            <v>0</v>
          </cell>
          <cell r="M433">
            <v>0</v>
          </cell>
          <cell r="N433">
            <v>0</v>
          </cell>
          <cell r="O433">
            <v>0</v>
          </cell>
          <cell r="P433">
            <v>0</v>
          </cell>
          <cell r="Q433">
            <v>0</v>
          </cell>
          <cell r="R433">
            <v>0</v>
          </cell>
          <cell r="S433">
            <v>0</v>
          </cell>
          <cell r="T433">
            <v>0</v>
          </cell>
          <cell r="U433">
            <v>0</v>
          </cell>
          <cell r="V433">
            <v>0</v>
          </cell>
        </row>
        <row r="434">
          <cell r="C434" t="str">
            <v>Total Distribution Revenue</v>
          </cell>
          <cell r="E434">
            <v>17056911.840939391</v>
          </cell>
          <cell r="F434">
            <v>63123847.980366662</v>
          </cell>
          <cell r="G434">
            <v>248.35748749483744</v>
          </cell>
          <cell r="H434">
            <v>167655445.01342717</v>
          </cell>
          <cell r="I434">
            <v>96543296.084028825</v>
          </cell>
          <cell r="J434">
            <v>39633208.165265612</v>
          </cell>
          <cell r="K434">
            <v>27346698.675530903</v>
          </cell>
          <cell r="L434">
            <v>25396366.220660247</v>
          </cell>
          <cell r="M434">
            <v>0</v>
          </cell>
          <cell r="N434">
            <v>0</v>
          </cell>
          <cell r="O434">
            <v>0</v>
          </cell>
          <cell r="P434">
            <v>0</v>
          </cell>
          <cell r="Q434">
            <v>0</v>
          </cell>
          <cell r="R434">
            <v>0</v>
          </cell>
          <cell r="S434">
            <v>0</v>
          </cell>
          <cell r="T434">
            <v>0</v>
          </cell>
          <cell r="U434">
            <v>0</v>
          </cell>
          <cell r="V434">
            <v>436756022.33770627</v>
          </cell>
        </row>
      </sheetData>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0 yr Int Accrual"/>
      <sheetName val="1999-2000"/>
      <sheetName val="2000-2001"/>
      <sheetName val="2001-2002"/>
      <sheetName val="2002-2003"/>
      <sheetName val="2003-2004"/>
      <sheetName val="2004-2005"/>
      <sheetName val="2005 to 2010"/>
    </sheetNames>
    <sheetDataSet>
      <sheetData sheetId="0" refreshError="1"/>
      <sheetData sheetId="1" refreshError="1">
        <row r="1">
          <cell r="I1" t="str">
            <v xml:space="preserve"> INTEREST CASH ACCRUAL</v>
          </cell>
          <cell r="L1" t="str">
            <v>1999/2000</v>
          </cell>
          <cell r="V1" t="str">
            <v>therefore</v>
          </cell>
          <cell r="W1" t="str">
            <v>Dom. 5 yr rate</v>
          </cell>
        </row>
        <row r="2">
          <cell r="V2" t="str">
            <v>therefore</v>
          </cell>
          <cell r="W2" t="str">
            <v>Euro 7 yr rate</v>
          </cell>
        </row>
        <row r="3">
          <cell r="V3" t="str">
            <v>therefore</v>
          </cell>
          <cell r="W3" t="str">
            <v>Euro 5 yr rate</v>
          </cell>
        </row>
        <row r="4">
          <cell r="B4" t="str">
            <v xml:space="preserve">Cash Accrual CKIFA &amp; HEIFA </v>
          </cell>
          <cell r="U4" t="str">
            <v>VLOOKUP TOTALS</v>
          </cell>
        </row>
        <row r="6">
          <cell r="B6" t="str">
            <v>Month</v>
          </cell>
          <cell r="F6" t="str">
            <v>July</v>
          </cell>
          <cell r="G6" t="str">
            <v>August</v>
          </cell>
          <cell r="H6" t="str">
            <v>September</v>
          </cell>
          <cell r="I6" t="str">
            <v>October</v>
          </cell>
          <cell r="J6" t="str">
            <v>November</v>
          </cell>
          <cell r="K6" t="str">
            <v>December</v>
          </cell>
          <cell r="L6" t="str">
            <v>January</v>
          </cell>
          <cell r="M6" t="str">
            <v>February</v>
          </cell>
          <cell r="N6" t="str">
            <v>March</v>
          </cell>
          <cell r="O6" t="str">
            <v>April</v>
          </cell>
          <cell r="P6" t="str">
            <v>May</v>
          </cell>
          <cell r="Q6" t="str">
            <v>June</v>
          </cell>
        </row>
        <row r="7">
          <cell r="B7" t="str">
            <v>Expected Rate</v>
          </cell>
          <cell r="F7">
            <v>0</v>
          </cell>
          <cell r="G7">
            <v>0</v>
          </cell>
          <cell r="H7">
            <v>0</v>
          </cell>
          <cell r="I7">
            <v>0</v>
          </cell>
          <cell r="J7">
            <v>0</v>
          </cell>
          <cell r="K7">
            <v>0</v>
          </cell>
          <cell r="L7">
            <v>0</v>
          </cell>
          <cell r="M7">
            <v>0</v>
          </cell>
          <cell r="N7">
            <v>0</v>
          </cell>
          <cell r="O7">
            <v>6.2432999999999996</v>
          </cell>
          <cell r="P7">
            <v>6.2432999999999996</v>
          </cell>
          <cell r="Q7">
            <v>6.2432999999999996</v>
          </cell>
        </row>
        <row r="8">
          <cell r="B8" t="str">
            <v>Days</v>
          </cell>
          <cell r="F8">
            <v>0</v>
          </cell>
          <cell r="G8">
            <v>0</v>
          </cell>
          <cell r="H8">
            <v>0</v>
          </cell>
          <cell r="I8">
            <v>0</v>
          </cell>
          <cell r="J8">
            <v>0</v>
          </cell>
          <cell r="K8">
            <v>0</v>
          </cell>
          <cell r="L8">
            <v>0</v>
          </cell>
          <cell r="M8">
            <v>0</v>
          </cell>
          <cell r="N8">
            <v>0</v>
          </cell>
          <cell r="O8">
            <v>0</v>
          </cell>
          <cell r="P8">
            <v>31</v>
          </cell>
          <cell r="Q8">
            <v>30</v>
          </cell>
        </row>
        <row r="10">
          <cell r="B10" t="str">
            <v>Equity Loan Flows (3 Monthly Day 28)</v>
          </cell>
        </row>
        <row r="11">
          <cell r="B11" t="str">
            <v>CKIFA - LT Syndicate 500m</v>
          </cell>
          <cell r="C11">
            <v>0.7</v>
          </cell>
          <cell r="E11">
            <v>500000000</v>
          </cell>
          <cell r="F11">
            <v>0</v>
          </cell>
          <cell r="G11">
            <v>0</v>
          </cell>
          <cell r="H11">
            <v>0</v>
          </cell>
          <cell r="I11">
            <v>0</v>
          </cell>
          <cell r="J11">
            <v>0</v>
          </cell>
          <cell r="K11">
            <v>0</v>
          </cell>
          <cell r="L11">
            <v>0</v>
          </cell>
          <cell r="M11">
            <v>2603150.6849315069</v>
          </cell>
          <cell r="O11">
            <v>5523669.86712329</v>
          </cell>
          <cell r="P11">
            <v>2948524.6575342468</v>
          </cell>
          <cell r="Q11">
            <v>2853410.9589041094</v>
          </cell>
          <cell r="U11">
            <v>13928756.168493154</v>
          </cell>
        </row>
        <row r="12">
          <cell r="B12" t="str">
            <v>CKIFA - ANZ 90m</v>
          </cell>
          <cell r="C12">
            <v>0.7</v>
          </cell>
          <cell r="E12">
            <v>90000000</v>
          </cell>
          <cell r="F12">
            <v>0</v>
          </cell>
          <cell r="G12">
            <v>0</v>
          </cell>
          <cell r="H12">
            <v>0</v>
          </cell>
          <cell r="I12">
            <v>0</v>
          </cell>
          <cell r="J12">
            <v>0</v>
          </cell>
          <cell r="K12">
            <v>0</v>
          </cell>
          <cell r="L12">
            <v>0</v>
          </cell>
          <cell r="O12">
            <v>51361.397260273967</v>
          </cell>
          <cell r="P12">
            <v>530734.43835616438</v>
          </cell>
          <cell r="Q12">
            <v>513613.9726027397</v>
          </cell>
          <cell r="U12">
            <v>1095709.8082191781</v>
          </cell>
        </row>
        <row r="13">
          <cell r="B13" t="str">
            <v>CKIFA - Barclays 45m</v>
          </cell>
          <cell r="C13">
            <v>0.67500000000000004</v>
          </cell>
          <cell r="E13">
            <v>45000000</v>
          </cell>
          <cell r="F13">
            <v>0</v>
          </cell>
          <cell r="G13">
            <v>0</v>
          </cell>
          <cell r="H13">
            <v>0</v>
          </cell>
          <cell r="I13">
            <v>0</v>
          </cell>
          <cell r="J13">
            <v>0</v>
          </cell>
          <cell r="K13">
            <v>0</v>
          </cell>
          <cell r="L13">
            <v>0</v>
          </cell>
          <cell r="O13">
            <v>25588.232876712329</v>
          </cell>
          <cell r="P13">
            <v>264411.73972602742</v>
          </cell>
          <cell r="Q13">
            <v>255882.32876712322</v>
          </cell>
          <cell r="U13">
            <v>545882.30136986298</v>
          </cell>
        </row>
        <row r="14">
          <cell r="B14" t="str">
            <v>CKIFA - ST Syndicate 1250m</v>
          </cell>
          <cell r="C14">
            <v>0.67500000000000004</v>
          </cell>
          <cell r="E14">
            <v>1250000000</v>
          </cell>
          <cell r="N14">
            <v>12311712.33</v>
          </cell>
          <cell r="O14">
            <v>4211003.38</v>
          </cell>
          <cell r="U14">
            <v>16522715.710000001</v>
          </cell>
        </row>
        <row r="15">
          <cell r="U15">
            <v>0</v>
          </cell>
        </row>
        <row r="16">
          <cell r="B16" t="str">
            <v>HEIFA - LT Syndicate 500m</v>
          </cell>
          <cell r="C16">
            <v>0.65</v>
          </cell>
          <cell r="E16">
            <v>500000000</v>
          </cell>
          <cell r="F16">
            <v>0</v>
          </cell>
          <cell r="G16">
            <v>0</v>
          </cell>
          <cell r="H16">
            <v>0</v>
          </cell>
          <cell r="I16">
            <v>0</v>
          </cell>
          <cell r="J16">
            <v>0</v>
          </cell>
          <cell r="K16">
            <v>0</v>
          </cell>
          <cell r="L16">
            <v>0</v>
          </cell>
          <cell r="M16">
            <v>0</v>
          </cell>
          <cell r="N16">
            <v>0</v>
          </cell>
          <cell r="O16">
            <v>8169994.5199999996</v>
          </cell>
          <cell r="P16">
            <v>2927291.7808219176</v>
          </cell>
          <cell r="Q16">
            <v>2832863.01369863</v>
          </cell>
          <cell r="U16">
            <v>13930149.314520547</v>
          </cell>
        </row>
        <row r="17">
          <cell r="B17" t="str">
            <v>HEIFA - ABN 50m</v>
          </cell>
          <cell r="C17">
            <v>0.60499999999999998</v>
          </cell>
          <cell r="E17">
            <v>50000000</v>
          </cell>
          <cell r="F17">
            <v>0</v>
          </cell>
          <cell r="G17">
            <v>0</v>
          </cell>
          <cell r="H17">
            <v>0</v>
          </cell>
          <cell r="I17">
            <v>0</v>
          </cell>
          <cell r="J17">
            <v>0</v>
          </cell>
          <cell r="K17">
            <v>0</v>
          </cell>
          <cell r="L17">
            <v>0</v>
          </cell>
          <cell r="M17">
            <v>0</v>
          </cell>
          <cell r="N17">
            <v>0</v>
          </cell>
          <cell r="O17">
            <v>28143.698630136983</v>
          </cell>
          <cell r="P17">
            <v>290818.21917808219</v>
          </cell>
          <cell r="Q17">
            <v>281436.98630136985</v>
          </cell>
          <cell r="U17">
            <v>600398.90410958906</v>
          </cell>
        </row>
        <row r="18">
          <cell r="B18" t="str">
            <v>HEIFA - CBA 50m</v>
          </cell>
          <cell r="C18">
            <v>0.6</v>
          </cell>
          <cell r="E18">
            <v>50000000</v>
          </cell>
          <cell r="F18">
            <v>0</v>
          </cell>
          <cell r="G18">
            <v>0</v>
          </cell>
          <cell r="H18">
            <v>0</v>
          </cell>
          <cell r="I18">
            <v>0</v>
          </cell>
          <cell r="J18">
            <v>0</v>
          </cell>
          <cell r="K18">
            <v>0</v>
          </cell>
          <cell r="L18">
            <v>0</v>
          </cell>
          <cell r="M18">
            <v>0</v>
          </cell>
          <cell r="N18">
            <v>0</v>
          </cell>
          <cell r="O18">
            <v>28123.150684931505</v>
          </cell>
          <cell r="P18">
            <v>290605.89041095885</v>
          </cell>
          <cell r="Q18">
            <v>281231.50684931502</v>
          </cell>
          <cell r="U18">
            <v>599960.54794520536</v>
          </cell>
        </row>
        <row r="19">
          <cell r="B19" t="str">
            <v>HEIFA - ANX 35m</v>
          </cell>
          <cell r="C19">
            <v>0.65</v>
          </cell>
          <cell r="E19">
            <v>35000000</v>
          </cell>
          <cell r="F19">
            <v>0</v>
          </cell>
          <cell r="G19">
            <v>0</v>
          </cell>
          <cell r="H19">
            <v>0</v>
          </cell>
          <cell r="I19">
            <v>0</v>
          </cell>
          <cell r="J19">
            <v>0</v>
          </cell>
          <cell r="K19">
            <v>0</v>
          </cell>
          <cell r="L19">
            <v>0</v>
          </cell>
          <cell r="M19">
            <v>0</v>
          </cell>
          <cell r="N19">
            <v>0</v>
          </cell>
          <cell r="O19">
            <v>19830.04109589041</v>
          </cell>
          <cell r="P19">
            <v>204910.42465753425</v>
          </cell>
          <cell r="Q19">
            <v>198300.4109589041</v>
          </cell>
          <cell r="U19">
            <v>423040.87671232875</v>
          </cell>
        </row>
        <row r="20">
          <cell r="B20" t="str">
            <v>HEIFA - ST NAB 800m</v>
          </cell>
          <cell r="E20">
            <v>800000000</v>
          </cell>
          <cell r="L20">
            <v>0</v>
          </cell>
          <cell r="N20">
            <v>7655934.0499999998</v>
          </cell>
          <cell r="O20">
            <v>2637808.2200000002</v>
          </cell>
          <cell r="U20">
            <v>10293742.27</v>
          </cell>
        </row>
        <row r="21">
          <cell r="B21" t="str">
            <v>HEIFA - ST HBSC 300m</v>
          </cell>
          <cell r="E21">
            <v>300000000</v>
          </cell>
          <cell r="L21">
            <v>0</v>
          </cell>
          <cell r="M21">
            <v>0</v>
          </cell>
          <cell r="N21">
            <v>2930153.42</v>
          </cell>
          <cell r="O21">
            <v>777043.15</v>
          </cell>
          <cell r="P21">
            <v>44485.619999999995</v>
          </cell>
          <cell r="U21">
            <v>3751682.19</v>
          </cell>
        </row>
        <row r="22">
          <cell r="B22" t="str">
            <v>HEIFA - ST HBSC 100m</v>
          </cell>
          <cell r="E22">
            <v>100000000</v>
          </cell>
          <cell r="N22">
            <v>976717.81</v>
          </cell>
          <cell r="O22">
            <v>515534.25</v>
          </cell>
          <cell r="U22">
            <v>1492252.06</v>
          </cell>
        </row>
        <row r="23">
          <cell r="F23">
            <v>0</v>
          </cell>
          <cell r="G23">
            <v>0</v>
          </cell>
          <cell r="H23">
            <v>0</v>
          </cell>
          <cell r="I23">
            <v>0</v>
          </cell>
          <cell r="J23">
            <v>0</v>
          </cell>
          <cell r="K23">
            <v>0</v>
          </cell>
          <cell r="L23">
            <v>0</v>
          </cell>
          <cell r="M23">
            <v>2603150.6849315069</v>
          </cell>
          <cell r="N23">
            <v>23874517.609999996</v>
          </cell>
          <cell r="O23">
            <v>21988099.907671228</v>
          </cell>
          <cell r="P23">
            <v>7501782.7706849314</v>
          </cell>
          <cell r="Q23">
            <v>7216739.1780821914</v>
          </cell>
          <cell r="U23">
            <v>63184290.151369847</v>
          </cell>
        </row>
        <row r="24">
          <cell r="B24" t="str">
            <v>Equity Swap Flows (3 Monthly day 28)</v>
          </cell>
          <cell r="U24">
            <v>0</v>
          </cell>
        </row>
        <row r="25">
          <cell r="B25" t="str">
            <v>CKIFA - HSBC 325.6m</v>
          </cell>
          <cell r="C25">
            <v>6.8970000000000002</v>
          </cell>
          <cell r="E25">
            <v>325600000</v>
          </cell>
          <cell r="F25">
            <v>0</v>
          </cell>
          <cell r="G25">
            <v>0</v>
          </cell>
          <cell r="H25">
            <v>0</v>
          </cell>
          <cell r="I25">
            <v>0</v>
          </cell>
          <cell r="J25">
            <v>0</v>
          </cell>
          <cell r="K25">
            <v>0</v>
          </cell>
          <cell r="L25">
            <v>0</v>
          </cell>
          <cell r="M25">
            <v>0</v>
          </cell>
          <cell r="N25">
            <v>0</v>
          </cell>
          <cell r="O25">
            <v>17494.086575342481</v>
          </cell>
          <cell r="P25">
            <v>180772.22794520564</v>
          </cell>
          <cell r="Q25">
            <v>174940.86575342482</v>
          </cell>
          <cell r="U25">
            <v>373207.18027397292</v>
          </cell>
        </row>
        <row r="26">
          <cell r="B26" t="str">
            <v>CKIFA - UBS - 271m</v>
          </cell>
          <cell r="C26">
            <v>6.8895</v>
          </cell>
          <cell r="E26">
            <v>271000000</v>
          </cell>
          <cell r="F26">
            <v>0</v>
          </cell>
          <cell r="G26">
            <v>0</v>
          </cell>
          <cell r="H26">
            <v>0</v>
          </cell>
          <cell r="I26">
            <v>0</v>
          </cell>
          <cell r="J26">
            <v>0</v>
          </cell>
          <cell r="K26">
            <v>0</v>
          </cell>
          <cell r="L26">
            <v>0</v>
          </cell>
          <cell r="M26">
            <v>0</v>
          </cell>
          <cell r="O26">
            <v>833814.29109589034</v>
          </cell>
          <cell r="P26">
            <v>148732.22465753433</v>
          </cell>
          <cell r="Q26">
            <v>143934.41095890419</v>
          </cell>
          <cell r="U26">
            <v>1126480.926712329</v>
          </cell>
        </row>
        <row r="27">
          <cell r="B27" t="str">
            <v>CKIFA - HSBC 554.5m</v>
          </cell>
          <cell r="E27">
            <v>554500000</v>
          </cell>
          <cell r="O27">
            <v>1589955.78</v>
          </cell>
          <cell r="U27">
            <v>1589955.78</v>
          </cell>
        </row>
        <row r="28">
          <cell r="B28" t="str">
            <v>CKIFA - Barclays 427.5m</v>
          </cell>
          <cell r="E28">
            <v>427500000</v>
          </cell>
          <cell r="O28">
            <v>1065792.6399999999</v>
          </cell>
          <cell r="U28">
            <v>1065792.6399999999</v>
          </cell>
        </row>
        <row r="29">
          <cell r="B29" t="str">
            <v>CKIFA - Barclays 112.5m</v>
          </cell>
          <cell r="E29">
            <v>112500000</v>
          </cell>
          <cell r="O29">
            <v>280471.75</v>
          </cell>
          <cell r="U29">
            <v>280471.75</v>
          </cell>
        </row>
        <row r="30">
          <cell r="B30" t="str">
            <v>CKIFA - HSBC 122.5m</v>
          </cell>
          <cell r="E30">
            <v>122500000</v>
          </cell>
          <cell r="O30">
            <v>302256.15999999997</v>
          </cell>
          <cell r="U30">
            <v>302256.15999999997</v>
          </cell>
        </row>
        <row r="31">
          <cell r="B31" t="str">
            <v>CKIFA - Barclays 137m</v>
          </cell>
          <cell r="E31">
            <v>137000000</v>
          </cell>
          <cell r="O31">
            <v>964957</v>
          </cell>
          <cell r="U31">
            <v>964957</v>
          </cell>
        </row>
        <row r="32">
          <cell r="U32">
            <v>0</v>
          </cell>
        </row>
        <row r="33">
          <cell r="B33" t="str">
            <v>HEIFA -  HSBC 325.6m</v>
          </cell>
          <cell r="C33">
            <v>6.8920000000000003</v>
          </cell>
          <cell r="E33">
            <v>325600000</v>
          </cell>
          <cell r="F33">
            <v>0</v>
          </cell>
          <cell r="G33">
            <v>0</v>
          </cell>
          <cell r="H33">
            <v>0</v>
          </cell>
          <cell r="I33">
            <v>0</v>
          </cell>
          <cell r="J33">
            <v>0</v>
          </cell>
          <cell r="K33">
            <v>0</v>
          </cell>
          <cell r="L33">
            <v>0</v>
          </cell>
          <cell r="M33">
            <v>0</v>
          </cell>
          <cell r="O33">
            <v>17360.278356164403</v>
          </cell>
          <cell r="P33">
            <v>179389.5430136988</v>
          </cell>
          <cell r="Q33">
            <v>173602.78356164403</v>
          </cell>
          <cell r="U33">
            <v>370352.60493150726</v>
          </cell>
        </row>
        <row r="34">
          <cell r="B34" t="str">
            <v>HEIFA -  UBS - 271m</v>
          </cell>
          <cell r="C34">
            <v>6.8845000000000001</v>
          </cell>
          <cell r="E34">
            <v>271000000</v>
          </cell>
          <cell r="F34">
            <v>0</v>
          </cell>
          <cell r="G34">
            <v>0</v>
          </cell>
          <cell r="H34">
            <v>0</v>
          </cell>
          <cell r="I34">
            <v>0</v>
          </cell>
          <cell r="J34">
            <v>0</v>
          </cell>
          <cell r="K34">
            <v>0</v>
          </cell>
          <cell r="L34">
            <v>0</v>
          </cell>
          <cell r="M34">
            <v>0</v>
          </cell>
          <cell r="O34">
            <v>830324.70123287675</v>
          </cell>
          <cell r="P34">
            <v>147581.40273972612</v>
          </cell>
          <cell r="Q34">
            <v>142820.7123287672</v>
          </cell>
          <cell r="U34">
            <v>1120726.81630137</v>
          </cell>
        </row>
        <row r="35">
          <cell r="B35" t="str">
            <v>HEIFA -  HSBC 554.5m</v>
          </cell>
          <cell r="E35">
            <v>554500000</v>
          </cell>
          <cell r="O35">
            <v>1583153.81</v>
          </cell>
          <cell r="U35">
            <v>1583153.81</v>
          </cell>
        </row>
        <row r="36">
          <cell r="B36" t="str">
            <v>HEIFA -  Barclays 427.5m</v>
          </cell>
          <cell r="E36">
            <v>427500000</v>
          </cell>
          <cell r="O36">
            <v>1061400.52</v>
          </cell>
          <cell r="U36">
            <v>1061400.52</v>
          </cell>
        </row>
        <row r="37">
          <cell r="B37" t="str">
            <v>HEIFA -  Barclays 112.5m</v>
          </cell>
          <cell r="E37">
            <v>112500000</v>
          </cell>
          <cell r="O37">
            <v>279315.92</v>
          </cell>
          <cell r="U37">
            <v>279315.92</v>
          </cell>
        </row>
        <row r="38">
          <cell r="B38" t="str">
            <v>HEIFA -  HSBC 122.5m</v>
          </cell>
          <cell r="E38">
            <v>122500000</v>
          </cell>
          <cell r="O38">
            <v>300997.59999999998</v>
          </cell>
          <cell r="U38">
            <v>300997.59999999998</v>
          </cell>
        </row>
        <row r="39">
          <cell r="B39" t="str">
            <v>HEIFA -  Barclays 137m</v>
          </cell>
          <cell r="E39">
            <v>137000000</v>
          </cell>
          <cell r="O39">
            <v>931031</v>
          </cell>
          <cell r="U39">
            <v>931031</v>
          </cell>
        </row>
        <row r="40">
          <cell r="F40">
            <v>0</v>
          </cell>
          <cell r="G40">
            <v>0</v>
          </cell>
          <cell r="H40">
            <v>0</v>
          </cell>
          <cell r="I40">
            <v>0</v>
          </cell>
          <cell r="J40">
            <v>0</v>
          </cell>
          <cell r="K40">
            <v>0</v>
          </cell>
          <cell r="L40">
            <v>0</v>
          </cell>
          <cell r="M40">
            <v>0</v>
          </cell>
          <cell r="N40">
            <v>0</v>
          </cell>
          <cell r="O40">
            <v>10058325.537260273</v>
          </cell>
          <cell r="P40">
            <v>656475.39835616492</v>
          </cell>
          <cell r="Q40">
            <v>635298.77260274021</v>
          </cell>
          <cell r="U40">
            <v>11350099.70821918</v>
          </cell>
        </row>
        <row r="41">
          <cell r="U41">
            <v>0</v>
          </cell>
        </row>
        <row r="42">
          <cell r="U42">
            <v>0</v>
          </cell>
        </row>
        <row r="43">
          <cell r="B43" t="str">
            <v>Net Interest Accrual Finco's</v>
          </cell>
          <cell r="F43">
            <v>0</v>
          </cell>
          <cell r="G43">
            <v>0</v>
          </cell>
          <cell r="H43">
            <v>0</v>
          </cell>
          <cell r="I43">
            <v>0</v>
          </cell>
          <cell r="J43">
            <v>0</v>
          </cell>
          <cell r="K43">
            <v>0</v>
          </cell>
          <cell r="L43">
            <v>0</v>
          </cell>
          <cell r="M43">
            <v>2603150.6849315069</v>
          </cell>
          <cell r="N43">
            <v>23874517.609999996</v>
          </cell>
          <cell r="O43">
            <v>32046425.4449315</v>
          </cell>
          <cell r="P43">
            <v>8158258.1690410962</v>
          </cell>
          <cell r="Q43">
            <v>7852037.9506849311</v>
          </cell>
          <cell r="T43">
            <v>74534389.859589025</v>
          </cell>
          <cell r="U43">
            <v>74534389.859589025</v>
          </cell>
        </row>
        <row r="44">
          <cell r="U44">
            <v>0</v>
          </cell>
        </row>
        <row r="45">
          <cell r="U45">
            <v>0</v>
          </cell>
        </row>
        <row r="46">
          <cell r="U46">
            <v>0</v>
          </cell>
        </row>
        <row r="47">
          <cell r="U47">
            <v>0</v>
          </cell>
        </row>
        <row r="48">
          <cell r="U48">
            <v>0</v>
          </cell>
        </row>
        <row r="49">
          <cell r="B49" t="str">
            <v xml:space="preserve">Cash Accrual Bond Co. </v>
          </cell>
          <cell r="U49">
            <v>0</v>
          </cell>
        </row>
        <row r="50">
          <cell r="U50">
            <v>0</v>
          </cell>
        </row>
        <row r="51">
          <cell r="B51" t="str">
            <v>Month</v>
          </cell>
          <cell r="F51" t="str">
            <v>July</v>
          </cell>
          <cell r="G51" t="str">
            <v>August</v>
          </cell>
          <cell r="H51" t="str">
            <v>September</v>
          </cell>
          <cell r="I51" t="str">
            <v>October</v>
          </cell>
          <cell r="J51" t="str">
            <v>November</v>
          </cell>
          <cell r="K51" t="str">
            <v>December</v>
          </cell>
          <cell r="L51" t="str">
            <v>January</v>
          </cell>
          <cell r="M51" t="str">
            <v>February</v>
          </cell>
          <cell r="N51" t="str">
            <v>March</v>
          </cell>
          <cell r="O51" t="str">
            <v>April</v>
          </cell>
          <cell r="P51" t="str">
            <v>May</v>
          </cell>
          <cell r="Q51" t="str">
            <v>June</v>
          </cell>
          <cell r="U51">
            <v>0</v>
          </cell>
        </row>
        <row r="52">
          <cell r="B52" t="str">
            <v>Expected Rate</v>
          </cell>
          <cell r="F52">
            <v>6.03</v>
          </cell>
          <cell r="G52">
            <v>6.03</v>
          </cell>
          <cell r="H52">
            <v>6.03</v>
          </cell>
          <cell r="I52">
            <v>6.03</v>
          </cell>
          <cell r="J52">
            <v>6.03</v>
          </cell>
          <cell r="K52">
            <v>6.03</v>
          </cell>
          <cell r="L52">
            <v>6.03</v>
          </cell>
          <cell r="M52">
            <v>6.03</v>
          </cell>
          <cell r="N52">
            <v>6.03</v>
          </cell>
          <cell r="O52">
            <v>6.03</v>
          </cell>
          <cell r="P52">
            <v>6.03</v>
          </cell>
          <cell r="Q52">
            <v>6.03</v>
          </cell>
          <cell r="U52">
            <v>30.150000000000002</v>
          </cell>
        </row>
        <row r="53">
          <cell r="B53" t="str">
            <v>Days</v>
          </cell>
          <cell r="F53">
            <v>0</v>
          </cell>
          <cell r="G53">
            <v>0</v>
          </cell>
          <cell r="H53">
            <v>0</v>
          </cell>
          <cell r="I53">
            <v>0</v>
          </cell>
          <cell r="J53">
            <v>0</v>
          </cell>
          <cell r="K53">
            <v>0</v>
          </cell>
          <cell r="L53">
            <v>0</v>
          </cell>
          <cell r="M53">
            <v>0</v>
          </cell>
          <cell r="N53">
            <v>0</v>
          </cell>
          <cell r="O53">
            <v>19</v>
          </cell>
          <cell r="P53">
            <v>31</v>
          </cell>
          <cell r="Q53">
            <v>30</v>
          </cell>
          <cell r="U53">
            <v>80</v>
          </cell>
        </row>
        <row r="54">
          <cell r="U54">
            <v>0</v>
          </cell>
        </row>
        <row r="55">
          <cell r="B55" t="str">
            <v>1.1 bn Wrapped (3 Monthly Day 12)</v>
          </cell>
          <cell r="U55">
            <v>0</v>
          </cell>
        </row>
        <row r="56">
          <cell r="B56" t="str">
            <v>Wrapped 10 yr-A$750m</v>
          </cell>
          <cell r="C56">
            <v>0.56999999999999995</v>
          </cell>
          <cell r="E56">
            <v>750000000</v>
          </cell>
          <cell r="F56">
            <v>0</v>
          </cell>
          <cell r="G56">
            <v>0</v>
          </cell>
          <cell r="H56">
            <v>0</v>
          </cell>
          <cell r="I56">
            <v>0</v>
          </cell>
          <cell r="J56">
            <v>0</v>
          </cell>
          <cell r="K56">
            <v>0</v>
          </cell>
          <cell r="L56">
            <v>0</v>
          </cell>
          <cell r="M56">
            <v>0</v>
          </cell>
          <cell r="N56">
            <v>0</v>
          </cell>
          <cell r="O56">
            <v>2576712.3287671232</v>
          </cell>
          <cell r="P56">
            <v>4204109.5890410971</v>
          </cell>
          <cell r="Q56">
            <v>4068493.1506849322</v>
          </cell>
          <cell r="U56">
            <v>10849315.068493152</v>
          </cell>
        </row>
        <row r="57">
          <cell r="B57" t="str">
            <v>Wrapped 7 yr-A$350m</v>
          </cell>
          <cell r="C57">
            <v>0.5</v>
          </cell>
          <cell r="E57">
            <v>350000000</v>
          </cell>
          <cell r="F57">
            <v>0</v>
          </cell>
          <cell r="G57">
            <v>0</v>
          </cell>
          <cell r="H57">
            <v>0</v>
          </cell>
          <cell r="I57">
            <v>0</v>
          </cell>
          <cell r="J57">
            <v>0</v>
          </cell>
          <cell r="K57">
            <v>0</v>
          </cell>
          <cell r="L57">
            <v>0</v>
          </cell>
          <cell r="M57">
            <v>0</v>
          </cell>
          <cell r="N57">
            <v>0</v>
          </cell>
          <cell r="O57">
            <v>1189712.3287671234</v>
          </cell>
          <cell r="P57">
            <v>1941109.5890410959</v>
          </cell>
          <cell r="Q57">
            <v>1878493.1506849315</v>
          </cell>
          <cell r="U57">
            <v>5009315.0684931511</v>
          </cell>
        </row>
        <row r="58">
          <cell r="B58" t="str">
            <v>Barclays-A$855m (Wrapped)</v>
          </cell>
          <cell r="C58">
            <v>6.9024999999999999</v>
          </cell>
          <cell r="E58">
            <v>855000000</v>
          </cell>
          <cell r="F58">
            <v>0</v>
          </cell>
          <cell r="G58">
            <v>0</v>
          </cell>
          <cell r="H58">
            <v>0</v>
          </cell>
          <cell r="I58">
            <v>0</v>
          </cell>
          <cell r="J58">
            <v>0</v>
          </cell>
          <cell r="K58">
            <v>0</v>
          </cell>
          <cell r="L58">
            <v>0</v>
          </cell>
          <cell r="M58">
            <v>0</v>
          </cell>
          <cell r="N58">
            <v>0</v>
          </cell>
          <cell r="O58">
            <v>388322.26027397247</v>
          </cell>
          <cell r="P58">
            <v>633578.42465753388</v>
          </cell>
          <cell r="Q58">
            <v>613140.41095890396</v>
          </cell>
          <cell r="U58">
            <v>1635041.0958904102</v>
          </cell>
        </row>
        <row r="59">
          <cell r="B59" t="str">
            <v>Barclays-A$245m (Wrapped)</v>
          </cell>
          <cell r="C59">
            <v>6.9044999999999996</v>
          </cell>
          <cell r="E59">
            <v>245000000</v>
          </cell>
          <cell r="F59">
            <v>0</v>
          </cell>
          <cell r="G59">
            <v>0</v>
          </cell>
          <cell r="H59">
            <v>0</v>
          </cell>
          <cell r="I59">
            <v>0</v>
          </cell>
          <cell r="J59">
            <v>0</v>
          </cell>
          <cell r="K59">
            <v>0</v>
          </cell>
          <cell r="L59">
            <v>0</v>
          </cell>
          <cell r="M59">
            <v>0</v>
          </cell>
          <cell r="N59">
            <v>0</v>
          </cell>
          <cell r="O59">
            <v>111528.69863013692</v>
          </cell>
          <cell r="P59">
            <v>181967.87671232867</v>
          </cell>
          <cell r="Q59">
            <v>176097.94520547931</v>
          </cell>
          <cell r="U59">
            <v>469594.52054794494</v>
          </cell>
        </row>
        <row r="60">
          <cell r="F60">
            <v>0</v>
          </cell>
          <cell r="G60">
            <v>0</v>
          </cell>
          <cell r="H60">
            <v>0</v>
          </cell>
          <cell r="I60">
            <v>0</v>
          </cell>
          <cell r="J60">
            <v>0</v>
          </cell>
          <cell r="K60">
            <v>0</v>
          </cell>
          <cell r="L60">
            <v>0</v>
          </cell>
          <cell r="M60">
            <v>0</v>
          </cell>
          <cell r="N60">
            <v>0</v>
          </cell>
          <cell r="O60">
            <v>4266275.6164383562</v>
          </cell>
          <cell r="P60">
            <v>6960765.4794520559</v>
          </cell>
          <cell r="Q60">
            <v>6736224.6575342463</v>
          </cell>
          <cell r="U60">
            <v>17963265.753424659</v>
          </cell>
        </row>
        <row r="61">
          <cell r="U61">
            <v>0</v>
          </cell>
        </row>
        <row r="62">
          <cell r="U62">
            <v>0</v>
          </cell>
        </row>
        <row r="63">
          <cell r="B63" t="str">
            <v>Expected Rate</v>
          </cell>
          <cell r="F63">
            <v>6.0435999999999996</v>
          </cell>
          <cell r="G63">
            <v>6.0435999999999996</v>
          </cell>
          <cell r="H63">
            <v>6.0435999999999996</v>
          </cell>
          <cell r="I63">
            <v>6.0435999999999996</v>
          </cell>
          <cell r="J63">
            <v>6.0435999999999996</v>
          </cell>
          <cell r="K63">
            <v>6.0435999999999996</v>
          </cell>
          <cell r="L63">
            <v>6.0435999999999996</v>
          </cell>
          <cell r="M63">
            <v>6.0435999999999996</v>
          </cell>
          <cell r="N63">
            <v>6.0435999999999996</v>
          </cell>
          <cell r="O63">
            <v>6.0435999999999996</v>
          </cell>
          <cell r="P63">
            <v>6.0435999999999996</v>
          </cell>
          <cell r="Q63">
            <v>6.0435999999999996</v>
          </cell>
          <cell r="U63">
            <v>30.217999999999996</v>
          </cell>
        </row>
        <row r="64">
          <cell r="B64" t="str">
            <v>Days</v>
          </cell>
          <cell r="F64">
            <v>0</v>
          </cell>
          <cell r="G64">
            <v>0</v>
          </cell>
          <cell r="H64">
            <v>0</v>
          </cell>
          <cell r="I64">
            <v>0</v>
          </cell>
          <cell r="J64">
            <v>0</v>
          </cell>
          <cell r="K64">
            <v>0</v>
          </cell>
          <cell r="L64">
            <v>0</v>
          </cell>
          <cell r="M64">
            <v>0</v>
          </cell>
          <cell r="N64">
            <v>0</v>
          </cell>
          <cell r="O64">
            <v>19</v>
          </cell>
          <cell r="P64">
            <v>31</v>
          </cell>
          <cell r="Q64">
            <v>30</v>
          </cell>
          <cell r="U64">
            <v>80</v>
          </cell>
        </row>
        <row r="65">
          <cell r="U65">
            <v>0</v>
          </cell>
        </row>
        <row r="66">
          <cell r="B66" t="str">
            <v>Unwrapped (3 monthly Day 15)</v>
          </cell>
          <cell r="U66">
            <v>0</v>
          </cell>
        </row>
        <row r="67">
          <cell r="B67" t="str">
            <v>5 yr-floating A$225m</v>
          </cell>
          <cell r="C67">
            <v>0.73</v>
          </cell>
          <cell r="E67">
            <v>225000000</v>
          </cell>
          <cell r="F67">
            <v>0</v>
          </cell>
          <cell r="G67">
            <v>0</v>
          </cell>
          <cell r="H67">
            <v>0</v>
          </cell>
          <cell r="I67">
            <v>0</v>
          </cell>
          <cell r="J67">
            <v>0</v>
          </cell>
          <cell r="K67">
            <v>0</v>
          </cell>
          <cell r="L67">
            <v>0</v>
          </cell>
          <cell r="M67">
            <v>0</v>
          </cell>
          <cell r="N67">
            <v>0</v>
          </cell>
          <cell r="O67">
            <v>793346.30136986298</v>
          </cell>
          <cell r="P67">
            <v>1294407.1232876712</v>
          </cell>
          <cell r="Q67">
            <v>1252652.0547945206</v>
          </cell>
          <cell r="U67">
            <v>3340405.4794520549</v>
          </cell>
        </row>
        <row r="68">
          <cell r="B68" t="str">
            <v>HSBC A$225m (Dom.)</v>
          </cell>
          <cell r="C68">
            <v>6.9024999999999999</v>
          </cell>
          <cell r="E68">
            <v>225000000</v>
          </cell>
          <cell r="F68">
            <v>0</v>
          </cell>
          <cell r="G68">
            <v>0</v>
          </cell>
          <cell r="H68">
            <v>0</v>
          </cell>
          <cell r="I68">
            <v>0</v>
          </cell>
          <cell r="J68">
            <v>0</v>
          </cell>
          <cell r="K68">
            <v>0</v>
          </cell>
          <cell r="L68">
            <v>0</v>
          </cell>
          <cell r="M68">
            <v>0</v>
          </cell>
          <cell r="N68">
            <v>0</v>
          </cell>
          <cell r="O68">
            <v>100597.19178082196</v>
          </cell>
          <cell r="P68">
            <v>164132.26027397264</v>
          </cell>
          <cell r="Q68">
            <v>158837.67123287678</v>
          </cell>
          <cell r="U68">
            <v>423567.12328767136</v>
          </cell>
        </row>
        <row r="69">
          <cell r="F69">
            <v>0</v>
          </cell>
          <cell r="G69">
            <v>0</v>
          </cell>
          <cell r="H69">
            <v>0</v>
          </cell>
          <cell r="I69">
            <v>0</v>
          </cell>
          <cell r="J69">
            <v>0</v>
          </cell>
          <cell r="K69">
            <v>0</v>
          </cell>
          <cell r="L69">
            <v>0</v>
          </cell>
          <cell r="M69">
            <v>0</v>
          </cell>
          <cell r="N69">
            <v>0</v>
          </cell>
          <cell r="O69">
            <v>893943.49315068498</v>
          </cell>
          <cell r="P69">
            <v>1458539.3835616438</v>
          </cell>
          <cell r="Q69">
            <v>1411489.7260273974</v>
          </cell>
          <cell r="U69">
            <v>3763972.6027397262</v>
          </cell>
        </row>
        <row r="70">
          <cell r="U70">
            <v>0</v>
          </cell>
        </row>
        <row r="71">
          <cell r="U71">
            <v>0</v>
          </cell>
        </row>
        <row r="72">
          <cell r="B72" t="str">
            <v>Expected Rate</v>
          </cell>
          <cell r="F72">
            <v>6.2432999999999996</v>
          </cell>
          <cell r="G72">
            <v>6.2432999999999996</v>
          </cell>
          <cell r="H72">
            <v>6.2432999999999996</v>
          </cell>
          <cell r="I72">
            <v>6.2432999999999996</v>
          </cell>
          <cell r="J72">
            <v>6.2432999999999996</v>
          </cell>
          <cell r="K72">
            <v>6.2432999999999996</v>
          </cell>
          <cell r="L72">
            <v>6.2432999999999996</v>
          </cell>
          <cell r="M72">
            <v>6.2432999999999996</v>
          </cell>
          <cell r="N72">
            <v>6.2432999999999996</v>
          </cell>
          <cell r="O72">
            <v>6.2432999999999996</v>
          </cell>
          <cell r="P72">
            <v>6.2432999999999996</v>
          </cell>
          <cell r="Q72">
            <v>6.2432999999999996</v>
          </cell>
          <cell r="U72">
            <v>31.216499999999996</v>
          </cell>
        </row>
        <row r="73">
          <cell r="B73" t="str">
            <v>Days</v>
          </cell>
          <cell r="F73">
            <v>0</v>
          </cell>
          <cell r="G73">
            <v>0</v>
          </cell>
          <cell r="H73">
            <v>0</v>
          </cell>
          <cell r="I73">
            <v>0</v>
          </cell>
          <cell r="J73">
            <v>0</v>
          </cell>
          <cell r="K73">
            <v>0</v>
          </cell>
          <cell r="L73">
            <v>0</v>
          </cell>
          <cell r="M73">
            <v>0</v>
          </cell>
          <cell r="N73">
            <v>0</v>
          </cell>
          <cell r="O73">
            <v>3</v>
          </cell>
          <cell r="P73">
            <v>31</v>
          </cell>
          <cell r="Q73">
            <v>30</v>
          </cell>
          <cell r="U73">
            <v>64</v>
          </cell>
        </row>
        <row r="74">
          <cell r="U74">
            <v>0</v>
          </cell>
        </row>
        <row r="75">
          <cell r="B75" t="str">
            <v>Euro Issues (3 Monthly Day 28)</v>
          </cell>
          <cell r="U75">
            <v>0</v>
          </cell>
        </row>
        <row r="76">
          <cell r="B76" t="str">
            <v>7 yr-floating euro A$200m</v>
          </cell>
          <cell r="C76">
            <v>0.78</v>
          </cell>
          <cell r="E76">
            <v>200000000</v>
          </cell>
          <cell r="F76">
            <v>0</v>
          </cell>
          <cell r="G76">
            <v>0</v>
          </cell>
          <cell r="H76">
            <v>0</v>
          </cell>
          <cell r="I76">
            <v>0</v>
          </cell>
          <cell r="J76">
            <v>0</v>
          </cell>
          <cell r="K76">
            <v>0</v>
          </cell>
          <cell r="L76">
            <v>0</v>
          </cell>
          <cell r="M76">
            <v>0</v>
          </cell>
          <cell r="N76">
            <v>0</v>
          </cell>
          <cell r="O76">
            <v>115451.50684931508</v>
          </cell>
          <cell r="P76">
            <v>1192998.9041095891</v>
          </cell>
          <cell r="Q76">
            <v>1154515.0684931506</v>
          </cell>
          <cell r="U76">
            <v>2462965.4794520549</v>
          </cell>
        </row>
        <row r="77">
          <cell r="B77" t="str">
            <v>5 yr-floating euro A$42m/US25m</v>
          </cell>
          <cell r="C77">
            <v>0.75</v>
          </cell>
          <cell r="E77">
            <v>42000000</v>
          </cell>
          <cell r="F77">
            <v>0</v>
          </cell>
          <cell r="G77">
            <v>0</v>
          </cell>
          <cell r="H77">
            <v>0</v>
          </cell>
          <cell r="I77">
            <v>0</v>
          </cell>
          <cell r="J77">
            <v>0</v>
          </cell>
          <cell r="K77">
            <v>0</v>
          </cell>
          <cell r="L77">
            <v>0</v>
          </cell>
          <cell r="M77">
            <v>0</v>
          </cell>
          <cell r="N77">
            <v>0</v>
          </cell>
          <cell r="O77">
            <v>24141.254794520548</v>
          </cell>
          <cell r="P77">
            <v>249459.63287671233</v>
          </cell>
          <cell r="Q77">
            <v>241412.54794520547</v>
          </cell>
          <cell r="U77">
            <v>515013.43561643834</v>
          </cell>
        </row>
        <row r="78">
          <cell r="B78" t="str">
            <v>5 yr-floating euro A$215.8/HK1bn</v>
          </cell>
          <cell r="C78">
            <v>0.75</v>
          </cell>
          <cell r="E78">
            <v>215800000</v>
          </cell>
          <cell r="F78">
            <v>0</v>
          </cell>
          <cell r="G78">
            <v>0</v>
          </cell>
          <cell r="H78">
            <v>0</v>
          </cell>
          <cell r="I78">
            <v>0</v>
          </cell>
          <cell r="J78">
            <v>0</v>
          </cell>
          <cell r="K78">
            <v>0</v>
          </cell>
          <cell r="L78">
            <v>0</v>
          </cell>
          <cell r="M78">
            <v>0</v>
          </cell>
          <cell r="N78">
            <v>0</v>
          </cell>
          <cell r="O78">
            <v>124040.06630136986</v>
          </cell>
          <cell r="P78">
            <v>1281747.3517808218</v>
          </cell>
          <cell r="Q78">
            <v>1240400.6630136985</v>
          </cell>
          <cell r="U78">
            <v>2646188.0810958901</v>
          </cell>
        </row>
        <row r="79">
          <cell r="B79" t="str">
            <v>HSBC-A$200m (WDR)</v>
          </cell>
          <cell r="C79">
            <v>6.9095000000000004</v>
          </cell>
          <cell r="E79">
            <v>200000000</v>
          </cell>
          <cell r="F79">
            <v>0</v>
          </cell>
          <cell r="G79">
            <v>0</v>
          </cell>
          <cell r="H79">
            <v>0</v>
          </cell>
          <cell r="I79">
            <v>0</v>
          </cell>
          <cell r="J79">
            <v>0</v>
          </cell>
          <cell r="K79">
            <v>0</v>
          </cell>
          <cell r="L79">
            <v>0</v>
          </cell>
          <cell r="M79">
            <v>0</v>
          </cell>
          <cell r="N79">
            <v>0</v>
          </cell>
          <cell r="O79">
            <v>10951.232876712342</v>
          </cell>
          <cell r="P79">
            <v>113162.73972602755</v>
          </cell>
          <cell r="Q79">
            <v>109512.32876712343</v>
          </cell>
          <cell r="U79">
            <v>233626.30136986333</v>
          </cell>
        </row>
        <row r="80">
          <cell r="B80" t="str">
            <v>HSBC-A$257.8m (USD/HKD)</v>
          </cell>
          <cell r="C80">
            <v>6.9095000000000004</v>
          </cell>
          <cell r="E80">
            <v>257800000</v>
          </cell>
          <cell r="F80">
            <v>0</v>
          </cell>
          <cell r="G80">
            <v>0</v>
          </cell>
          <cell r="H80">
            <v>0</v>
          </cell>
          <cell r="I80">
            <v>0</v>
          </cell>
          <cell r="J80">
            <v>0</v>
          </cell>
          <cell r="K80">
            <v>0</v>
          </cell>
          <cell r="L80">
            <v>0</v>
          </cell>
          <cell r="M80">
            <v>0</v>
          </cell>
          <cell r="N80">
            <v>0</v>
          </cell>
          <cell r="O80">
            <v>14116.139178082209</v>
          </cell>
          <cell r="P80">
            <v>145866.7715068495</v>
          </cell>
          <cell r="Q80">
            <v>141161.3917808221</v>
          </cell>
          <cell r="U80">
            <v>301144.3024657538</v>
          </cell>
        </row>
        <row r="81">
          <cell r="F81">
            <v>0</v>
          </cell>
          <cell r="G81">
            <v>0</v>
          </cell>
          <cell r="H81">
            <v>0</v>
          </cell>
          <cell r="I81">
            <v>0</v>
          </cell>
          <cell r="J81">
            <v>0</v>
          </cell>
          <cell r="K81">
            <v>0</v>
          </cell>
          <cell r="L81">
            <v>0</v>
          </cell>
          <cell r="M81">
            <v>0</v>
          </cell>
          <cell r="N81">
            <v>0</v>
          </cell>
          <cell r="O81">
            <v>288700.20000000007</v>
          </cell>
          <cell r="P81">
            <v>2983235.4000000004</v>
          </cell>
          <cell r="Q81">
            <v>2887002.0000000005</v>
          </cell>
          <cell r="U81">
            <v>6158937.6000000015</v>
          </cell>
        </row>
        <row r="82">
          <cell r="U82">
            <v>0</v>
          </cell>
        </row>
        <row r="83">
          <cell r="U83">
            <v>0</v>
          </cell>
        </row>
        <row r="84">
          <cell r="B84" t="str">
            <v>Rate</v>
          </cell>
          <cell r="F84">
            <v>7.5</v>
          </cell>
          <cell r="G84">
            <v>7.5</v>
          </cell>
          <cell r="H84">
            <v>7.5</v>
          </cell>
          <cell r="I84">
            <v>7.5</v>
          </cell>
          <cell r="J84">
            <v>7.5</v>
          </cell>
          <cell r="K84">
            <v>7.5</v>
          </cell>
          <cell r="L84">
            <v>7.5</v>
          </cell>
          <cell r="M84">
            <v>7.5</v>
          </cell>
          <cell r="N84">
            <v>7.5</v>
          </cell>
          <cell r="O84">
            <v>7.5</v>
          </cell>
          <cell r="P84">
            <v>7.5</v>
          </cell>
          <cell r="Q84">
            <v>7.5</v>
          </cell>
          <cell r="U84">
            <v>37.5</v>
          </cell>
        </row>
        <row r="85">
          <cell r="B85" t="str">
            <v>Days</v>
          </cell>
          <cell r="F85">
            <v>0</v>
          </cell>
          <cell r="G85">
            <v>0</v>
          </cell>
          <cell r="H85">
            <v>0</v>
          </cell>
          <cell r="I85">
            <v>0</v>
          </cell>
          <cell r="J85">
            <v>0</v>
          </cell>
          <cell r="K85">
            <v>0</v>
          </cell>
          <cell r="L85">
            <v>0</v>
          </cell>
          <cell r="M85">
            <v>0</v>
          </cell>
          <cell r="N85">
            <v>0</v>
          </cell>
          <cell r="O85">
            <v>19</v>
          </cell>
          <cell r="P85">
            <v>30</v>
          </cell>
          <cell r="Q85">
            <v>30</v>
          </cell>
          <cell r="U85">
            <v>79</v>
          </cell>
        </row>
        <row r="86">
          <cell r="U86">
            <v>0</v>
          </cell>
        </row>
        <row r="87">
          <cell r="B87" t="str">
            <v>Fixed Rate ( 6 Monthly Day 15)</v>
          </cell>
          <cell r="U87">
            <v>0</v>
          </cell>
        </row>
        <row r="88">
          <cell r="B88" t="str">
            <v>5 yr-fixed A$275m</v>
          </cell>
          <cell r="E88">
            <v>275000000</v>
          </cell>
          <cell r="F88">
            <v>0</v>
          </cell>
          <cell r="G88">
            <v>0</v>
          </cell>
          <cell r="H88">
            <v>0</v>
          </cell>
          <cell r="I88">
            <v>0</v>
          </cell>
          <cell r="J88">
            <v>0</v>
          </cell>
          <cell r="K88">
            <v>0</v>
          </cell>
          <cell r="L88">
            <v>0</v>
          </cell>
          <cell r="M88">
            <v>0</v>
          </cell>
          <cell r="N88">
            <v>0</v>
          </cell>
          <cell r="O88">
            <v>1088541.6666666667</v>
          </cell>
          <cell r="P88">
            <v>1718750</v>
          </cell>
          <cell r="Q88">
            <v>1718750</v>
          </cell>
          <cell r="U88">
            <v>4526041.666666667</v>
          </cell>
        </row>
        <row r="89">
          <cell r="U89">
            <v>0</v>
          </cell>
        </row>
        <row r="90">
          <cell r="U90">
            <v>0</v>
          </cell>
        </row>
        <row r="91">
          <cell r="U91">
            <v>0</v>
          </cell>
        </row>
        <row r="92">
          <cell r="B92" t="str">
            <v>Total Bond Interest</v>
          </cell>
          <cell r="E92">
            <v>2057800000</v>
          </cell>
          <cell r="F92">
            <v>0</v>
          </cell>
          <cell r="G92">
            <v>0</v>
          </cell>
          <cell r="H92">
            <v>0</v>
          </cell>
          <cell r="I92">
            <v>0</v>
          </cell>
          <cell r="J92">
            <v>0</v>
          </cell>
          <cell r="K92">
            <v>0</v>
          </cell>
          <cell r="L92">
            <v>0</v>
          </cell>
          <cell r="M92">
            <v>0</v>
          </cell>
          <cell r="N92">
            <v>0</v>
          </cell>
          <cell r="O92">
            <v>5911945.4535159813</v>
          </cell>
          <cell r="P92">
            <v>11882582.19013699</v>
          </cell>
          <cell r="Q92">
            <v>11554716.635616438</v>
          </cell>
          <cell r="U92">
            <v>29349244.279269412</v>
          </cell>
        </row>
        <row r="93">
          <cell r="B93" t="str">
            <v>Total  Associated Swap Interest</v>
          </cell>
          <cell r="E93">
            <v>1782800000</v>
          </cell>
          <cell r="F93">
            <v>0</v>
          </cell>
          <cell r="G93">
            <v>0</v>
          </cell>
          <cell r="H93">
            <v>0</v>
          </cell>
          <cell r="I93">
            <v>0</v>
          </cell>
          <cell r="J93">
            <v>0</v>
          </cell>
          <cell r="K93">
            <v>0</v>
          </cell>
          <cell r="L93">
            <v>0</v>
          </cell>
          <cell r="M93">
            <v>0</v>
          </cell>
          <cell r="N93">
            <v>0</v>
          </cell>
          <cell r="O93">
            <v>625515.52273972589</v>
          </cell>
          <cell r="P93">
            <v>1238708.0728767121</v>
          </cell>
          <cell r="Q93">
            <v>1198749.7479452055</v>
          </cell>
          <cell r="U93">
            <v>3062973.3435616437</v>
          </cell>
        </row>
        <row r="94">
          <cell r="U94">
            <v>0</v>
          </cell>
        </row>
        <row r="95">
          <cell r="B95" t="str">
            <v>Net Interest Accrual For Bond Co.</v>
          </cell>
          <cell r="F95">
            <v>0</v>
          </cell>
          <cell r="G95">
            <v>0</v>
          </cell>
          <cell r="H95">
            <v>0</v>
          </cell>
          <cell r="I95">
            <v>0</v>
          </cell>
          <cell r="J95">
            <v>0</v>
          </cell>
          <cell r="K95">
            <v>0</v>
          </cell>
          <cell r="L95">
            <v>0</v>
          </cell>
          <cell r="M95">
            <v>0</v>
          </cell>
          <cell r="N95">
            <v>0</v>
          </cell>
          <cell r="O95">
            <v>6537460.9762557074</v>
          </cell>
          <cell r="P95">
            <v>13121290.263013702</v>
          </cell>
          <cell r="Q95">
            <v>12753466.383561645</v>
          </cell>
          <cell r="T95">
            <v>32412217.622831054</v>
          </cell>
          <cell r="U95">
            <v>32412217.622831054</v>
          </cell>
        </row>
        <row r="96">
          <cell r="U96">
            <v>0</v>
          </cell>
        </row>
        <row r="97">
          <cell r="U97">
            <v>0</v>
          </cell>
        </row>
        <row r="98">
          <cell r="U98">
            <v>0</v>
          </cell>
        </row>
        <row r="99">
          <cell r="U99">
            <v>0</v>
          </cell>
        </row>
        <row r="100">
          <cell r="F100">
            <v>0</v>
          </cell>
          <cell r="G100">
            <v>0</v>
          </cell>
          <cell r="H100">
            <v>0</v>
          </cell>
          <cell r="I100">
            <v>0</v>
          </cell>
          <cell r="J100">
            <v>0</v>
          </cell>
          <cell r="K100">
            <v>0</v>
          </cell>
          <cell r="L100">
            <v>0</v>
          </cell>
          <cell r="M100">
            <v>2603150.6849315069</v>
          </cell>
          <cell r="N100">
            <v>23874517.609999996</v>
          </cell>
          <cell r="O100">
            <v>38583886.421187207</v>
          </cell>
          <cell r="P100">
            <v>21279548.432054799</v>
          </cell>
          <cell r="Q100">
            <v>20605504.334246576</v>
          </cell>
          <cell r="T100">
            <v>106946607.48242009</v>
          </cell>
          <cell r="U100">
            <v>106946607.48242009</v>
          </cell>
        </row>
      </sheetData>
      <sheetData sheetId="2" refreshError="1">
        <row r="1">
          <cell r="I1" t="str">
            <v xml:space="preserve"> INTEREST CASH ACCRUAL</v>
          </cell>
          <cell r="L1" t="str">
            <v xml:space="preserve"> 2000/2001</v>
          </cell>
          <cell r="V1" t="str">
            <v>therefore</v>
          </cell>
        </row>
        <row r="2">
          <cell r="V2" t="str">
            <v>therefore</v>
          </cell>
        </row>
        <row r="3">
          <cell r="V3" t="str">
            <v>therefore</v>
          </cell>
        </row>
        <row r="4">
          <cell r="B4" t="str">
            <v xml:space="preserve">Cash Accrual CKIFA &amp; HEIFA </v>
          </cell>
          <cell r="T4" t="str">
            <v>VLOOKUP TOTALS</v>
          </cell>
          <cell r="U4" t="str">
            <v>VLOOKUP TOTALS</v>
          </cell>
        </row>
        <row r="5">
          <cell r="T5" t="str">
            <v>July - Dec</v>
          </cell>
          <cell r="U5" t="str">
            <v>Jan - Jun</v>
          </cell>
        </row>
        <row r="6">
          <cell r="B6" t="str">
            <v>Month</v>
          </cell>
          <cell r="F6" t="str">
            <v>July</v>
          </cell>
          <cell r="G6" t="str">
            <v>August</v>
          </cell>
          <cell r="H6" t="str">
            <v>September</v>
          </cell>
          <cell r="I6" t="str">
            <v>October</v>
          </cell>
          <cell r="J6" t="str">
            <v>November</v>
          </cell>
          <cell r="K6" t="str">
            <v>December</v>
          </cell>
          <cell r="L6" t="str">
            <v>January</v>
          </cell>
          <cell r="M6" t="str">
            <v>February</v>
          </cell>
          <cell r="N6" t="str">
            <v>March</v>
          </cell>
          <cell r="O6" t="str">
            <v>April</v>
          </cell>
          <cell r="P6" t="str">
            <v>May</v>
          </cell>
          <cell r="Q6" t="str">
            <v>June</v>
          </cell>
        </row>
        <row r="7">
          <cell r="B7" t="str">
            <v>Expected Rate</v>
          </cell>
          <cell r="F7">
            <v>6.2432999999999996</v>
          </cell>
          <cell r="G7">
            <v>6.25</v>
          </cell>
          <cell r="H7">
            <v>6.25</v>
          </cell>
          <cell r="I7">
            <v>6.25</v>
          </cell>
          <cell r="J7">
            <v>6.5</v>
          </cell>
          <cell r="K7">
            <v>6.5</v>
          </cell>
          <cell r="L7">
            <v>6.5</v>
          </cell>
          <cell r="M7">
            <v>6.75</v>
          </cell>
          <cell r="N7">
            <v>6.75</v>
          </cell>
          <cell r="O7">
            <v>6.75</v>
          </cell>
          <cell r="P7">
            <v>6.82</v>
          </cell>
          <cell r="Q7">
            <v>6.82</v>
          </cell>
        </row>
        <row r="8">
          <cell r="B8" t="str">
            <v>Days</v>
          </cell>
          <cell r="F8">
            <v>31</v>
          </cell>
          <cell r="G8">
            <v>31</v>
          </cell>
          <cell r="H8">
            <v>30</v>
          </cell>
          <cell r="I8">
            <v>31</v>
          </cell>
          <cell r="J8">
            <v>30</v>
          </cell>
          <cell r="K8">
            <v>31</v>
          </cell>
          <cell r="L8">
            <v>31</v>
          </cell>
          <cell r="M8">
            <v>28</v>
          </cell>
          <cell r="N8">
            <v>31</v>
          </cell>
          <cell r="O8">
            <v>30</v>
          </cell>
          <cell r="P8">
            <v>31</v>
          </cell>
          <cell r="Q8">
            <v>30</v>
          </cell>
          <cell r="T8">
            <v>184</v>
          </cell>
          <cell r="U8">
            <v>181</v>
          </cell>
        </row>
        <row r="9">
          <cell r="T9">
            <v>0</v>
          </cell>
          <cell r="U9">
            <v>0</v>
          </cell>
        </row>
        <row r="10">
          <cell r="B10" t="str">
            <v>Equity Loan Flows (3 Monthly Day 28)</v>
          </cell>
          <cell r="T10">
            <v>0</v>
          </cell>
          <cell r="U10">
            <v>0</v>
          </cell>
        </row>
        <row r="11">
          <cell r="B11" t="str">
            <v>CKIFA - LT Syndicate 500m</v>
          </cell>
          <cell r="C11">
            <v>0.7</v>
          </cell>
          <cell r="E11">
            <v>500000000</v>
          </cell>
          <cell r="F11">
            <v>2948524.6575342468</v>
          </cell>
          <cell r="G11">
            <v>2951369.8630136992</v>
          </cell>
          <cell r="H11">
            <v>2856164.3835616438</v>
          </cell>
          <cell r="I11">
            <v>2951369.8630136992</v>
          </cell>
          <cell r="J11">
            <v>2958904.1095890412</v>
          </cell>
          <cell r="K11">
            <v>3057534.246575343</v>
          </cell>
          <cell r="L11">
            <v>3057534.246575343</v>
          </cell>
          <cell r="M11">
            <v>2857534.2465753425</v>
          </cell>
          <cell r="N11">
            <v>3163698.6301369867</v>
          </cell>
          <cell r="O11">
            <v>3061643.8356164382</v>
          </cell>
          <cell r="P11">
            <v>3193424.6575342468</v>
          </cell>
          <cell r="Q11">
            <v>3090410.9589041099</v>
          </cell>
          <cell r="T11">
            <v>17723867.123287674</v>
          </cell>
          <cell r="U11">
            <v>18424246.575342469</v>
          </cell>
        </row>
        <row r="12">
          <cell r="B12" t="str">
            <v>CKIFA - ANZ 90m</v>
          </cell>
          <cell r="C12">
            <v>0.7</v>
          </cell>
          <cell r="E12">
            <v>90000000</v>
          </cell>
          <cell r="F12">
            <v>530734.43835616438</v>
          </cell>
          <cell r="G12">
            <v>531246.57534246577</v>
          </cell>
          <cell r="H12">
            <v>514109.58904109587</v>
          </cell>
          <cell r="I12">
            <v>531246.57534246577</v>
          </cell>
          <cell r="J12">
            <v>532602.73972602736</v>
          </cell>
          <cell r="K12">
            <v>550356.1643835617</v>
          </cell>
          <cell r="L12">
            <v>550356.1643835617</v>
          </cell>
          <cell r="M12">
            <v>514356.16438356164</v>
          </cell>
          <cell r="N12">
            <v>569465.75342465751</v>
          </cell>
          <cell r="O12">
            <v>551095.89041095891</v>
          </cell>
          <cell r="P12">
            <v>574816.43835616438</v>
          </cell>
          <cell r="Q12">
            <v>556273.97260273981</v>
          </cell>
          <cell r="T12">
            <v>3190296.0821917811</v>
          </cell>
          <cell r="U12">
            <v>3316364.3835616442</v>
          </cell>
        </row>
        <row r="13">
          <cell r="B13" t="str">
            <v>CKIFA - Barclays 45m</v>
          </cell>
          <cell r="C13">
            <v>0.67500000000000004</v>
          </cell>
          <cell r="E13">
            <v>45000000</v>
          </cell>
          <cell r="F13">
            <v>264411.73972602742</v>
          </cell>
          <cell r="G13">
            <v>264667.80821917806</v>
          </cell>
          <cell r="H13">
            <v>256130.13698630137</v>
          </cell>
          <cell r="I13">
            <v>264667.80821917806</v>
          </cell>
          <cell r="J13">
            <v>265376.71232876711</v>
          </cell>
          <cell r="K13">
            <v>274222.60273972602</v>
          </cell>
          <cell r="L13">
            <v>274222.60273972602</v>
          </cell>
          <cell r="M13">
            <v>256315.0684931507</v>
          </cell>
          <cell r="N13">
            <v>283777.39726027398</v>
          </cell>
          <cell r="O13">
            <v>274623.28767123289</v>
          </cell>
          <cell r="P13">
            <v>286452.73972602742</v>
          </cell>
          <cell r="Q13">
            <v>277212.32876712328</v>
          </cell>
          <cell r="T13">
            <v>1589476.8082191781</v>
          </cell>
          <cell r="U13">
            <v>1652603.4246575343</v>
          </cell>
        </row>
        <row r="14">
          <cell r="T14">
            <v>0</v>
          </cell>
          <cell r="U14">
            <v>0</v>
          </cell>
        </row>
        <row r="15">
          <cell r="B15" t="str">
            <v>HEIFA - LT Syndicate 500m</v>
          </cell>
          <cell r="C15">
            <v>0.65</v>
          </cell>
          <cell r="E15">
            <v>500000000</v>
          </cell>
          <cell r="F15">
            <v>2927291.7808219176</v>
          </cell>
          <cell r="G15">
            <v>2930136.98630137</v>
          </cell>
          <cell r="H15">
            <v>2835616.4383561644</v>
          </cell>
          <cell r="I15">
            <v>2930136.98630137</v>
          </cell>
          <cell r="J15">
            <v>2938356.1643835618</v>
          </cell>
          <cell r="K15">
            <v>3036301.3698630137</v>
          </cell>
          <cell r="L15">
            <v>3036301.3698630137</v>
          </cell>
          <cell r="M15">
            <v>2838356.1643835623</v>
          </cell>
          <cell r="N15">
            <v>3142465.7534246575</v>
          </cell>
          <cell r="O15">
            <v>3041095.8904109588</v>
          </cell>
          <cell r="P15">
            <v>3172191.780821918</v>
          </cell>
          <cell r="Q15">
            <v>3069863.0136986305</v>
          </cell>
          <cell r="T15">
            <v>17597839.726027399</v>
          </cell>
          <cell r="U15">
            <v>18300273.972602744</v>
          </cell>
        </row>
        <row r="16">
          <cell r="B16" t="str">
            <v>HEIFA - ABN 50m</v>
          </cell>
          <cell r="C16">
            <v>0.60499999999999998</v>
          </cell>
          <cell r="E16">
            <v>50000000</v>
          </cell>
          <cell r="F16">
            <v>290818.21917808219</v>
          </cell>
          <cell r="G16">
            <v>291102.73972602747</v>
          </cell>
          <cell r="H16">
            <v>281712.32876712328</v>
          </cell>
          <cell r="I16">
            <v>291102.73972602747</v>
          </cell>
          <cell r="J16">
            <v>291986.30136986304</v>
          </cell>
          <cell r="K16">
            <v>301719.17808219185</v>
          </cell>
          <cell r="L16">
            <v>301719.17808219185</v>
          </cell>
          <cell r="M16">
            <v>282109.58904109587</v>
          </cell>
          <cell r="N16">
            <v>312335.61643835623</v>
          </cell>
          <cell r="O16">
            <v>302260.27397260274</v>
          </cell>
          <cell r="P16">
            <v>315308.21917808219</v>
          </cell>
          <cell r="Q16">
            <v>305136.98630136991</v>
          </cell>
          <cell r="T16">
            <v>1748441.5068493155</v>
          </cell>
          <cell r="U16">
            <v>1818869.863013699</v>
          </cell>
        </row>
        <row r="17">
          <cell r="B17" t="str">
            <v>HEIFA - CBA 50m</v>
          </cell>
          <cell r="C17">
            <v>0.6</v>
          </cell>
          <cell r="E17">
            <v>50000000</v>
          </cell>
          <cell r="F17">
            <v>290605.89041095885</v>
          </cell>
          <cell r="G17">
            <v>290890.41095890413</v>
          </cell>
          <cell r="H17">
            <v>281506.84931506851</v>
          </cell>
          <cell r="I17">
            <v>290890.41095890413</v>
          </cell>
          <cell r="J17">
            <v>291780.82191780821</v>
          </cell>
          <cell r="K17">
            <v>301506.84931506851</v>
          </cell>
          <cell r="L17">
            <v>301506.84931506851</v>
          </cell>
          <cell r="M17">
            <v>281917.80821917806</v>
          </cell>
          <cell r="N17">
            <v>312123.28767123289</v>
          </cell>
          <cell r="O17">
            <v>302054.79452054796</v>
          </cell>
          <cell r="P17">
            <v>315095.89041095891</v>
          </cell>
          <cell r="Q17">
            <v>304931.50684931508</v>
          </cell>
          <cell r="T17">
            <v>1747181.2328767122</v>
          </cell>
          <cell r="U17">
            <v>1817630.1369863013</v>
          </cell>
        </row>
        <row r="18">
          <cell r="B18" t="str">
            <v>HEIFA - ANX 35m</v>
          </cell>
          <cell r="C18">
            <v>0.65</v>
          </cell>
          <cell r="E18">
            <v>35000000</v>
          </cell>
          <cell r="F18">
            <v>204910.42465753425</v>
          </cell>
          <cell r="G18">
            <v>205109.5890410959</v>
          </cell>
          <cell r="H18">
            <v>198493.15068493152</v>
          </cell>
          <cell r="I18">
            <v>205109.5890410959</v>
          </cell>
          <cell r="J18">
            <v>205684.9315068493</v>
          </cell>
          <cell r="K18">
            <v>212541.09589041097</v>
          </cell>
          <cell r="L18">
            <v>212541.09589041097</v>
          </cell>
          <cell r="M18">
            <v>198684.93150684933</v>
          </cell>
          <cell r="N18">
            <v>219972.60273972602</v>
          </cell>
          <cell r="O18">
            <v>212876.71232876711</v>
          </cell>
          <cell r="P18">
            <v>222053.42465753428</v>
          </cell>
          <cell r="Q18">
            <v>214890.41095890413</v>
          </cell>
          <cell r="T18">
            <v>1231848.7808219178</v>
          </cell>
          <cell r="U18">
            <v>1281019.1780821919</v>
          </cell>
        </row>
        <row r="19">
          <cell r="F19">
            <v>7457297.1506849313</v>
          </cell>
          <cell r="G19">
            <v>7464523.9726027399</v>
          </cell>
          <cell r="H19">
            <v>7223732.8767123288</v>
          </cell>
          <cell r="I19">
            <v>7464523.9726027399</v>
          </cell>
          <cell r="J19">
            <v>7484691.7808219176</v>
          </cell>
          <cell r="K19">
            <v>7734181.5068493169</v>
          </cell>
          <cell r="L19">
            <v>7734181.5068493169</v>
          </cell>
          <cell r="M19">
            <v>7229273.9726027399</v>
          </cell>
          <cell r="N19">
            <v>8003839.0410958901</v>
          </cell>
          <cell r="O19">
            <v>7745650.6849315064</v>
          </cell>
          <cell r="P19">
            <v>8079343.1506849322</v>
          </cell>
          <cell r="Q19">
            <v>7818719.1780821923</v>
          </cell>
          <cell r="T19">
            <v>44828951.260273978</v>
          </cell>
          <cell r="U19">
            <v>46611007.534246579</v>
          </cell>
        </row>
        <row r="20">
          <cell r="B20" t="str">
            <v>Equity Swap Flows (3 Monthly day 28)</v>
          </cell>
          <cell r="T20">
            <v>0</v>
          </cell>
          <cell r="U20">
            <v>0</v>
          </cell>
        </row>
        <row r="21">
          <cell r="B21" t="str">
            <v>CKIFA - HSBC 325.6m</v>
          </cell>
          <cell r="C21">
            <v>6.8970000000000002</v>
          </cell>
          <cell r="E21">
            <v>325600000</v>
          </cell>
          <cell r="F21">
            <v>180772.22794520564</v>
          </cell>
          <cell r="G21">
            <v>178919.43013698637</v>
          </cell>
          <cell r="H21">
            <v>173147.83561643842</v>
          </cell>
          <cell r="I21">
            <v>178919.43013698637</v>
          </cell>
          <cell r="J21">
            <v>106243.72602739732</v>
          </cell>
          <cell r="K21">
            <v>109785.18356164391</v>
          </cell>
          <cell r="L21">
            <v>109785.18356164391</v>
          </cell>
          <cell r="M21">
            <v>36716.975342465812</v>
          </cell>
          <cell r="N21">
            <v>40650.936986301436</v>
          </cell>
          <cell r="O21">
            <v>39339.616438356228</v>
          </cell>
          <cell r="P21">
            <v>21293.347945205467</v>
          </cell>
          <cell r="Q21">
            <v>20606.465753424647</v>
          </cell>
          <cell r="T21">
            <v>927787.83342465805</v>
          </cell>
          <cell r="U21">
            <v>268392.52602739749</v>
          </cell>
        </row>
        <row r="22">
          <cell r="B22" t="str">
            <v>CKIFA - UBS - 271m</v>
          </cell>
          <cell r="C22">
            <v>6.8895</v>
          </cell>
          <cell r="E22">
            <v>271000000</v>
          </cell>
          <cell r="F22">
            <v>148732.22465753433</v>
          </cell>
          <cell r="G22">
            <v>147190.12328767125</v>
          </cell>
          <cell r="H22">
            <v>142442.05479452055</v>
          </cell>
          <cell r="I22">
            <v>147190.12328767125</v>
          </cell>
          <cell r="J22">
            <v>86757.123287671217</v>
          </cell>
          <cell r="K22">
            <v>89649.027397260259</v>
          </cell>
          <cell r="L22">
            <v>89649.027397260259</v>
          </cell>
          <cell r="M22">
            <v>29000.712328767113</v>
          </cell>
          <cell r="N22">
            <v>32107.931506849302</v>
          </cell>
          <cell r="O22">
            <v>31072.191780821911</v>
          </cell>
          <cell r="P22">
            <v>15996.424657534171</v>
          </cell>
          <cell r="Q22">
            <v>15480.410958904038</v>
          </cell>
          <cell r="T22">
            <v>761960.67671232892</v>
          </cell>
          <cell r="U22">
            <v>213306.69863013679</v>
          </cell>
        </row>
        <row r="23">
          <cell r="T23">
            <v>0</v>
          </cell>
          <cell r="U23">
            <v>0</v>
          </cell>
        </row>
        <row r="24">
          <cell r="B24" t="str">
            <v>HEIFA -  HSBC 325.6m</v>
          </cell>
          <cell r="C24">
            <v>6.8920000000000003</v>
          </cell>
          <cell r="E24">
            <v>325600000</v>
          </cell>
          <cell r="F24">
            <v>179389.5430136988</v>
          </cell>
          <cell r="G24">
            <v>177536.74520547956</v>
          </cell>
          <cell r="H24">
            <v>171809.75342465763</v>
          </cell>
          <cell r="I24">
            <v>177536.74520547956</v>
          </cell>
          <cell r="J24">
            <v>104905.64383561653</v>
          </cell>
          <cell r="K24">
            <v>108402.4986301371</v>
          </cell>
          <cell r="L24">
            <v>108402.4986301371</v>
          </cell>
          <cell r="M24">
            <v>35468.098630137072</v>
          </cell>
          <cell r="N24">
            <v>39268.252054794619</v>
          </cell>
          <cell r="O24">
            <v>38001.534246575437</v>
          </cell>
          <cell r="P24">
            <v>19910.663013698646</v>
          </cell>
          <cell r="Q24">
            <v>19268.383561643852</v>
          </cell>
          <cell r="T24">
            <v>919580.92931506911</v>
          </cell>
          <cell r="U24">
            <v>260319.43013698675</v>
          </cell>
        </row>
        <row r="25">
          <cell r="B25" t="str">
            <v>HEIFA -  UBS - 271m</v>
          </cell>
          <cell r="C25">
            <v>6.8845000000000001</v>
          </cell>
          <cell r="E25">
            <v>271000000</v>
          </cell>
          <cell r="F25">
            <v>147581.40273972612</v>
          </cell>
          <cell r="G25">
            <v>146039.30136986304</v>
          </cell>
          <cell r="H25">
            <v>141328.35616438359</v>
          </cell>
          <cell r="I25">
            <v>146039.30136986304</v>
          </cell>
          <cell r="J25">
            <v>85643.424657534255</v>
          </cell>
          <cell r="K25">
            <v>88498.205479452081</v>
          </cell>
          <cell r="L25">
            <v>88498.205479452081</v>
          </cell>
          <cell r="M25">
            <v>27961.260273972617</v>
          </cell>
          <cell r="N25">
            <v>30957.109589041109</v>
          </cell>
          <cell r="O25">
            <v>29958.493150684946</v>
          </cell>
          <cell r="P25">
            <v>14845.602739725975</v>
          </cell>
          <cell r="Q25">
            <v>14366.712328767075</v>
          </cell>
          <cell r="T25">
            <v>755129.99178082205</v>
          </cell>
          <cell r="U25">
            <v>206587.3835616438</v>
          </cell>
        </row>
        <row r="26">
          <cell r="F26">
            <v>656475.39835616492</v>
          </cell>
          <cell r="G26">
            <v>649685.60000000021</v>
          </cell>
          <cell r="H26">
            <v>628728.00000000023</v>
          </cell>
          <cell r="I26">
            <v>649685.60000000021</v>
          </cell>
          <cell r="J26">
            <v>383549.91780821932</v>
          </cell>
          <cell r="K26">
            <v>396334.9150684934</v>
          </cell>
          <cell r="L26">
            <v>396334.9150684934</v>
          </cell>
          <cell r="M26">
            <v>129147.04657534261</v>
          </cell>
          <cell r="N26">
            <v>142984.23013698647</v>
          </cell>
          <cell r="O26">
            <v>138371.83561643853</v>
          </cell>
          <cell r="P26">
            <v>72046.038356164267</v>
          </cell>
          <cell r="Q26">
            <v>69721.97260273961</v>
          </cell>
          <cell r="T26">
            <v>3364459.431232878</v>
          </cell>
          <cell r="U26">
            <v>948606.03835616482</v>
          </cell>
        </row>
        <row r="27">
          <cell r="T27">
            <v>0</v>
          </cell>
          <cell r="U27">
            <v>0</v>
          </cell>
        </row>
        <row r="28">
          <cell r="T28">
            <v>0</v>
          </cell>
          <cell r="U28">
            <v>0</v>
          </cell>
        </row>
        <row r="29">
          <cell r="B29" t="str">
            <v>Net Interest Accrual Finco's</v>
          </cell>
          <cell r="F29">
            <v>8113772.5490410961</v>
          </cell>
          <cell r="G29">
            <v>8114209.5726027405</v>
          </cell>
          <cell r="H29">
            <v>7852460.8767123288</v>
          </cell>
          <cell r="I29">
            <v>8114209.5726027405</v>
          </cell>
          <cell r="J29">
            <v>7868241.6986301374</v>
          </cell>
          <cell r="K29">
            <v>8130516.4219178101</v>
          </cell>
          <cell r="L29">
            <v>8130516.4219178101</v>
          </cell>
          <cell r="M29">
            <v>7358421.0191780822</v>
          </cell>
          <cell r="N29">
            <v>8146823.2712328769</v>
          </cell>
          <cell r="O29">
            <v>7884022.5205479451</v>
          </cell>
          <cell r="P29">
            <v>8151389.1890410967</v>
          </cell>
          <cell r="Q29">
            <v>7888441.1506849322</v>
          </cell>
          <cell r="S29">
            <v>95753024.264109597</v>
          </cell>
          <cell r="T29">
            <v>48193410.691506855</v>
          </cell>
          <cell r="U29">
            <v>47559613.572602741</v>
          </cell>
        </row>
        <row r="30">
          <cell r="T30">
            <v>0</v>
          </cell>
          <cell r="U30">
            <v>0</v>
          </cell>
        </row>
        <row r="31">
          <cell r="T31">
            <v>0</v>
          </cell>
          <cell r="U31">
            <v>0</v>
          </cell>
        </row>
        <row r="32">
          <cell r="T32">
            <v>0</v>
          </cell>
          <cell r="U32">
            <v>0</v>
          </cell>
        </row>
        <row r="33">
          <cell r="T33">
            <v>0</v>
          </cell>
          <cell r="U33">
            <v>0</v>
          </cell>
        </row>
        <row r="34">
          <cell r="T34">
            <v>0</v>
          </cell>
          <cell r="U34">
            <v>0</v>
          </cell>
        </row>
        <row r="35">
          <cell r="B35" t="str">
            <v xml:space="preserve">Cash Accrual Bond Co. </v>
          </cell>
          <cell r="T35">
            <v>0</v>
          </cell>
          <cell r="U35">
            <v>0</v>
          </cell>
        </row>
        <row r="36">
          <cell r="T36">
            <v>0</v>
          </cell>
          <cell r="U36">
            <v>0</v>
          </cell>
        </row>
        <row r="37">
          <cell r="B37" t="str">
            <v>Month</v>
          </cell>
          <cell r="F37" t="str">
            <v>July</v>
          </cell>
          <cell r="G37" t="str">
            <v>August</v>
          </cell>
          <cell r="H37" t="str">
            <v>September</v>
          </cell>
          <cell r="I37" t="str">
            <v>October</v>
          </cell>
          <cell r="J37" t="str">
            <v>November</v>
          </cell>
          <cell r="K37" t="str">
            <v>December</v>
          </cell>
          <cell r="L37" t="str">
            <v>January</v>
          </cell>
          <cell r="M37" t="str">
            <v>February</v>
          </cell>
          <cell r="N37" t="str">
            <v>March</v>
          </cell>
          <cell r="O37" t="str">
            <v>April</v>
          </cell>
          <cell r="P37" t="str">
            <v>May</v>
          </cell>
          <cell r="Q37" t="str">
            <v>June</v>
          </cell>
          <cell r="T37">
            <v>0</v>
          </cell>
          <cell r="U37">
            <v>0</v>
          </cell>
        </row>
        <row r="38">
          <cell r="B38" t="str">
            <v>Expected Rate</v>
          </cell>
          <cell r="F38">
            <v>6.03</v>
          </cell>
          <cell r="G38">
            <v>6.25</v>
          </cell>
          <cell r="H38">
            <v>6.25</v>
          </cell>
          <cell r="I38">
            <v>6.25</v>
          </cell>
          <cell r="J38">
            <v>6.5</v>
          </cell>
          <cell r="K38">
            <v>6.5</v>
          </cell>
          <cell r="L38">
            <v>6.5</v>
          </cell>
          <cell r="M38">
            <v>6.75</v>
          </cell>
          <cell r="N38">
            <v>6.75</v>
          </cell>
          <cell r="O38">
            <v>6.75</v>
          </cell>
          <cell r="P38">
            <v>6.82</v>
          </cell>
          <cell r="Q38">
            <v>6.82</v>
          </cell>
          <cell r="T38">
            <v>37.78</v>
          </cell>
          <cell r="U38">
            <v>40.39</v>
          </cell>
        </row>
        <row r="39">
          <cell r="B39" t="str">
            <v>Days</v>
          </cell>
          <cell r="F39">
            <v>31</v>
          </cell>
          <cell r="G39">
            <v>31</v>
          </cell>
          <cell r="H39">
            <v>30</v>
          </cell>
          <cell r="I39">
            <v>31</v>
          </cell>
          <cell r="J39">
            <v>30</v>
          </cell>
          <cell r="K39">
            <v>31</v>
          </cell>
          <cell r="L39">
            <v>31</v>
          </cell>
          <cell r="M39">
            <v>28</v>
          </cell>
          <cell r="N39">
            <v>31</v>
          </cell>
          <cell r="O39">
            <v>30</v>
          </cell>
          <cell r="P39">
            <v>31</v>
          </cell>
          <cell r="Q39">
            <v>30</v>
          </cell>
          <cell r="T39">
            <v>184</v>
          </cell>
          <cell r="U39">
            <v>181</v>
          </cell>
          <cell r="V39">
            <v>36811</v>
          </cell>
        </row>
        <row r="40">
          <cell r="T40">
            <v>0</v>
          </cell>
          <cell r="U40">
            <v>0</v>
          </cell>
        </row>
        <row r="41">
          <cell r="B41" t="str">
            <v>1.1 bn Wrapped (3 Monthly Day 12)</v>
          </cell>
          <cell r="T41">
            <v>0</v>
          </cell>
          <cell r="U41">
            <v>0</v>
          </cell>
        </row>
        <row r="42">
          <cell r="B42" t="str">
            <v>Wrapped 10 yr-A$750m</v>
          </cell>
          <cell r="C42">
            <v>0.56999999999999995</v>
          </cell>
          <cell r="E42">
            <v>750000000</v>
          </cell>
          <cell r="F42">
            <v>4204109.5890410971</v>
          </cell>
          <cell r="G42">
            <v>4344246.5753424661</v>
          </cell>
          <cell r="H42">
            <v>4204109.5890410971</v>
          </cell>
          <cell r="I42">
            <v>4344246.5753424661</v>
          </cell>
          <cell r="J42">
            <v>4358219.1780821923</v>
          </cell>
          <cell r="K42">
            <v>4503493.1506849313</v>
          </cell>
          <cell r="L42">
            <v>4503493.1506849313</v>
          </cell>
          <cell r="M42">
            <v>4211506.8493150687</v>
          </cell>
          <cell r="N42">
            <v>4662739.7260273974</v>
          </cell>
          <cell r="O42">
            <v>4512328.7671232885</v>
          </cell>
          <cell r="P42">
            <v>4707328.7671232885</v>
          </cell>
          <cell r="Q42">
            <v>4555479.4520547949</v>
          </cell>
          <cell r="T42">
            <v>25958424.657534249</v>
          </cell>
          <cell r="U42">
            <v>27152876.712328769</v>
          </cell>
        </row>
        <row r="43">
          <cell r="B43" t="str">
            <v>Wrapped 7 yr-A$350m</v>
          </cell>
          <cell r="C43">
            <v>0.5</v>
          </cell>
          <cell r="E43">
            <v>350000000</v>
          </cell>
          <cell r="F43">
            <v>1941109.5890410959</v>
          </cell>
          <cell r="G43">
            <v>2006506.8493150685</v>
          </cell>
          <cell r="H43">
            <v>1941780.8219178081</v>
          </cell>
          <cell r="I43">
            <v>2006506.8493150685</v>
          </cell>
          <cell r="J43">
            <v>2013698.6301369863</v>
          </cell>
          <cell r="K43">
            <v>2080821.9178082191</v>
          </cell>
          <cell r="L43">
            <v>2080821.9178082191</v>
          </cell>
          <cell r="M43">
            <v>1946575.3424657534</v>
          </cell>
          <cell r="N43">
            <v>2155136.98630137</v>
          </cell>
          <cell r="O43">
            <v>2085616.4383561644</v>
          </cell>
          <cell r="P43">
            <v>2175945.2054794519</v>
          </cell>
          <cell r="Q43">
            <v>2105753.4246575348</v>
          </cell>
          <cell r="T43">
            <v>11990424.657534247</v>
          </cell>
          <cell r="U43">
            <v>12549849.315068495</v>
          </cell>
          <cell r="V43">
            <v>36815</v>
          </cell>
        </row>
        <row r="44">
          <cell r="B44" t="str">
            <v>Barclays-A$855m (Wrapped)</v>
          </cell>
          <cell r="C44">
            <v>6.9024999999999999</v>
          </cell>
          <cell r="E44">
            <v>855000000</v>
          </cell>
          <cell r="F44">
            <v>633578.42465753388</v>
          </cell>
          <cell r="G44">
            <v>473822.26027397253</v>
          </cell>
          <cell r="H44">
            <v>458537.6712328766</v>
          </cell>
          <cell r="I44">
            <v>473822.26027397253</v>
          </cell>
          <cell r="J44">
            <v>282852.7397260273</v>
          </cell>
          <cell r="K44">
            <v>292281.16438356153</v>
          </cell>
          <cell r="L44">
            <v>292281.16438356153</v>
          </cell>
          <cell r="M44">
            <v>100023.28767123279</v>
          </cell>
          <cell r="N44">
            <v>110740.06849315058</v>
          </cell>
          <cell r="O44">
            <v>107167.80821917798</v>
          </cell>
          <cell r="P44">
            <v>59908.561643835303</v>
          </cell>
          <cell r="Q44">
            <v>57976.027397259975</v>
          </cell>
          <cell r="T44">
            <v>2614894.5205479441</v>
          </cell>
          <cell r="U44">
            <v>728096.91780821804</v>
          </cell>
          <cell r="V44">
            <v>-12513034.315068495</v>
          </cell>
        </row>
        <row r="45">
          <cell r="B45" t="str">
            <v>Barclays-A$245m (Wrapped)</v>
          </cell>
          <cell r="C45">
            <v>6.9044999999999996</v>
          </cell>
          <cell r="E45">
            <v>245000000</v>
          </cell>
          <cell r="F45">
            <v>181967.87671232867</v>
          </cell>
          <cell r="G45">
            <v>136189.79452054788</v>
          </cell>
          <cell r="H45">
            <v>131796.57534246569</v>
          </cell>
          <cell r="I45">
            <v>136189.79452054788</v>
          </cell>
          <cell r="J45">
            <v>81454.109589041022</v>
          </cell>
          <cell r="K45">
            <v>84169.246575342404</v>
          </cell>
          <cell r="L45">
            <v>84169.246575342404</v>
          </cell>
          <cell r="M45">
            <v>29037.534246575273</v>
          </cell>
          <cell r="N45">
            <v>32148.698630136907</v>
          </cell>
          <cell r="O45">
            <v>31111.643835616367</v>
          </cell>
          <cell r="P45">
            <v>17582.945205479318</v>
          </cell>
          <cell r="Q45">
            <v>17015.753424657403</v>
          </cell>
          <cell r="T45">
            <v>751767.39726027346</v>
          </cell>
          <cell r="U45">
            <v>211065.82191780765</v>
          </cell>
        </row>
        <row r="46">
          <cell r="F46">
            <v>6960765.4794520559</v>
          </cell>
          <cell r="G46">
            <v>6960765.4794520549</v>
          </cell>
          <cell r="H46">
            <v>6736224.6575342473</v>
          </cell>
          <cell r="I46">
            <v>6960765.4794520549</v>
          </cell>
          <cell r="J46">
            <v>6736224.6575342473</v>
          </cell>
          <cell r="K46">
            <v>6960765.479452054</v>
          </cell>
          <cell r="L46">
            <v>6960765.479452054</v>
          </cell>
          <cell r="M46">
            <v>6287143.01369863</v>
          </cell>
          <cell r="N46">
            <v>6960765.4794520549</v>
          </cell>
          <cell r="O46">
            <v>6736224.6575342463</v>
          </cell>
          <cell r="P46">
            <v>6960765.479452054</v>
          </cell>
          <cell r="Q46">
            <v>6736224.6575342473</v>
          </cell>
          <cell r="T46">
            <v>41315511.232876711</v>
          </cell>
          <cell r="U46">
            <v>40641888.767123289</v>
          </cell>
        </row>
        <row r="47">
          <cell r="T47">
            <v>0</v>
          </cell>
          <cell r="U47">
            <v>0</v>
          </cell>
        </row>
        <row r="48">
          <cell r="T48">
            <v>0</v>
          </cell>
          <cell r="U48">
            <v>0</v>
          </cell>
        </row>
        <row r="49">
          <cell r="B49" t="str">
            <v>Expected Rate</v>
          </cell>
          <cell r="F49">
            <v>6.0435999999999996</v>
          </cell>
          <cell r="G49">
            <v>6.25</v>
          </cell>
          <cell r="H49">
            <v>6.25</v>
          </cell>
          <cell r="I49">
            <v>6.25</v>
          </cell>
          <cell r="J49">
            <v>6.5</v>
          </cell>
          <cell r="K49">
            <v>6.5</v>
          </cell>
          <cell r="L49">
            <v>6.5</v>
          </cell>
          <cell r="M49">
            <v>6.75</v>
          </cell>
          <cell r="N49">
            <v>6.75</v>
          </cell>
          <cell r="O49">
            <v>6.75</v>
          </cell>
          <cell r="P49">
            <v>6.82</v>
          </cell>
          <cell r="Q49">
            <v>6.82</v>
          </cell>
          <cell r="T49">
            <v>37.793599999999998</v>
          </cell>
          <cell r="U49">
            <v>40.39</v>
          </cell>
        </row>
        <row r="50">
          <cell r="B50" t="str">
            <v>Days</v>
          </cell>
          <cell r="F50">
            <v>31</v>
          </cell>
          <cell r="G50">
            <v>31</v>
          </cell>
          <cell r="H50">
            <v>30</v>
          </cell>
          <cell r="I50">
            <v>31</v>
          </cell>
          <cell r="J50">
            <v>30</v>
          </cell>
          <cell r="K50">
            <v>31</v>
          </cell>
          <cell r="L50">
            <v>31</v>
          </cell>
          <cell r="M50">
            <v>28</v>
          </cell>
          <cell r="N50">
            <v>31</v>
          </cell>
          <cell r="O50">
            <v>30</v>
          </cell>
          <cell r="P50">
            <v>31</v>
          </cell>
          <cell r="Q50">
            <v>30</v>
          </cell>
          <cell r="T50">
            <v>184</v>
          </cell>
          <cell r="U50">
            <v>181</v>
          </cell>
        </row>
        <row r="51">
          <cell r="T51">
            <v>0</v>
          </cell>
          <cell r="U51">
            <v>0</v>
          </cell>
        </row>
        <row r="52">
          <cell r="B52" t="str">
            <v>Unwrapped (3 monthly Day 15)</v>
          </cell>
          <cell r="T52">
            <v>0</v>
          </cell>
          <cell r="U52">
            <v>0</v>
          </cell>
        </row>
        <row r="53">
          <cell r="B53" t="str">
            <v>5 yr-floating A$225m</v>
          </cell>
          <cell r="C53">
            <v>0.73</v>
          </cell>
          <cell r="E53">
            <v>225000000</v>
          </cell>
          <cell r="F53">
            <v>1294407.1232876712</v>
          </cell>
          <cell r="G53">
            <v>1333849.3150684934</v>
          </cell>
          <cell r="H53">
            <v>1290821.9178082191</v>
          </cell>
          <cell r="I53">
            <v>1333849.3150684934</v>
          </cell>
          <cell r="J53">
            <v>1337054.7945205478</v>
          </cell>
          <cell r="K53">
            <v>1381623.2876712331</v>
          </cell>
          <cell r="L53">
            <v>1381623.2876712331</v>
          </cell>
          <cell r="M53">
            <v>1291068.493150685</v>
          </cell>
          <cell r="N53">
            <v>1429397.2602739728</v>
          </cell>
          <cell r="O53">
            <v>1383287.6712328766</v>
          </cell>
          <cell r="P53">
            <v>1442773.9726027397</v>
          </cell>
          <cell r="Q53">
            <v>1396232.876712329</v>
          </cell>
          <cell r="T53">
            <v>7971605.7534246575</v>
          </cell>
          <cell r="U53">
            <v>8324383.5616438361</v>
          </cell>
        </row>
        <row r="54">
          <cell r="B54" t="str">
            <v>HSBC A$225m (Dom.)</v>
          </cell>
          <cell r="C54">
            <v>6.9024999999999999</v>
          </cell>
          <cell r="E54">
            <v>225000000</v>
          </cell>
          <cell r="F54">
            <v>164132.26027397264</v>
          </cell>
          <cell r="G54">
            <v>124690.06849315065</v>
          </cell>
          <cell r="H54">
            <v>120667.80821917806</v>
          </cell>
          <cell r="I54">
            <v>124690.06849315065</v>
          </cell>
          <cell r="J54">
            <v>74434.931506849287</v>
          </cell>
          <cell r="K54">
            <v>76916.095890410928</v>
          </cell>
          <cell r="L54">
            <v>76916.095890410928</v>
          </cell>
          <cell r="M54">
            <v>26321.91780821915</v>
          </cell>
          <cell r="N54">
            <v>29142.123287671206</v>
          </cell>
          <cell r="O54">
            <v>28202.054794520522</v>
          </cell>
          <cell r="P54">
            <v>15765.410958904027</v>
          </cell>
          <cell r="Q54">
            <v>15256.849315068415</v>
          </cell>
          <cell r="T54">
            <v>685531.23287671222</v>
          </cell>
          <cell r="U54">
            <v>191604.45205479424</v>
          </cell>
        </row>
        <row r="55">
          <cell r="F55">
            <v>1458539.3835616438</v>
          </cell>
          <cell r="G55">
            <v>1458539.383561644</v>
          </cell>
          <cell r="H55">
            <v>1411489.7260273972</v>
          </cell>
          <cell r="I55">
            <v>1458539.383561644</v>
          </cell>
          <cell r="J55">
            <v>1411489.7260273972</v>
          </cell>
          <cell r="K55">
            <v>1458539.383561644</v>
          </cell>
          <cell r="L55">
            <v>1458539.383561644</v>
          </cell>
          <cell r="M55">
            <v>1317390.4109589041</v>
          </cell>
          <cell r="N55">
            <v>1458539.383561644</v>
          </cell>
          <cell r="O55">
            <v>1411489.7260273972</v>
          </cell>
          <cell r="P55">
            <v>1458539.3835616438</v>
          </cell>
          <cell r="Q55">
            <v>1411489.7260273974</v>
          </cell>
          <cell r="T55">
            <v>8657136.98630137</v>
          </cell>
          <cell r="U55">
            <v>8515988.01369863</v>
          </cell>
        </row>
        <row r="56">
          <cell r="T56">
            <v>0</v>
          </cell>
          <cell r="U56">
            <v>0</v>
          </cell>
        </row>
        <row r="57">
          <cell r="T57">
            <v>0</v>
          </cell>
          <cell r="U57">
            <v>0</v>
          </cell>
        </row>
        <row r="58">
          <cell r="B58" t="str">
            <v>Expected Rate</v>
          </cell>
          <cell r="F58">
            <v>6.2432999999999996</v>
          </cell>
          <cell r="G58">
            <v>6.25</v>
          </cell>
          <cell r="H58">
            <v>6.25</v>
          </cell>
          <cell r="I58">
            <v>6.25</v>
          </cell>
          <cell r="J58">
            <v>6.5</v>
          </cell>
          <cell r="K58">
            <v>6.5</v>
          </cell>
          <cell r="L58">
            <v>6.5</v>
          </cell>
          <cell r="M58">
            <v>6.75</v>
          </cell>
          <cell r="N58">
            <v>6.75</v>
          </cell>
          <cell r="O58">
            <v>6.75</v>
          </cell>
          <cell r="P58">
            <v>6.82</v>
          </cell>
          <cell r="Q58">
            <v>6.82</v>
          </cell>
          <cell r="T58">
            <v>37.993299999999998</v>
          </cell>
          <cell r="U58">
            <v>40.39</v>
          </cell>
        </row>
        <row r="59">
          <cell r="B59" t="str">
            <v>Days</v>
          </cell>
          <cell r="F59">
            <v>31</v>
          </cell>
          <cell r="G59">
            <v>31</v>
          </cell>
          <cell r="H59">
            <v>30</v>
          </cell>
          <cell r="I59">
            <v>31</v>
          </cell>
          <cell r="J59">
            <v>30</v>
          </cell>
          <cell r="K59">
            <v>31</v>
          </cell>
          <cell r="L59">
            <v>31</v>
          </cell>
          <cell r="M59">
            <v>28</v>
          </cell>
          <cell r="N59">
            <v>31</v>
          </cell>
          <cell r="O59">
            <v>30</v>
          </cell>
          <cell r="P59">
            <v>31</v>
          </cell>
          <cell r="Q59">
            <v>30</v>
          </cell>
          <cell r="T59">
            <v>184</v>
          </cell>
          <cell r="U59">
            <v>181</v>
          </cell>
        </row>
        <row r="60">
          <cell r="T60">
            <v>0</v>
          </cell>
          <cell r="U60">
            <v>0</v>
          </cell>
        </row>
        <row r="61">
          <cell r="B61" t="str">
            <v>Euro Issues (3 Monthly Day 28)</v>
          </cell>
          <cell r="T61">
            <v>0</v>
          </cell>
          <cell r="U61">
            <v>0</v>
          </cell>
          <cell r="V61">
            <v>36735</v>
          </cell>
        </row>
        <row r="62">
          <cell r="B62" t="str">
            <v>7 yr-floating euro A$200m</v>
          </cell>
          <cell r="C62">
            <v>0.78</v>
          </cell>
          <cell r="E62">
            <v>200000000</v>
          </cell>
          <cell r="F62">
            <v>1192998.9041095891</v>
          </cell>
          <cell r="G62">
            <v>1194136.98630137</v>
          </cell>
          <cell r="H62">
            <v>1155616.4383561644</v>
          </cell>
          <cell r="I62">
            <v>1194136.98630137</v>
          </cell>
          <cell r="J62">
            <v>1196712.3287671234</v>
          </cell>
          <cell r="K62">
            <v>1236602.7397260275</v>
          </cell>
          <cell r="L62">
            <v>1236602.7397260275</v>
          </cell>
          <cell r="M62">
            <v>1155287.6712328766</v>
          </cell>
          <cell r="N62">
            <v>1279068.493150685</v>
          </cell>
          <cell r="O62">
            <v>1237808.2191780822</v>
          </cell>
          <cell r="P62">
            <v>1290958.9041095893</v>
          </cell>
          <cell r="Q62">
            <v>1249315.0684931509</v>
          </cell>
          <cell r="T62">
            <v>7170204.3835616438</v>
          </cell>
          <cell r="U62">
            <v>7449041.0958904112</v>
          </cell>
        </row>
        <row r="63">
          <cell r="B63" t="str">
            <v>5 yr-floating euro A$42m/US25m</v>
          </cell>
          <cell r="C63">
            <v>0.75</v>
          </cell>
          <cell r="E63">
            <v>42000000</v>
          </cell>
          <cell r="F63">
            <v>249459.63287671233</v>
          </cell>
          <cell r="G63">
            <v>249698.63013698629</v>
          </cell>
          <cell r="H63">
            <v>241643.83561643836</v>
          </cell>
          <cell r="I63">
            <v>249698.63013698629</v>
          </cell>
          <cell r="J63">
            <v>250273.97260273973</v>
          </cell>
          <cell r="K63">
            <v>258616.43835616438</v>
          </cell>
          <cell r="L63">
            <v>258616.43835616438</v>
          </cell>
          <cell r="M63">
            <v>241643.83561643836</v>
          </cell>
          <cell r="N63">
            <v>267534.24657534249</v>
          </cell>
          <cell r="O63">
            <v>258904.10958904109</v>
          </cell>
          <cell r="P63">
            <v>270031.23287671234</v>
          </cell>
          <cell r="Q63">
            <v>261320.54794520553</v>
          </cell>
          <cell r="T63">
            <v>1499391.1397260274</v>
          </cell>
          <cell r="U63">
            <v>1558050.4109589043</v>
          </cell>
        </row>
        <row r="64">
          <cell r="B64" t="str">
            <v>5 yr-floating euro A$215.8/HK1bn</v>
          </cell>
          <cell r="C64">
            <v>0.75</v>
          </cell>
          <cell r="E64">
            <v>215800000</v>
          </cell>
          <cell r="F64">
            <v>1281747.3517808218</v>
          </cell>
          <cell r="G64">
            <v>1282975.3424657534</v>
          </cell>
          <cell r="H64">
            <v>1241589.0410958903</v>
          </cell>
          <cell r="I64">
            <v>1282975.3424657534</v>
          </cell>
          <cell r="J64">
            <v>1285931.506849315</v>
          </cell>
          <cell r="K64">
            <v>1328795.8904109588</v>
          </cell>
          <cell r="L64">
            <v>1328795.8904109588</v>
          </cell>
          <cell r="M64">
            <v>1241589.0410958903</v>
          </cell>
          <cell r="N64">
            <v>1374616.4383561644</v>
          </cell>
          <cell r="O64">
            <v>1330273.9726027397</v>
          </cell>
          <cell r="P64">
            <v>1387446.1917808219</v>
          </cell>
          <cell r="Q64">
            <v>1342689.863013699</v>
          </cell>
          <cell r="T64">
            <v>7704014.4750684928</v>
          </cell>
          <cell r="U64">
            <v>8005411.3972602738</v>
          </cell>
        </row>
        <row r="65">
          <cell r="B65" t="str">
            <v>HSBC-A$200m (WDR)</v>
          </cell>
          <cell r="C65">
            <v>6.9095000000000004</v>
          </cell>
          <cell r="E65">
            <v>200000000</v>
          </cell>
          <cell r="F65">
            <v>113162.73972602755</v>
          </cell>
          <cell r="G65">
            <v>112024.65753424664</v>
          </cell>
          <cell r="H65">
            <v>108410.95890410965</v>
          </cell>
          <cell r="I65">
            <v>112024.65753424664</v>
          </cell>
          <cell r="J65">
            <v>67315.068493150757</v>
          </cell>
          <cell r="K65">
            <v>69558.904109589101</v>
          </cell>
          <cell r="L65">
            <v>69558.904109589101</v>
          </cell>
          <cell r="M65">
            <v>24471.232876712394</v>
          </cell>
          <cell r="N65">
            <v>27093.150684931577</v>
          </cell>
          <cell r="O65">
            <v>26219.178082191851</v>
          </cell>
          <cell r="P65">
            <v>15202.739726027419</v>
          </cell>
          <cell r="Q65">
            <v>14712.32876712331</v>
          </cell>
          <cell r="T65">
            <v>582496.98630137031</v>
          </cell>
          <cell r="U65">
            <v>177257.53424657564</v>
          </cell>
        </row>
        <row r="66">
          <cell r="B66" t="str">
            <v>HSBC-A$257.8m (USD/HKD)</v>
          </cell>
          <cell r="C66">
            <v>6.9095000000000004</v>
          </cell>
          <cell r="E66">
            <v>257800000</v>
          </cell>
          <cell r="F66">
            <v>145866.7715068495</v>
          </cell>
          <cell r="G66">
            <v>144399.78356164391</v>
          </cell>
          <cell r="H66">
            <v>139741.72602739735</v>
          </cell>
          <cell r="I66">
            <v>144399.78356164391</v>
          </cell>
          <cell r="J66">
            <v>86769.123287671318</v>
          </cell>
          <cell r="K66">
            <v>89661.42739726037</v>
          </cell>
          <cell r="L66">
            <v>89661.42739726037</v>
          </cell>
          <cell r="M66">
            <v>31543.419178082277</v>
          </cell>
          <cell r="N66">
            <v>34923.071232876806</v>
          </cell>
          <cell r="O66">
            <v>33796.5205479453</v>
          </cell>
          <cell r="P66">
            <v>19596.331506849343</v>
          </cell>
          <cell r="Q66">
            <v>18964.191780821948</v>
          </cell>
          <cell r="T66">
            <v>750838.61534246639</v>
          </cell>
          <cell r="U66">
            <v>228484.96164383602</v>
          </cell>
        </row>
        <row r="67">
          <cell r="F67">
            <v>2983235.4000000004</v>
          </cell>
          <cell r="G67">
            <v>2983235.4000000004</v>
          </cell>
          <cell r="H67">
            <v>2887002</v>
          </cell>
          <cell r="I67">
            <v>2983235.4000000004</v>
          </cell>
          <cell r="J67">
            <v>2887002</v>
          </cell>
          <cell r="K67">
            <v>2983235.4000000004</v>
          </cell>
          <cell r="L67">
            <v>2983235.4000000004</v>
          </cell>
          <cell r="M67">
            <v>2694535.1999999997</v>
          </cell>
          <cell r="N67">
            <v>2983235.4000000004</v>
          </cell>
          <cell r="O67">
            <v>2887002</v>
          </cell>
          <cell r="P67">
            <v>2983235.4000000004</v>
          </cell>
          <cell r="Q67">
            <v>2887002.0000000005</v>
          </cell>
          <cell r="T67">
            <v>17706945.600000001</v>
          </cell>
          <cell r="U67">
            <v>17418245.400000002</v>
          </cell>
        </row>
        <row r="68">
          <cell r="T68">
            <v>0</v>
          </cell>
          <cell r="U68">
            <v>0</v>
          </cell>
        </row>
        <row r="69">
          <cell r="T69">
            <v>0</v>
          </cell>
          <cell r="U69">
            <v>0</v>
          </cell>
        </row>
        <row r="70">
          <cell r="B70" t="str">
            <v>Rate</v>
          </cell>
          <cell r="F70">
            <v>7.5</v>
          </cell>
          <cell r="G70">
            <v>7.5</v>
          </cell>
          <cell r="H70">
            <v>7.5</v>
          </cell>
          <cell r="I70">
            <v>7.5</v>
          </cell>
          <cell r="J70">
            <v>7.5</v>
          </cell>
          <cell r="K70">
            <v>7.5</v>
          </cell>
          <cell r="L70">
            <v>7.5</v>
          </cell>
          <cell r="M70">
            <v>7.5</v>
          </cell>
          <cell r="N70">
            <v>7.5</v>
          </cell>
          <cell r="O70">
            <v>7.5</v>
          </cell>
          <cell r="P70">
            <v>7.5</v>
          </cell>
          <cell r="Q70">
            <v>7.5</v>
          </cell>
          <cell r="T70">
            <v>45</v>
          </cell>
          <cell r="U70">
            <v>45</v>
          </cell>
        </row>
        <row r="71">
          <cell r="B71" t="str">
            <v>Days</v>
          </cell>
          <cell r="F71">
            <v>30</v>
          </cell>
          <cell r="G71">
            <v>30</v>
          </cell>
          <cell r="H71">
            <v>30</v>
          </cell>
          <cell r="I71">
            <v>30</v>
          </cell>
          <cell r="J71">
            <v>30</v>
          </cell>
          <cell r="K71">
            <v>30</v>
          </cell>
          <cell r="L71">
            <v>30</v>
          </cell>
          <cell r="M71">
            <v>30</v>
          </cell>
          <cell r="N71">
            <v>30</v>
          </cell>
          <cell r="O71">
            <v>30</v>
          </cell>
          <cell r="P71">
            <v>30</v>
          </cell>
          <cell r="Q71">
            <v>30</v>
          </cell>
          <cell r="T71">
            <v>180</v>
          </cell>
          <cell r="U71">
            <v>180</v>
          </cell>
        </row>
        <row r="72">
          <cell r="T72">
            <v>0</v>
          </cell>
          <cell r="U72">
            <v>0</v>
          </cell>
        </row>
        <row r="73">
          <cell r="B73" t="str">
            <v>Fixed Rate ( 6 Monthly Day 15)</v>
          </cell>
          <cell r="T73">
            <v>0</v>
          </cell>
          <cell r="U73">
            <v>0</v>
          </cell>
        </row>
        <row r="74">
          <cell r="B74" t="str">
            <v>5 yr-fixed A$275m</v>
          </cell>
          <cell r="E74">
            <v>275000000</v>
          </cell>
          <cell r="F74">
            <v>1718750</v>
          </cell>
          <cell r="G74">
            <v>1718750</v>
          </cell>
          <cell r="H74">
            <v>1718750</v>
          </cell>
          <cell r="I74">
            <v>1718750</v>
          </cell>
          <cell r="J74">
            <v>1718750</v>
          </cell>
          <cell r="K74">
            <v>1718750</v>
          </cell>
          <cell r="L74">
            <v>1718750</v>
          </cell>
          <cell r="M74">
            <v>1718750</v>
          </cell>
          <cell r="N74">
            <v>1718750</v>
          </cell>
          <cell r="O74">
            <v>1718750</v>
          </cell>
          <cell r="P74">
            <v>1718750</v>
          </cell>
          <cell r="Q74">
            <v>1718750</v>
          </cell>
          <cell r="T74">
            <v>10312500</v>
          </cell>
          <cell r="U74">
            <v>10312500</v>
          </cell>
        </row>
        <row r="75">
          <cell r="T75">
            <v>0</v>
          </cell>
          <cell r="U75">
            <v>0</v>
          </cell>
        </row>
        <row r="76">
          <cell r="T76">
            <v>0</v>
          </cell>
          <cell r="U76">
            <v>0</v>
          </cell>
        </row>
        <row r="77">
          <cell r="T77">
            <v>0</v>
          </cell>
          <cell r="U77">
            <v>0</v>
          </cell>
        </row>
        <row r="78">
          <cell r="B78" t="str">
            <v>Total Bond Interest</v>
          </cell>
          <cell r="E78">
            <v>2057800000</v>
          </cell>
          <cell r="F78">
            <v>11882582.19013699</v>
          </cell>
          <cell r="G78">
            <v>12130163.698630139</v>
          </cell>
          <cell r="H78">
            <v>11794311.643835615</v>
          </cell>
          <cell r="I78">
            <v>12130163.698630139</v>
          </cell>
          <cell r="J78">
            <v>12160640.410958905</v>
          </cell>
          <cell r="K78">
            <v>12508703.424657535</v>
          </cell>
          <cell r="L78">
            <v>12508703.424657535</v>
          </cell>
          <cell r="M78">
            <v>11806421.232876712</v>
          </cell>
          <cell r="N78">
            <v>12887243.150684932</v>
          </cell>
          <cell r="O78">
            <v>12526969.17808219</v>
          </cell>
          <cell r="P78">
            <v>12993234.273972604</v>
          </cell>
          <cell r="Q78">
            <v>12629541.232876714</v>
          </cell>
          <cell r="T78">
            <v>72606565.066849321</v>
          </cell>
          <cell r="U78">
            <v>75352112.493150696</v>
          </cell>
        </row>
        <row r="79">
          <cell r="B79" t="str">
            <v>Total  Associated Swap Interest</v>
          </cell>
          <cell r="E79">
            <v>1782800000</v>
          </cell>
          <cell r="F79">
            <v>1238708.0728767121</v>
          </cell>
          <cell r="G79">
            <v>991126.56438356161</v>
          </cell>
          <cell r="H79">
            <v>959154.73972602736</v>
          </cell>
          <cell r="I79">
            <v>991126.56438356161</v>
          </cell>
          <cell r="J79">
            <v>592825.9726027397</v>
          </cell>
          <cell r="K79">
            <v>612586.8383561644</v>
          </cell>
          <cell r="L79">
            <v>612586.8383561644</v>
          </cell>
          <cell r="M79">
            <v>211397.3917808219</v>
          </cell>
          <cell r="N79">
            <v>234047.11232876708</v>
          </cell>
          <cell r="O79">
            <v>226497.20547945204</v>
          </cell>
          <cell r="P79">
            <v>128055.98904109541</v>
          </cell>
          <cell r="Q79">
            <v>123925.15068493105</v>
          </cell>
          <cell r="T79">
            <v>5385528.7523287665</v>
          </cell>
          <cell r="U79">
            <v>1536509.687671232</v>
          </cell>
        </row>
        <row r="80">
          <cell r="T80">
            <v>0</v>
          </cell>
          <cell r="U80">
            <v>0</v>
          </cell>
        </row>
        <row r="81">
          <cell r="B81" t="str">
            <v>Net Interest Accrual For Bond Co.</v>
          </cell>
          <cell r="F81">
            <v>13121290.263013702</v>
          </cell>
          <cell r="G81">
            <v>13121290.2630137</v>
          </cell>
          <cell r="H81">
            <v>12753466.383561643</v>
          </cell>
          <cell r="I81">
            <v>13121290.2630137</v>
          </cell>
          <cell r="J81">
            <v>12753466.383561645</v>
          </cell>
          <cell r="K81">
            <v>13121290.2630137</v>
          </cell>
          <cell r="L81">
            <v>13121290.2630137</v>
          </cell>
          <cell r="M81">
            <v>12017818.624657534</v>
          </cell>
          <cell r="N81">
            <v>13121290.2630137</v>
          </cell>
          <cell r="O81">
            <v>12753466.383561643</v>
          </cell>
          <cell r="P81">
            <v>13121290.2630137</v>
          </cell>
          <cell r="Q81">
            <v>12753466.383561645</v>
          </cell>
          <cell r="S81">
            <v>154880716.00000003</v>
          </cell>
          <cell r="T81">
            <v>77992093.819178089</v>
          </cell>
          <cell r="U81">
            <v>76888622.180821911</v>
          </cell>
        </row>
        <row r="82">
          <cell r="T82">
            <v>0</v>
          </cell>
          <cell r="U82">
            <v>0</v>
          </cell>
        </row>
        <row r="83">
          <cell r="T83">
            <v>0</v>
          </cell>
          <cell r="U83">
            <v>0</v>
          </cell>
        </row>
        <row r="84">
          <cell r="T84">
            <v>0</v>
          </cell>
          <cell r="U84">
            <v>0</v>
          </cell>
        </row>
        <row r="85">
          <cell r="T85">
            <v>0</v>
          </cell>
          <cell r="U85">
            <v>0</v>
          </cell>
        </row>
        <row r="86">
          <cell r="F86">
            <v>21235062.812054798</v>
          </cell>
          <cell r="G86">
            <v>21235499.83561644</v>
          </cell>
          <cell r="H86">
            <v>20605927.260273971</v>
          </cell>
          <cell r="I86">
            <v>21235499.83561644</v>
          </cell>
          <cell r="J86">
            <v>20621708.08219178</v>
          </cell>
          <cell r="K86">
            <v>21251806.684931509</v>
          </cell>
          <cell r="L86">
            <v>21251806.684931509</v>
          </cell>
          <cell r="M86">
            <v>19376239.643835615</v>
          </cell>
          <cell r="N86">
            <v>21268113.534246579</v>
          </cell>
          <cell r="O86">
            <v>20637488.90410959</v>
          </cell>
          <cell r="P86">
            <v>21272679.452054799</v>
          </cell>
          <cell r="Q86">
            <v>20641907.534246579</v>
          </cell>
          <cell r="S86">
            <v>250633740.26410961</v>
          </cell>
          <cell r="T86">
            <v>126185504.51068494</v>
          </cell>
          <cell r="U86">
            <v>124448235.75342466</v>
          </cell>
        </row>
        <row r="91">
          <cell r="Q91">
            <v>124448235.75342466</v>
          </cell>
        </row>
      </sheetData>
      <sheetData sheetId="3" refreshError="1"/>
      <sheetData sheetId="4" refreshError="1"/>
      <sheetData sheetId="5" refreshError="1"/>
      <sheetData sheetId="6" refreshError="1"/>
      <sheetData sheetId="7" refreshError="1"/>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Menu"/>
      <sheetName val="Formats"/>
      <sheetName val="Checks"/>
      <sheetName val="Assumptions"/>
      <sheetName val="Comparison"/>
      <sheetName val="Adjustments"/>
      <sheetName val="Adjustments summary"/>
      <sheetName val="Allocation"/>
      <sheetName val="O&amp;M"/>
      <sheetName val="Additional O&amp;M"/>
      <sheetName val="O&amp;M OH"/>
      <sheetName val="Gross additions"/>
      <sheetName val="Net additions"/>
      <sheetName val="Detail additions"/>
      <sheetName val="Detail additions OH"/>
      <sheetName val="Additions Tax Depr"/>
      <sheetName val="Customer Contributions"/>
      <sheetName val="ES"/>
      <sheetName val="Public Lighting"/>
      <sheetName val="Disposals"/>
      <sheetName val="$nom export"/>
      <sheetName val="$real export"/>
      <sheetName val="Capex (2.1)"/>
      <sheetName val="Opex (2.2)"/>
      <sheetName val="Maintenance (2.3)"/>
      <sheetName val="O&amp;M (2.4)"/>
      <sheetName val="Capex (3.1)"/>
      <sheetName val="Opex (3.2)"/>
      <sheetName val="Maintenance (3.3)"/>
      <sheetName val="O&amp;M (3.4)"/>
    </sheetNames>
    <sheetDataSet>
      <sheetData sheetId="0"/>
      <sheetData sheetId="1"/>
      <sheetData sheetId="2">
        <row r="11">
          <cell r="G11">
            <v>-1.3038516044616699E-8</v>
          </cell>
        </row>
      </sheetData>
      <sheetData sheetId="3"/>
      <sheetData sheetId="4"/>
      <sheetData sheetId="5"/>
      <sheetData sheetId="6"/>
      <sheetData sheetId="7" refreshError="1"/>
      <sheetData sheetId="8"/>
      <sheetData sheetId="9" refreshError="1"/>
      <sheetData sheetId="10" refreshError="1"/>
      <sheetData sheetId="11"/>
      <sheetData sheetId="12"/>
      <sheetData sheetId="13"/>
      <sheetData sheetId="14" refreshError="1"/>
      <sheetData sheetId="15"/>
      <sheetData sheetId="16"/>
      <sheetData sheetId="17"/>
      <sheetData sheetId="18"/>
      <sheetData sheetId="19"/>
      <sheetData sheetId="20"/>
      <sheetData sheetId="2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Intro"/>
      <sheetName val="Input"/>
      <sheetName val="WACC"/>
      <sheetName val="Assets"/>
      <sheetName val="Analysis"/>
      <sheetName val="Forecast revenues"/>
      <sheetName val="X factor"/>
      <sheetName val="Chart 1-revenues"/>
      <sheetName val="Chart 2-Price path"/>
      <sheetName val="Chart 3-Building blocks"/>
    </sheetNames>
    <sheetDataSet>
      <sheetData sheetId="0" refreshError="1"/>
      <sheetData sheetId="1" refreshError="1">
        <row r="189">
          <cell r="G189" t="str">
            <v>Value</v>
          </cell>
        </row>
        <row r="190">
          <cell r="G190">
            <v>5.5E-2</v>
          </cell>
        </row>
        <row r="191">
          <cell r="G191">
            <v>2.4499999999999997E-2</v>
          </cell>
        </row>
        <row r="195">
          <cell r="G195">
            <v>0.6</v>
          </cell>
        </row>
      </sheetData>
      <sheetData sheetId="2" refreshError="1"/>
      <sheetData sheetId="3" refreshError="1"/>
      <sheetData sheetId="4" refreshError="1"/>
      <sheetData sheetId="5" refreshError="1"/>
      <sheetData sheetId="6" refreshError="1"/>
      <sheetData sheetId="7" refreshError="1"/>
      <sheetData sheetId="8" refreshError="1"/>
      <sheetData sheetId="9" refreshError="1"/>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GC"/>
      <sheetName val="C1"/>
      <sheetName val="C2"/>
      <sheetName val="Gen_Ass_SSC"/>
      <sheetName val="G1"/>
      <sheetName val="G2"/>
      <sheetName val="Base_Ass_SSC"/>
      <sheetName val="BI1-Opex"/>
      <sheetName val="BI2-CorpOpex"/>
      <sheetName val="BI3-Capex"/>
      <sheetName val="BI4-Revenue"/>
      <sheetName val="BI5-BS"/>
      <sheetName val="BI6 CF"/>
      <sheetName val="BI7-Regulatory "/>
      <sheetName val="Scen_Ass_SSC"/>
      <sheetName val="GS-1"/>
      <sheetName val="GS-2"/>
      <sheetName val="Scenarios_SC"/>
      <sheetName val="SI-1"/>
      <sheetName val="SI2.1PrescOpex"/>
      <sheetName val="SI2.2ExclOpex"/>
      <sheetName val="SI2.3UnRegOpex"/>
      <sheetName val="SI3.1"/>
      <sheetName val="SI3.2"/>
      <sheetName val="SI4.1PrescCapex"/>
      <sheetName val="SI4.2ExclCapex"/>
      <sheetName val="SI-4.3"/>
      <sheetName val="SI-5.1-RegRev"/>
      <sheetName val="SI-5.2-Excluded"/>
      <sheetName val="SI-5.3-NRegRev"/>
      <sheetName val="SI5.4 OtherRev"/>
      <sheetName val="SI6-CF"/>
      <sheetName val="Workings_SC"/>
      <sheetName val="W1-Cash"/>
      <sheetName val="W2-Opex"/>
      <sheetName val="W3-Revenue"/>
      <sheetName val="W4-BalSht"/>
      <sheetName val="W5-Working Capital"/>
      <sheetName val="W6-Depreciation"/>
      <sheetName val="W7-RegCorp"/>
      <sheetName val="W8-Regulatory"/>
      <sheetName val="Reports_SC"/>
      <sheetName val="R1-Changes"/>
      <sheetName val="R1.1-Impacts"/>
      <sheetName val="R2- P&amp;L"/>
      <sheetName val="R3-CF"/>
      <sheetName val="R4-Capex"/>
      <sheetName val="R5-PPE"/>
      <sheetName val="R6"/>
      <sheetName val="R7"/>
      <sheetName val="R8"/>
      <sheetName val="R9"/>
      <sheetName val="Reports-S_SC"/>
      <sheetName val="RS1"/>
      <sheetName val="RS1.1"/>
      <sheetName val="RS2"/>
      <sheetName val="RS3"/>
      <sheetName val="RS4"/>
      <sheetName val="RS5-Ratio"/>
      <sheetName val="RS6"/>
      <sheetName val="RS7-FTE"/>
      <sheetName val="RS8"/>
      <sheetName val="Export"/>
      <sheetName val="E1"/>
      <sheetName val="Charts_SC"/>
      <sheetName val="Cht1"/>
      <sheetName val="Cht2"/>
      <sheetName val="Cht3"/>
      <sheetName val="Cht4"/>
      <sheetName val="Cht5"/>
      <sheetName val="Cht6"/>
      <sheetName val="Cht7"/>
      <sheetName val="Cht8"/>
      <sheetName val="Other_SC"/>
      <sheetName val="Errors_FO"/>
    </sheetNames>
    <sheetDataSet>
      <sheetData sheetId="0" refreshError="1">
        <row r="4">
          <cell r="C4" t="str">
            <v>Corporate Planning Model</v>
          </cell>
        </row>
      </sheetData>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 sheetId="18" refreshError="1"/>
      <sheetData sheetId="19" refreshError="1"/>
      <sheetData sheetId="20" refreshError="1"/>
      <sheetData sheetId="21" refreshError="1"/>
      <sheetData sheetId="22" refreshError="1"/>
      <sheetData sheetId="23" refreshError="1"/>
      <sheetData sheetId="24" refreshError="1"/>
      <sheetData sheetId="25" refreshError="1"/>
      <sheetData sheetId="26" refreshError="1"/>
      <sheetData sheetId="27" refreshError="1"/>
      <sheetData sheetId="28" refreshError="1"/>
      <sheetData sheetId="29" refreshError="1"/>
      <sheetData sheetId="30" refreshError="1"/>
      <sheetData sheetId="31" refreshError="1"/>
      <sheetData sheetId="32" refreshError="1"/>
      <sheetData sheetId="33" refreshError="1"/>
      <sheetData sheetId="34" refreshError="1"/>
      <sheetData sheetId="35" refreshError="1"/>
      <sheetData sheetId="36" refreshError="1"/>
      <sheetData sheetId="37" refreshError="1"/>
      <sheetData sheetId="38" refreshError="1"/>
      <sheetData sheetId="39" refreshError="1"/>
      <sheetData sheetId="40" refreshError="1"/>
      <sheetData sheetId="41" refreshError="1"/>
      <sheetData sheetId="42" refreshError="1"/>
      <sheetData sheetId="43" refreshError="1"/>
      <sheetData sheetId="44" refreshError="1"/>
      <sheetData sheetId="45" refreshError="1"/>
      <sheetData sheetId="46" refreshError="1"/>
      <sheetData sheetId="47" refreshError="1"/>
      <sheetData sheetId="48" refreshError="1"/>
      <sheetData sheetId="49" refreshError="1"/>
      <sheetData sheetId="50" refreshError="1"/>
      <sheetData sheetId="51" refreshError="1"/>
      <sheetData sheetId="52" refreshError="1"/>
      <sheetData sheetId="53" refreshError="1"/>
      <sheetData sheetId="54" refreshError="1"/>
      <sheetData sheetId="55" refreshError="1"/>
      <sheetData sheetId="56" refreshError="1"/>
      <sheetData sheetId="57" refreshError="1"/>
      <sheetData sheetId="58" refreshError="1"/>
      <sheetData sheetId="59" refreshError="1"/>
      <sheetData sheetId="60" refreshError="1"/>
      <sheetData sheetId="61" refreshError="1"/>
      <sheetData sheetId="62" refreshError="1"/>
      <sheetData sheetId="63" refreshError="1"/>
      <sheetData sheetId="64" refreshError="1"/>
      <sheetData sheetId="65" refreshError="1"/>
      <sheetData sheetId="66" refreshError="1"/>
      <sheetData sheetId="67" refreshError="1"/>
      <sheetData sheetId="68" refreshError="1"/>
      <sheetData sheetId="69" refreshError="1"/>
      <sheetData sheetId="70" refreshError="1"/>
      <sheetData sheetId="71" refreshError="1"/>
      <sheetData sheetId="72" refreshError="1"/>
      <sheetData sheetId="73" refreshError="1"/>
      <sheetData sheetId="74"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ver"/>
      <sheetName val="Flow chart"/>
      <sheetName val="Input - exp"/>
      <sheetName val="Input - oth"/>
      <sheetName val="Input - user"/>
      <sheetName val="Control"/>
      <sheetName val="Menu"/>
      <sheetName val="Check"/>
      <sheetName val="WACC"/>
      <sheetName val="Carry-over"/>
      <sheetName val="Tax"/>
      <sheetName val="RAB"/>
      <sheetName val="S-Factor"/>
      <sheetName val="P x Q"/>
      <sheetName val="X-Factor"/>
      <sheetName val="WC"/>
      <sheetName val="Summary"/>
      <sheetName val="T Data"/>
    </sheetNames>
    <sheetDataSet>
      <sheetData sheetId="0" refreshError="1"/>
      <sheetData sheetId="1" refreshError="1"/>
      <sheetData sheetId="2" refreshError="1"/>
      <sheetData sheetId="3" refreshError="1"/>
      <sheetData sheetId="4" refreshError="1"/>
      <sheetData sheetId="5" refreshError="1"/>
      <sheetData sheetId="6" refreshError="1"/>
      <sheetData sheetId="7" refreshError="1"/>
      <sheetData sheetId="8" refreshError="1"/>
      <sheetData sheetId="9" refreshError="1"/>
      <sheetData sheetId="10" refreshError="1"/>
      <sheetData sheetId="11" refreshError="1"/>
      <sheetData sheetId="12" refreshError="1"/>
      <sheetData sheetId="13" refreshError="1"/>
      <sheetData sheetId="14" refreshError="1"/>
      <sheetData sheetId="15" refreshError="1"/>
      <sheetData sheetId="16" refreshError="1"/>
      <sheetData sheetId="17" refreshError="1"/>
    </sheetDataSet>
  </externalBook>
</externalLink>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E33"/>
  <sheetViews>
    <sheetView showGridLines="0" workbookViewId="0">
      <selection activeCell="E9" sqref="E9"/>
    </sheetView>
  </sheetViews>
  <sheetFormatPr defaultRowHeight="12.75"/>
  <cols>
    <col min="1" max="1" width="3" customWidth="1"/>
    <col min="2" max="2" width="46.5703125" customWidth="1"/>
    <col min="3" max="3" width="67.5703125" customWidth="1"/>
  </cols>
  <sheetData>
    <row r="1" spans="1:5" ht="21">
      <c r="A1" s="46" t="s">
        <v>90</v>
      </c>
      <c r="B1" s="47"/>
      <c r="C1" s="47"/>
      <c r="D1" s="47"/>
      <c r="E1" s="47"/>
    </row>
    <row r="2" spans="1:5" ht="15.75">
      <c r="A2" s="52" t="s">
        <v>78</v>
      </c>
      <c r="B2" s="50"/>
      <c r="C2" s="50"/>
      <c r="D2" s="50"/>
      <c r="E2" s="50"/>
    </row>
    <row r="5" spans="1:5">
      <c r="A5" s="67" t="s">
        <v>25</v>
      </c>
    </row>
    <row r="6" spans="1:5" s="68" customFormat="1"/>
    <row r="7" spans="1:5" s="68" customFormat="1" ht="20.100000000000001" customHeight="1">
      <c r="B7" s="77" t="s">
        <v>57</v>
      </c>
      <c r="C7" s="77" t="s">
        <v>77</v>
      </c>
    </row>
    <row r="8" spans="1:5" s="68" customFormat="1" ht="102">
      <c r="B8" s="69" t="s">
        <v>27</v>
      </c>
      <c r="C8" s="69" t="s">
        <v>83</v>
      </c>
    </row>
    <row r="9" spans="1:5" s="68" customFormat="1" ht="51">
      <c r="B9" s="69" t="s">
        <v>81</v>
      </c>
      <c r="C9" s="69" t="s">
        <v>55</v>
      </c>
    </row>
    <row r="10" spans="1:5" s="68" customFormat="1"/>
    <row r="11" spans="1:5" s="68" customFormat="1"/>
    <row r="12" spans="1:5">
      <c r="A12" s="67" t="s">
        <v>56</v>
      </c>
    </row>
    <row r="13" spans="1:5" s="68" customFormat="1"/>
    <row r="14" spans="1:5" s="68" customFormat="1" ht="20.100000000000001" customHeight="1">
      <c r="B14" s="77" t="s">
        <v>58</v>
      </c>
      <c r="C14" s="77" t="s">
        <v>26</v>
      </c>
    </row>
    <row r="15" spans="1:5" s="68" customFormat="1" ht="76.5">
      <c r="B15" s="69" t="s">
        <v>82</v>
      </c>
      <c r="C15" s="69" t="s">
        <v>84</v>
      </c>
    </row>
    <row r="16" spans="1:5" s="68" customFormat="1" ht="25.5">
      <c r="B16" s="69" t="s">
        <v>79</v>
      </c>
      <c r="C16" s="69" t="s">
        <v>85</v>
      </c>
    </row>
    <row r="17" spans="2:3" s="68" customFormat="1" ht="25.5">
      <c r="B17" s="69" t="s">
        <v>80</v>
      </c>
      <c r="C17" s="69" t="s">
        <v>86</v>
      </c>
    </row>
    <row r="18" spans="2:3" s="68" customFormat="1"/>
    <row r="19" spans="2:3" s="68" customFormat="1"/>
    <row r="20" spans="2:3" s="68" customFormat="1"/>
    <row r="21" spans="2:3" s="68" customFormat="1"/>
    <row r="22" spans="2:3" s="68" customFormat="1"/>
    <row r="23" spans="2:3" s="68" customFormat="1"/>
    <row r="24" spans="2:3" s="68" customFormat="1"/>
    <row r="25" spans="2:3" s="68" customFormat="1"/>
    <row r="26" spans="2:3" s="68" customFormat="1"/>
    <row r="27" spans="2:3" s="68" customFormat="1"/>
    <row r="28" spans="2:3" s="68" customFormat="1"/>
    <row r="29" spans="2:3" s="68" customFormat="1"/>
    <row r="30" spans="2:3" s="68" customFormat="1"/>
    <row r="31" spans="2:3" s="68" customFormat="1"/>
    <row r="32" spans="2:3" s="68" customFormat="1"/>
    <row r="33" s="68" customFormat="1"/>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99"/>
  </sheetPr>
  <dimension ref="A1:O61"/>
  <sheetViews>
    <sheetView showGridLines="0" topLeftCell="A25" workbookViewId="0">
      <selection activeCell="C43" sqref="C43"/>
    </sheetView>
  </sheetViews>
  <sheetFormatPr defaultRowHeight="12.75"/>
  <cols>
    <col min="1" max="1" width="3.7109375" customWidth="1"/>
    <col min="2" max="2" width="32.7109375" customWidth="1"/>
    <col min="3" max="7" width="16.7109375" customWidth="1"/>
  </cols>
  <sheetData>
    <row r="1" spans="1:15" ht="21">
      <c r="A1" s="46" t="s">
        <v>90</v>
      </c>
      <c r="B1" s="46"/>
      <c r="C1" s="49"/>
      <c r="D1" s="49"/>
      <c r="E1" s="47"/>
    </row>
    <row r="2" spans="1:15" ht="15.75">
      <c r="A2" s="52" t="s">
        <v>13</v>
      </c>
      <c r="B2" s="50"/>
      <c r="C2" s="53"/>
      <c r="D2" s="53"/>
      <c r="E2" s="50"/>
    </row>
    <row r="4" spans="1:15">
      <c r="B4" t="s">
        <v>89</v>
      </c>
      <c r="C4" s="83">
        <v>5.144656728060551E-2</v>
      </c>
    </row>
    <row r="5" spans="1:15" s="4" customFormat="1">
      <c r="B5" s="1" t="s">
        <v>87</v>
      </c>
      <c r="C5" s="83">
        <v>2.6805250671007697E-2</v>
      </c>
      <c r="D5" s="21"/>
      <c r="E5" s="20"/>
      <c r="F5" s="20"/>
      <c r="G5" s="20"/>
      <c r="H5" s="20"/>
      <c r="I5" s="20"/>
      <c r="J5" s="20"/>
      <c r="K5" s="20"/>
      <c r="L5" s="20"/>
    </row>
    <row r="6" spans="1:15" s="1" customFormat="1">
      <c r="C6" s="22"/>
      <c r="D6" s="13"/>
    </row>
    <row r="7" spans="1:15" s="1" customFormat="1">
      <c r="B7" s="25" t="s">
        <v>8</v>
      </c>
      <c r="C7" s="26" t="s">
        <v>23</v>
      </c>
      <c r="D7" s="13"/>
      <c r="H7" s="27"/>
      <c r="J7" s="23"/>
      <c r="O7" s="24"/>
    </row>
    <row r="8" spans="1:15" s="1" customFormat="1">
      <c r="B8" s="61"/>
      <c r="C8" s="62" t="s">
        <v>24</v>
      </c>
      <c r="D8" s="13"/>
      <c r="H8" s="27"/>
      <c r="J8" s="23"/>
      <c r="O8" s="24"/>
    </row>
    <row r="9" spans="1:15" s="1" customFormat="1">
      <c r="B9" s="28"/>
      <c r="C9" s="29" t="s">
        <v>21</v>
      </c>
      <c r="D9" s="13"/>
      <c r="H9" s="30"/>
      <c r="J9" s="23"/>
      <c r="O9" s="24"/>
    </row>
    <row r="10" spans="1:15" s="1" customFormat="1">
      <c r="B10" s="5" t="s">
        <v>3</v>
      </c>
      <c r="C10" s="72">
        <v>239587.83910288711</v>
      </c>
      <c r="D10" s="13"/>
      <c r="H10" s="11"/>
      <c r="J10" s="23"/>
      <c r="O10" s="24"/>
    </row>
    <row r="11" spans="1:15" s="1" customFormat="1">
      <c r="B11" s="5" t="s">
        <v>17</v>
      </c>
      <c r="C11" s="72">
        <v>79433.959002174</v>
      </c>
      <c r="D11" s="13"/>
      <c r="H11" s="11"/>
      <c r="J11" s="23"/>
      <c r="O11" s="24"/>
    </row>
    <row r="12" spans="1:15" s="1" customFormat="1">
      <c r="B12" s="5" t="s">
        <v>2</v>
      </c>
      <c r="C12" s="72">
        <v>89002.283004666082</v>
      </c>
      <c r="D12" s="13"/>
      <c r="H12" s="11"/>
      <c r="J12" s="23"/>
      <c r="O12" s="24"/>
    </row>
    <row r="13" spans="1:15" s="1" customFormat="1">
      <c r="B13" s="5" t="s">
        <v>1</v>
      </c>
      <c r="C13" s="72">
        <v>19997.859836978118</v>
      </c>
      <c r="D13" s="13"/>
      <c r="H13" s="11"/>
      <c r="J13" s="23"/>
      <c r="O13" s="24"/>
    </row>
    <row r="14" spans="1:15" s="1" customFormat="1">
      <c r="B14" s="32" t="s">
        <v>5</v>
      </c>
      <c r="C14" s="84">
        <v>159.85968536611369</v>
      </c>
      <c r="D14" s="13"/>
      <c r="H14" s="11"/>
      <c r="J14" s="23"/>
      <c r="O14" s="24"/>
    </row>
    <row r="15" spans="1:15" s="1" customFormat="1">
      <c r="B15" s="33"/>
      <c r="C15" s="31"/>
      <c r="D15" s="13"/>
      <c r="E15" s="8"/>
      <c r="F15" s="8"/>
      <c r="J15" s="23"/>
      <c r="O15" s="24"/>
    </row>
    <row r="16" spans="1:15" s="1" customFormat="1">
      <c r="B16" s="2"/>
      <c r="C16" s="13"/>
      <c r="D16" s="13"/>
      <c r="F16" s="41"/>
      <c r="G16" s="41"/>
    </row>
    <row r="17" spans="2:15" s="1" customFormat="1">
      <c r="B17" s="25" t="s">
        <v>8</v>
      </c>
      <c r="C17" s="26" t="s">
        <v>11</v>
      </c>
      <c r="D17" s="26" t="s">
        <v>59</v>
      </c>
      <c r="E17" s="26" t="s">
        <v>60</v>
      </c>
      <c r="H17" s="27"/>
      <c r="J17" s="23"/>
      <c r="O17" s="24"/>
    </row>
    <row r="18" spans="2:15" s="1" customFormat="1">
      <c r="B18" s="61"/>
      <c r="C18" s="62" t="s">
        <v>20</v>
      </c>
      <c r="D18" s="62"/>
      <c r="E18" s="62"/>
      <c r="H18" s="27"/>
      <c r="J18" s="23"/>
      <c r="O18" s="24"/>
    </row>
    <row r="19" spans="2:15" s="1" customFormat="1">
      <c r="B19" s="61"/>
      <c r="C19" s="62" t="s">
        <v>24</v>
      </c>
      <c r="D19" s="62"/>
      <c r="E19" s="62"/>
      <c r="H19" s="27"/>
      <c r="J19" s="23"/>
      <c r="O19" s="24"/>
    </row>
    <row r="20" spans="2:15" s="1" customFormat="1">
      <c r="B20" s="28"/>
      <c r="C20" s="29" t="s">
        <v>18</v>
      </c>
      <c r="D20" s="29"/>
      <c r="E20" s="29"/>
      <c r="H20" s="30"/>
      <c r="J20" s="23"/>
      <c r="O20" s="24"/>
    </row>
    <row r="21" spans="2:15" s="1" customFormat="1">
      <c r="B21" s="5" t="s">
        <v>3</v>
      </c>
      <c r="C21" s="72">
        <v>2910283.553569763</v>
      </c>
      <c r="D21" s="58">
        <v>0.8</v>
      </c>
      <c r="E21" s="58">
        <v>0.35</v>
      </c>
      <c r="H21" s="11"/>
      <c r="J21" s="23"/>
      <c r="O21" s="24"/>
    </row>
    <row r="22" spans="2:15" s="1" customFormat="1">
      <c r="B22" s="5" t="s">
        <v>17</v>
      </c>
      <c r="C22" s="72">
        <v>1304575.1341772014</v>
      </c>
      <c r="D22" s="58">
        <v>0.8</v>
      </c>
      <c r="E22" s="58">
        <v>0.35</v>
      </c>
      <c r="H22" s="11"/>
      <c r="J22" s="23"/>
      <c r="O22" s="24"/>
    </row>
    <row r="23" spans="2:15" s="1" customFormat="1">
      <c r="B23" s="5" t="s">
        <v>2</v>
      </c>
      <c r="C23" s="72">
        <v>2310999.4350478952</v>
      </c>
      <c r="D23" s="58">
        <v>0.84599999999999997</v>
      </c>
      <c r="E23" s="58">
        <v>0.5</v>
      </c>
      <c r="H23" s="11"/>
      <c r="J23" s="23"/>
      <c r="O23" s="24"/>
    </row>
    <row r="24" spans="2:15" s="1" customFormat="1">
      <c r="B24" s="5" t="s">
        <v>1</v>
      </c>
      <c r="C24" s="72">
        <v>1064894.4079387849</v>
      </c>
      <c r="D24" s="58">
        <v>0.9</v>
      </c>
      <c r="E24" s="58">
        <v>0.6</v>
      </c>
      <c r="H24" s="11"/>
      <c r="J24" s="23"/>
      <c r="O24" s="24"/>
    </row>
    <row r="25" spans="2:15" s="1" customFormat="1">
      <c r="B25" s="32" t="s">
        <v>5</v>
      </c>
      <c r="C25" s="84">
        <v>32113.957022229202</v>
      </c>
      <c r="D25" s="59">
        <v>0.95</v>
      </c>
      <c r="E25" s="59">
        <v>0.7</v>
      </c>
      <c r="H25" s="11"/>
      <c r="J25" s="23"/>
      <c r="O25" s="24"/>
    </row>
    <row r="26" spans="2:15" s="1" customFormat="1">
      <c r="B26" s="33"/>
      <c r="C26" s="31"/>
      <c r="D26" s="13"/>
      <c r="J26" s="23"/>
      <c r="O26" s="24"/>
    </row>
    <row r="27" spans="2:15" s="1" customFormat="1">
      <c r="B27" s="2"/>
      <c r="C27" s="13"/>
      <c r="D27" s="13"/>
      <c r="F27" s="41"/>
      <c r="G27" s="41"/>
    </row>
    <row r="28" spans="2:15" s="1" customFormat="1">
      <c r="B28" s="25" t="s">
        <v>8</v>
      </c>
      <c r="C28" s="26" t="s">
        <v>63</v>
      </c>
      <c r="D28" s="26" t="s">
        <v>73</v>
      </c>
    </row>
    <row r="29" spans="2:15" s="1" customFormat="1">
      <c r="B29" s="61"/>
      <c r="C29" s="62" t="s">
        <v>64</v>
      </c>
      <c r="D29" s="62"/>
    </row>
    <row r="30" spans="2:15" s="1" customFormat="1" ht="25.5">
      <c r="B30" s="61"/>
      <c r="C30" s="62" t="s">
        <v>91</v>
      </c>
      <c r="D30" s="62"/>
    </row>
    <row r="31" spans="2:15" s="1" customFormat="1">
      <c r="B31" s="34"/>
      <c r="C31" s="29" t="s">
        <v>66</v>
      </c>
      <c r="D31" s="29"/>
    </row>
    <row r="32" spans="2:15" s="1" customFormat="1">
      <c r="B32" s="12" t="s">
        <v>65</v>
      </c>
      <c r="C32" s="72">
        <v>1070000</v>
      </c>
      <c r="D32" s="79">
        <f>((1+C5)^30-1)/(1+C5)^30</f>
        <v>0.54777186762276675</v>
      </c>
      <c r="H32" s="35"/>
    </row>
    <row r="33" spans="2:15" s="1" customFormat="1">
      <c r="B33" s="12" t="s">
        <v>67</v>
      </c>
      <c r="C33" s="73">
        <v>757000</v>
      </c>
      <c r="D33" s="79">
        <f>D32</f>
        <v>0.54777186762276675</v>
      </c>
    </row>
    <row r="34" spans="2:15" s="1" customFormat="1">
      <c r="B34" s="12" t="s">
        <v>68</v>
      </c>
      <c r="C34" s="73">
        <v>570000</v>
      </c>
      <c r="D34" s="79">
        <f t="shared" ref="D34:D36" si="0">D33</f>
        <v>0.54777186762276675</v>
      </c>
    </row>
    <row r="35" spans="2:15" s="1" customFormat="1">
      <c r="B35" s="12" t="s">
        <v>69</v>
      </c>
      <c r="C35" s="73">
        <v>415000</v>
      </c>
      <c r="D35" s="79">
        <f t="shared" si="0"/>
        <v>0.54777186762276675</v>
      </c>
    </row>
    <row r="36" spans="2:15" s="1" customFormat="1">
      <c r="B36" s="14" t="s">
        <v>70</v>
      </c>
      <c r="C36" s="78">
        <v>72000</v>
      </c>
      <c r="D36" s="80">
        <f t="shared" si="0"/>
        <v>0.54777186762276675</v>
      </c>
    </row>
    <row r="37" spans="2:15" s="1" customFormat="1">
      <c r="D37" s="8"/>
    </row>
    <row r="38" spans="2:15" s="1" customFormat="1">
      <c r="C38" s="13"/>
      <c r="D38" s="8"/>
    </row>
    <row r="39" spans="2:15" s="1" customFormat="1">
      <c r="B39" s="36" t="s">
        <v>8</v>
      </c>
      <c r="C39" s="37" t="s">
        <v>35</v>
      </c>
      <c r="D39" s="37" t="s">
        <v>35</v>
      </c>
      <c r="F39" s="42"/>
      <c r="G39" s="42"/>
    </row>
    <row r="40" spans="2:15" s="1" customFormat="1">
      <c r="B40" s="65"/>
      <c r="C40" s="64" t="s">
        <v>44</v>
      </c>
      <c r="D40" s="64" t="s">
        <v>39</v>
      </c>
      <c r="F40" s="42"/>
      <c r="G40" s="42"/>
    </row>
    <row r="41" spans="2:15" s="1" customFormat="1">
      <c r="B41" s="34"/>
      <c r="C41" s="38" t="s">
        <v>38</v>
      </c>
      <c r="D41" s="38" t="s">
        <v>34</v>
      </c>
      <c r="F41" s="42"/>
      <c r="G41" s="42"/>
    </row>
    <row r="42" spans="2:15" s="1" customFormat="1">
      <c r="B42" s="12" t="s">
        <v>3</v>
      </c>
      <c r="C42" s="58">
        <v>0.8</v>
      </c>
      <c r="D42" s="58">
        <v>0.5</v>
      </c>
      <c r="E42" s="43"/>
      <c r="F42" s="11"/>
      <c r="G42" s="11"/>
    </row>
    <row r="43" spans="2:15" s="1" customFormat="1">
      <c r="B43" s="12" t="s">
        <v>7</v>
      </c>
      <c r="C43" s="58">
        <v>0.4</v>
      </c>
      <c r="D43" s="58">
        <v>0.3</v>
      </c>
      <c r="E43" s="44"/>
      <c r="F43" s="11"/>
      <c r="G43" s="11"/>
    </row>
    <row r="44" spans="2:15" s="1" customFormat="1">
      <c r="B44" s="12" t="s">
        <v>2</v>
      </c>
      <c r="C44" s="58">
        <v>0.5</v>
      </c>
      <c r="D44" s="58">
        <v>0.25</v>
      </c>
      <c r="E44" s="4"/>
      <c r="F44" s="11"/>
      <c r="G44" s="11"/>
    </row>
    <row r="45" spans="2:15" s="1" customFormat="1">
      <c r="B45" s="12" t="s">
        <v>1</v>
      </c>
      <c r="C45" s="58">
        <v>0.3</v>
      </c>
      <c r="D45" s="58">
        <v>0.1</v>
      </c>
      <c r="E45" s="4"/>
      <c r="F45" s="11"/>
      <c r="G45" s="11"/>
    </row>
    <row r="46" spans="2:15" s="1" customFormat="1">
      <c r="B46" s="14" t="s">
        <v>5</v>
      </c>
      <c r="C46" s="59">
        <f>C52/(C52+C53)</f>
        <v>0.20459404857517982</v>
      </c>
      <c r="D46" s="59">
        <v>0</v>
      </c>
      <c r="E46" s="4"/>
      <c r="F46" s="11"/>
      <c r="G46" s="11"/>
    </row>
    <row r="47" spans="2:15" s="1" customFormat="1">
      <c r="C47" s="13"/>
      <c r="D47" s="13"/>
    </row>
    <row r="48" spans="2:15" s="1" customFormat="1">
      <c r="B48" s="5"/>
      <c r="C48" s="31"/>
      <c r="D48" s="8"/>
      <c r="E48" s="8"/>
      <c r="F48" s="8"/>
      <c r="J48" s="23"/>
      <c r="O48" s="24"/>
    </row>
    <row r="49" spans="2:5" s="1" customFormat="1">
      <c r="B49" s="25" t="s">
        <v>6</v>
      </c>
      <c r="C49" s="26" t="s">
        <v>15</v>
      </c>
      <c r="D49" s="26" t="s">
        <v>19</v>
      </c>
      <c r="E49" s="26" t="s">
        <v>28</v>
      </c>
    </row>
    <row r="50" spans="2:5" s="1" customFormat="1">
      <c r="B50" s="61"/>
      <c r="C50" s="62" t="s">
        <v>24</v>
      </c>
      <c r="D50" s="62"/>
      <c r="E50" s="62" t="s">
        <v>29</v>
      </c>
    </row>
    <row r="51" spans="2:5" s="1" customFormat="1">
      <c r="B51" s="34"/>
      <c r="C51" s="29" t="s">
        <v>21</v>
      </c>
      <c r="D51" s="60" t="s">
        <v>10</v>
      </c>
      <c r="E51" s="29" t="s">
        <v>21</v>
      </c>
    </row>
    <row r="52" spans="2:5" s="1" customFormat="1">
      <c r="B52" s="63" t="s">
        <v>49</v>
      </c>
      <c r="C52" s="72">
        <v>478959.66517710389</v>
      </c>
      <c r="D52" s="57">
        <v>60</v>
      </c>
      <c r="E52" s="72">
        <f>C52*2</f>
        <v>957919.33035420778</v>
      </c>
    </row>
    <row r="53" spans="2:5" s="1" customFormat="1">
      <c r="B53" s="63" t="s">
        <v>50</v>
      </c>
      <c r="C53" s="73">
        <v>1862064.761059352</v>
      </c>
      <c r="D53" s="57">
        <v>35.6</v>
      </c>
      <c r="E53" s="73">
        <f>C53*2</f>
        <v>3724129.5221187039</v>
      </c>
    </row>
    <row r="54" spans="2:5" s="1" customFormat="1">
      <c r="B54" s="63" t="s">
        <v>51</v>
      </c>
      <c r="C54" s="73">
        <v>132277.68000628147</v>
      </c>
      <c r="D54" s="57">
        <v>10</v>
      </c>
      <c r="E54" s="73">
        <f>C54*2</f>
        <v>264555.36001256295</v>
      </c>
    </row>
    <row r="55" spans="2:5" s="1" customFormat="1">
      <c r="B55" s="6" t="s">
        <v>0</v>
      </c>
      <c r="C55" s="70">
        <f>SUM(C52:C54)</f>
        <v>2473302.1062427373</v>
      </c>
      <c r="D55" s="7">
        <f>SUMPRODUCT(C52:C54,D52:D54)/C55</f>
        <v>38.95596173278232</v>
      </c>
      <c r="E55" s="70">
        <f>SUM(E52:E54)</f>
        <v>4946604.2124854745</v>
      </c>
    </row>
    <row r="56" spans="2:5" s="1" customFormat="1">
      <c r="B56" s="6" t="s">
        <v>54</v>
      </c>
      <c r="C56" s="70">
        <f>SUM(C52:C53)</f>
        <v>2341024.4262364558</v>
      </c>
      <c r="D56" s="7">
        <f>SUMPRODUCT(C52:C53,D52:D53)/C56</f>
        <v>40.592094785234387</v>
      </c>
      <c r="E56" s="70">
        <f>SUM(E52:E53)</f>
        <v>4682048.8524729116</v>
      </c>
    </row>
    <row r="57" spans="2:5" s="1" customFormat="1">
      <c r="C57" s="13"/>
      <c r="D57" s="13"/>
    </row>
    <row r="58" spans="2:5" s="1" customFormat="1">
      <c r="B58" s="1" t="s">
        <v>45</v>
      </c>
      <c r="C58" s="71">
        <f>81000*1.03^3</f>
        <v>88510.887000000002</v>
      </c>
      <c r="D58" s="13"/>
    </row>
    <row r="59" spans="2:5" s="1" customFormat="1">
      <c r="B59" s="1" t="s">
        <v>40</v>
      </c>
      <c r="C59" s="71">
        <f>50000*1.03^3</f>
        <v>54636.35</v>
      </c>
      <c r="D59" s="13"/>
    </row>
    <row r="60" spans="2:5" s="1" customFormat="1">
      <c r="C60" s="13"/>
      <c r="D60" s="13"/>
    </row>
    <row r="61" spans="2:5" s="1" customFormat="1">
      <c r="C61" s="13"/>
      <c r="D61" s="13"/>
    </row>
  </sheetData>
  <pageMargins left="0.7" right="0.7"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indexed="8"/>
  </sheetPr>
  <dimension ref="A1:M109"/>
  <sheetViews>
    <sheetView showGridLines="0" zoomScaleNormal="100" workbookViewId="0">
      <selection activeCell="I25" sqref="I25"/>
    </sheetView>
  </sheetViews>
  <sheetFormatPr defaultRowHeight="12.75"/>
  <cols>
    <col min="1" max="1" width="3.7109375" style="1" customWidth="1"/>
    <col min="2" max="2" width="30.7109375" style="1" customWidth="1"/>
    <col min="3" max="4" width="16.7109375" style="13" customWidth="1"/>
    <col min="5" max="7" width="16.7109375" style="1" customWidth="1"/>
    <col min="8" max="8" width="15.5703125" style="1" customWidth="1"/>
    <col min="9" max="9" width="15.42578125" style="1" customWidth="1"/>
    <col min="10" max="16384" width="9.140625" style="1"/>
  </cols>
  <sheetData>
    <row r="1" spans="1:13" s="48" customFormat="1" ht="21">
      <c r="A1" s="46" t="s">
        <v>90</v>
      </c>
      <c r="B1" s="46"/>
      <c r="C1" s="49"/>
      <c r="D1" s="49"/>
      <c r="E1" s="47"/>
      <c r="F1" s="47"/>
      <c r="G1" s="47"/>
      <c r="H1" s="74"/>
      <c r="I1" s="74"/>
      <c r="J1" s="74"/>
      <c r="K1" s="74"/>
      <c r="L1" s="74"/>
      <c r="M1" s="74"/>
    </row>
    <row r="2" spans="1:13" s="51" customFormat="1" ht="15.75">
      <c r="A2" s="52" t="s">
        <v>16</v>
      </c>
      <c r="B2" s="50"/>
      <c r="C2" s="53"/>
      <c r="D2" s="53"/>
      <c r="E2" s="50"/>
      <c r="F2" s="50"/>
      <c r="G2" s="50"/>
      <c r="H2" s="75"/>
      <c r="I2" s="75"/>
      <c r="J2" s="75"/>
      <c r="K2" s="75"/>
      <c r="L2" s="75"/>
      <c r="M2" s="75"/>
    </row>
    <row r="3" spans="1:13" s="4" customFormat="1">
      <c r="B3" s="20"/>
      <c r="C3" s="21"/>
      <c r="D3" s="21"/>
      <c r="E3" s="20"/>
      <c r="F3" s="20"/>
      <c r="G3" s="20"/>
      <c r="H3" s="20"/>
      <c r="I3" s="20"/>
      <c r="J3" s="20"/>
      <c r="K3" s="20"/>
      <c r="L3" s="20"/>
    </row>
    <row r="4" spans="1:13" ht="15">
      <c r="B4" s="76" t="s">
        <v>31</v>
      </c>
    </row>
    <row r="5" spans="1:13">
      <c r="B5" s="2"/>
    </row>
    <row r="6" spans="1:13">
      <c r="B6" s="36" t="s">
        <v>8</v>
      </c>
      <c r="C6" s="37" t="s">
        <v>14</v>
      </c>
      <c r="D6" s="26" t="s">
        <v>53</v>
      </c>
      <c r="E6" s="26" t="s">
        <v>14</v>
      </c>
      <c r="F6" s="26" t="s">
        <v>36</v>
      </c>
    </row>
    <row r="7" spans="1:13">
      <c r="B7" s="65"/>
      <c r="C7" s="64" t="s">
        <v>30</v>
      </c>
      <c r="D7" s="62" t="s">
        <v>52</v>
      </c>
      <c r="E7" s="62" t="s">
        <v>46</v>
      </c>
      <c r="F7" s="62" t="s">
        <v>37</v>
      </c>
    </row>
    <row r="8" spans="1:13">
      <c r="B8" s="34"/>
      <c r="C8" s="29" t="s">
        <v>21</v>
      </c>
      <c r="D8" s="29" t="s">
        <v>21</v>
      </c>
      <c r="E8" s="29" t="s">
        <v>21</v>
      </c>
      <c r="F8" s="29" t="s">
        <v>21</v>
      </c>
    </row>
    <row r="9" spans="1:13">
      <c r="B9" s="12" t="s">
        <v>3</v>
      </c>
      <c r="C9" s="10">
        <f>Inputs!$E$56*Inputs!C42*Inputs!D42</f>
        <v>1872819.5409891647</v>
      </c>
      <c r="D9" s="10">
        <f>C9/Inputs!$D$56</f>
        <v>46137.543551224015</v>
      </c>
      <c r="E9" s="10">
        <f>Inputs!$C$59*Inputs!C42*Inputs!D42</f>
        <v>21854.54</v>
      </c>
      <c r="F9" s="10">
        <f>D9+E9</f>
        <v>67992.083551224016</v>
      </c>
      <c r="H9" s="35"/>
      <c r="I9" s="39"/>
    </row>
    <row r="10" spans="1:13">
      <c r="B10" s="12" t="s">
        <v>7</v>
      </c>
      <c r="C10" s="10">
        <f>Inputs!$E$56*Inputs!C43*Inputs!D43</f>
        <v>561845.86229674937</v>
      </c>
      <c r="D10" s="10">
        <f>C10/Inputs!$D$56</f>
        <v>13841.263065367202</v>
      </c>
      <c r="E10" s="10">
        <f>Inputs!$C$59*Inputs!C43*Inputs!D43</f>
        <v>6556.3620000000001</v>
      </c>
      <c r="F10" s="10">
        <f t="shared" ref="F10:F13" si="0">D10+E10</f>
        <v>20397.625065367203</v>
      </c>
      <c r="I10" s="39"/>
    </row>
    <row r="11" spans="1:13">
      <c r="B11" s="12" t="s">
        <v>2</v>
      </c>
      <c r="C11" s="10">
        <f>Inputs!$E$56*Inputs!C44*Inputs!D44</f>
        <v>585256.10655911395</v>
      </c>
      <c r="D11" s="10">
        <f>C11/Inputs!$D$56</f>
        <v>14417.982359757503</v>
      </c>
      <c r="E11" s="10">
        <f>Inputs!$C$59*Inputs!C44*Inputs!D44</f>
        <v>6829.5437499999998</v>
      </c>
      <c r="F11" s="10">
        <f t="shared" si="0"/>
        <v>21247.526109757502</v>
      </c>
      <c r="I11" s="39"/>
    </row>
    <row r="12" spans="1:13">
      <c r="B12" s="12" t="s">
        <v>1</v>
      </c>
      <c r="C12" s="10">
        <f>Inputs!$E$56*Inputs!C45*Inputs!D45</f>
        <v>140461.46557418734</v>
      </c>
      <c r="D12" s="10">
        <f>C12/Inputs!$D$56</f>
        <v>3460.3157663418006</v>
      </c>
      <c r="E12" s="10">
        <f>Inputs!$C$59*Inputs!C45*Inputs!D45</f>
        <v>1639.0905</v>
      </c>
      <c r="F12" s="10">
        <f t="shared" si="0"/>
        <v>5099.4062663418008</v>
      </c>
      <c r="I12" s="39"/>
    </row>
    <row r="13" spans="1:13">
      <c r="B13" s="14" t="s">
        <v>5</v>
      </c>
      <c r="C13" s="40">
        <f>Inputs!$E$56*Inputs!C46*Inputs!D46</f>
        <v>0</v>
      </c>
      <c r="D13" s="40">
        <f>C13/Inputs!$D$56</f>
        <v>0</v>
      </c>
      <c r="E13" s="40">
        <f>Inputs!$C$59*Inputs!C46*Inputs!D46</f>
        <v>0</v>
      </c>
      <c r="F13" s="40">
        <f t="shared" si="0"/>
        <v>0</v>
      </c>
      <c r="I13" s="39"/>
    </row>
    <row r="14" spans="1:13">
      <c r="C14" s="39"/>
    </row>
    <row r="16" spans="1:13" ht="15">
      <c r="B16" s="76" t="s">
        <v>41</v>
      </c>
      <c r="H16" s="45"/>
    </row>
    <row r="17" spans="2:8">
      <c r="H17" s="4"/>
    </row>
    <row r="18" spans="2:8">
      <c r="B18" s="36" t="s">
        <v>8</v>
      </c>
      <c r="C18" s="37" t="s">
        <v>42</v>
      </c>
      <c r="D18" s="26" t="s">
        <v>32</v>
      </c>
      <c r="E18" s="26" t="s">
        <v>42</v>
      </c>
      <c r="F18" s="26" t="s">
        <v>42</v>
      </c>
      <c r="G18" s="26" t="s">
        <v>0</v>
      </c>
      <c r="H18" s="45"/>
    </row>
    <row r="19" spans="2:8">
      <c r="B19" s="65"/>
      <c r="C19" s="64" t="s">
        <v>43</v>
      </c>
      <c r="D19" s="62" t="s">
        <v>33</v>
      </c>
      <c r="E19" s="62" t="s">
        <v>46</v>
      </c>
      <c r="F19" s="62" t="s">
        <v>47</v>
      </c>
      <c r="G19" s="62" t="s">
        <v>48</v>
      </c>
      <c r="H19" s="45"/>
    </row>
    <row r="20" spans="2:8">
      <c r="B20" s="34"/>
      <c r="C20" s="29" t="s">
        <v>21</v>
      </c>
      <c r="D20" s="29" t="s">
        <v>21</v>
      </c>
      <c r="E20" s="29" t="s">
        <v>21</v>
      </c>
      <c r="F20" s="29" t="s">
        <v>21</v>
      </c>
      <c r="G20" s="29" t="s">
        <v>21</v>
      </c>
      <c r="H20" s="45"/>
    </row>
    <row r="21" spans="2:8">
      <c r="B21" s="12" t="s">
        <v>3</v>
      </c>
      <c r="C21" s="10">
        <f>Inputs!$E$55*Inputs!C42</f>
        <v>3957283.36998838</v>
      </c>
      <c r="D21" s="10">
        <f>-PMT(Inputs!$C$4,Inputs!$D$55,C21)</f>
        <v>237189.81657791292</v>
      </c>
      <c r="E21" s="10">
        <f>Inputs!$C$59*Inputs!C42</f>
        <v>43709.08</v>
      </c>
      <c r="F21" s="10">
        <f>Inputs!$C$58*Inputs!C42</f>
        <v>70808.709600000002</v>
      </c>
      <c r="G21" s="10">
        <f>SUM(D21:F21)</f>
        <v>351707.60617791291</v>
      </c>
      <c r="H21" s="4"/>
    </row>
    <row r="22" spans="2:8">
      <c r="B22" s="12" t="s">
        <v>7</v>
      </c>
      <c r="C22" s="10">
        <f>Inputs!$E$55*Inputs!C43</f>
        <v>1978641.68499419</v>
      </c>
      <c r="D22" s="10">
        <f>-PMT(Inputs!$C$4,Inputs!$D$55,C22)</f>
        <v>118594.90828895646</v>
      </c>
      <c r="E22" s="10">
        <f>Inputs!$C$59*Inputs!C43</f>
        <v>21854.54</v>
      </c>
      <c r="F22" s="10">
        <f>Inputs!$C$58*Inputs!C43</f>
        <v>35404.354800000001</v>
      </c>
      <c r="G22" s="10">
        <f t="shared" ref="G22:G25" si="1">SUM(D22:F22)</f>
        <v>175853.80308895645</v>
      </c>
      <c r="H22" s="4"/>
    </row>
    <row r="23" spans="2:8">
      <c r="B23" s="12" t="s">
        <v>2</v>
      </c>
      <c r="C23" s="10">
        <f>Inputs!$E$55*Inputs!C44</f>
        <v>2473302.1062427373</v>
      </c>
      <c r="D23" s="10">
        <f>-PMT(Inputs!$C$4,Inputs!$D$55,C23)</f>
        <v>148243.63536119554</v>
      </c>
      <c r="E23" s="10">
        <f>Inputs!$C$59*Inputs!C44</f>
        <v>27318.174999999999</v>
      </c>
      <c r="F23" s="10">
        <f>Inputs!$C$58*Inputs!C44</f>
        <v>44255.443500000001</v>
      </c>
      <c r="G23" s="10">
        <f>SUM(D23:F23)</f>
        <v>219817.25386119552</v>
      </c>
      <c r="H23" s="4"/>
    </row>
    <row r="24" spans="2:8">
      <c r="B24" s="12" t="s">
        <v>1</v>
      </c>
      <c r="C24" s="10">
        <f>Inputs!$E$55*Inputs!C45</f>
        <v>1483981.2637456423</v>
      </c>
      <c r="D24" s="10">
        <f>-PMT(Inputs!$C$4,Inputs!$D$55,C24)</f>
        <v>88946.181216717334</v>
      </c>
      <c r="E24" s="10">
        <f>Inputs!$C$59*Inputs!C45</f>
        <v>16390.904999999999</v>
      </c>
      <c r="F24" s="10">
        <f>Inputs!$C$58*Inputs!C45</f>
        <v>26553.266100000001</v>
      </c>
      <c r="G24" s="10">
        <f t="shared" si="1"/>
        <v>131890.35231671733</v>
      </c>
      <c r="H24" s="4"/>
    </row>
    <row r="25" spans="2:8">
      <c r="B25" s="14" t="s">
        <v>5</v>
      </c>
      <c r="C25" s="40">
        <f>Inputs!$E$55*Inputs!C46</f>
        <v>1012045.7825314424</v>
      </c>
      <c r="D25" s="40">
        <f>-PMT(Inputs!$C$4,Inputs!$D$55,C25)</f>
        <v>60659.531068099379</v>
      </c>
      <c r="E25" s="40">
        <f>Inputs!$C$59*Inputs!C46</f>
        <v>11178.272045870526</v>
      </c>
      <c r="F25" s="40">
        <f>Inputs!$C$58*Inputs!C46</f>
        <v>18108.800714310251</v>
      </c>
      <c r="G25" s="40">
        <f t="shared" si="1"/>
        <v>89946.603828280146</v>
      </c>
      <c r="H25" s="4"/>
    </row>
    <row r="26" spans="2:8">
      <c r="H26" s="4"/>
    </row>
    <row r="27" spans="2:8">
      <c r="H27" s="4"/>
    </row>
    <row r="28" spans="2:8">
      <c r="B28" s="36" t="s">
        <v>8</v>
      </c>
      <c r="C28" s="26" t="s">
        <v>61</v>
      </c>
      <c r="D28" s="26" t="s">
        <v>63</v>
      </c>
      <c r="E28" s="26" t="s">
        <v>42</v>
      </c>
      <c r="F28" s="26" t="s">
        <v>75</v>
      </c>
      <c r="H28" s="4"/>
    </row>
    <row r="29" spans="2:8">
      <c r="B29" s="65"/>
      <c r="C29" s="65" t="s">
        <v>62</v>
      </c>
      <c r="D29" s="64" t="s">
        <v>71</v>
      </c>
      <c r="E29" s="64" t="s">
        <v>43</v>
      </c>
      <c r="F29" s="64"/>
      <c r="H29" s="4"/>
    </row>
    <row r="30" spans="2:8">
      <c r="B30" s="34"/>
      <c r="C30" s="29" t="s">
        <v>12</v>
      </c>
      <c r="D30" s="29" t="s">
        <v>72</v>
      </c>
      <c r="E30" s="29" t="s">
        <v>21</v>
      </c>
      <c r="F30" s="29" t="s">
        <v>74</v>
      </c>
      <c r="G30" s="3" t="s">
        <v>76</v>
      </c>
      <c r="H30" s="4"/>
    </row>
    <row r="31" spans="2:8">
      <c r="B31" s="12" t="s">
        <v>3</v>
      </c>
      <c r="C31" s="8">
        <f>((Inputs!C21)/(365*24))/Inputs!D21/Inputs!E21</f>
        <v>1186.5148212531649</v>
      </c>
      <c r="D31" s="8">
        <f>Inputs!C32*1.02^2/Inputs!D32</f>
        <v>2032283.9959474609</v>
      </c>
      <c r="E31" s="8">
        <f>C31*D31/1000</f>
        <v>2411335.0821872693</v>
      </c>
      <c r="F31" s="81">
        <f>E31/C21</f>
        <v>0.60934101926452389</v>
      </c>
      <c r="G31" s="3" t="str">
        <f>IF(F31&lt;1,"ok","error")</f>
        <v>ok</v>
      </c>
      <c r="H31" s="4"/>
    </row>
    <row r="32" spans="2:8">
      <c r="B32" s="12" t="s">
        <v>7</v>
      </c>
      <c r="C32" s="8">
        <f>((Inputs!C22)/(365*24))/Inputs!D22/Inputs!E22</f>
        <v>531.87179312508215</v>
      </c>
      <c r="D32" s="8">
        <f>D31</f>
        <v>2032283.9959474609</v>
      </c>
      <c r="E32" s="8">
        <f t="shared" ref="E32:E35" si="2">C32*D32/1000</f>
        <v>1080914.5330639833</v>
      </c>
      <c r="F32" s="81">
        <f t="shared" ref="F32:F35" si="3">E32/C22</f>
        <v>0.54629119625929501</v>
      </c>
      <c r="G32" s="3" t="str">
        <f t="shared" ref="G32:G35" si="4">IF(F32&lt;1,"ok","error")</f>
        <v>ok</v>
      </c>
      <c r="H32" s="4"/>
    </row>
    <row r="33" spans="2:8">
      <c r="B33" s="12" t="s">
        <v>2</v>
      </c>
      <c r="C33" s="8">
        <f>((Inputs!C23)/(365*24))/Inputs!D23/Inputs!E23</f>
        <v>623.67073497843603</v>
      </c>
      <c r="D33" s="8">
        <f>Inputs!C33*1.02^2/Inputs!D33</f>
        <v>1437793.4438618952</v>
      </c>
      <c r="E33" s="8">
        <f t="shared" si="2"/>
        <v>896709.69388052484</v>
      </c>
      <c r="F33" s="81">
        <f t="shared" si="3"/>
        <v>0.36255566661961153</v>
      </c>
      <c r="G33" s="3" t="str">
        <f t="shared" si="4"/>
        <v>ok</v>
      </c>
      <c r="H33" s="4"/>
    </row>
    <row r="34" spans="2:8">
      <c r="B34" s="12" t="s">
        <v>1</v>
      </c>
      <c r="C34" s="8">
        <f>((Inputs!C24)/(365*24))/Inputs!D24/Inputs!E24</f>
        <v>225.11720106942013</v>
      </c>
      <c r="D34" s="8">
        <f>Inputs!C34*1.02^2/Inputs!D34</f>
        <v>1082618.5772804231</v>
      </c>
      <c r="E34" s="8">
        <f t="shared" si="2"/>
        <v>243716.06394312659</v>
      </c>
      <c r="F34" s="81">
        <f t="shared" si="3"/>
        <v>0.164231227103215</v>
      </c>
      <c r="G34" s="3" t="str">
        <f t="shared" si="4"/>
        <v>ok</v>
      </c>
      <c r="H34" s="4"/>
    </row>
    <row r="35" spans="2:8">
      <c r="B35" s="14" t="s">
        <v>5</v>
      </c>
      <c r="C35" s="9">
        <f>((Inputs!C25)/(365*24))/Inputs!D25/Inputs!E25</f>
        <v>5.5127471113106754</v>
      </c>
      <c r="D35" s="9">
        <f>Inputs!C36*1.02^2/Inputs!D36</f>
        <v>136751.82028805345</v>
      </c>
      <c r="E35" s="9">
        <f t="shared" si="2"/>
        <v>753.87820225944324</v>
      </c>
      <c r="F35" s="82">
        <f t="shared" si="3"/>
        <v>7.4490523578267238E-4</v>
      </c>
      <c r="G35" s="3" t="str">
        <f t="shared" si="4"/>
        <v>ok</v>
      </c>
      <c r="H35" s="4"/>
    </row>
    <row r="36" spans="2:8">
      <c r="H36" s="4"/>
    </row>
    <row r="37" spans="2:8">
      <c r="H37" s="4"/>
    </row>
    <row r="38" spans="2:8">
      <c r="H38" s="4"/>
    </row>
    <row r="39" spans="2:8">
      <c r="H39" s="4"/>
    </row>
    <row r="40" spans="2:8">
      <c r="H40" s="4"/>
    </row>
    <row r="41" spans="2:8">
      <c r="H41" s="4"/>
    </row>
    <row r="42" spans="2:8">
      <c r="H42" s="4"/>
    </row>
    <row r="43" spans="2:8">
      <c r="H43" s="4"/>
    </row>
    <row r="44" spans="2:8">
      <c r="H44" s="4"/>
    </row>
    <row r="45" spans="2:8">
      <c r="H45" s="4"/>
    </row>
    <row r="46" spans="2:8">
      <c r="H46" s="4"/>
    </row>
    <row r="47" spans="2:8">
      <c r="H47" s="4"/>
    </row>
    <row r="48" spans="2:8">
      <c r="H48" s="45"/>
    </row>
    <row r="49" spans="8:8">
      <c r="H49" s="45"/>
    </row>
    <row r="50" spans="8:8">
      <c r="H50" s="45"/>
    </row>
    <row r="51" spans="8:8">
      <c r="H51" s="45"/>
    </row>
    <row r="52" spans="8:8">
      <c r="H52" s="45"/>
    </row>
    <row r="53" spans="8:8">
      <c r="H53" s="45"/>
    </row>
    <row r="54" spans="8:8">
      <c r="H54" s="45"/>
    </row>
    <row r="55" spans="8:8">
      <c r="H55" s="45"/>
    </row>
    <row r="56" spans="8:8">
      <c r="H56" s="4"/>
    </row>
    <row r="57" spans="8:8">
      <c r="H57" s="4"/>
    </row>
    <row r="58" spans="8:8">
      <c r="H58" s="45"/>
    </row>
    <row r="59" spans="8:8">
      <c r="H59" s="45"/>
    </row>
    <row r="60" spans="8:8">
      <c r="H60" s="45"/>
    </row>
    <row r="61" spans="8:8">
      <c r="H61" s="45"/>
    </row>
    <row r="62" spans="8:8">
      <c r="H62" s="45"/>
    </row>
    <row r="63" spans="8:8">
      <c r="H63" s="45"/>
    </row>
    <row r="64" spans="8:8">
      <c r="H64" s="45"/>
    </row>
    <row r="65" spans="8:8">
      <c r="H65" s="45"/>
    </row>
    <row r="66" spans="8:8">
      <c r="H66" s="45"/>
    </row>
    <row r="67" spans="8:8">
      <c r="H67" s="4"/>
    </row>
    <row r="68" spans="8:8">
      <c r="H68" s="4"/>
    </row>
    <row r="69" spans="8:8">
      <c r="H69" s="4"/>
    </row>
    <row r="70" spans="8:8">
      <c r="H70" s="4"/>
    </row>
    <row r="71" spans="8:8">
      <c r="H71" s="4"/>
    </row>
    <row r="72" spans="8:8">
      <c r="H72" s="4"/>
    </row>
    <row r="73" spans="8:8">
      <c r="H73" s="4"/>
    </row>
    <row r="74" spans="8:8">
      <c r="H74" s="4"/>
    </row>
    <row r="75" spans="8:8">
      <c r="H75" s="4"/>
    </row>
    <row r="76" spans="8:8">
      <c r="H76" s="4"/>
    </row>
    <row r="77" spans="8:8">
      <c r="H77" s="4"/>
    </row>
    <row r="78" spans="8:8">
      <c r="H78" s="4"/>
    </row>
    <row r="79" spans="8:8">
      <c r="H79" s="4"/>
    </row>
    <row r="80" spans="8:8">
      <c r="H80" s="4"/>
    </row>
    <row r="81" spans="8:8">
      <c r="H81" s="4"/>
    </row>
    <row r="82" spans="8:8">
      <c r="H82" s="4"/>
    </row>
    <row r="83" spans="8:8">
      <c r="H83" s="4"/>
    </row>
    <row r="84" spans="8:8">
      <c r="H84" s="4"/>
    </row>
    <row r="85" spans="8:8">
      <c r="H85" s="4"/>
    </row>
    <row r="86" spans="8:8">
      <c r="H86" s="4"/>
    </row>
    <row r="87" spans="8:8">
      <c r="H87" s="4"/>
    </row>
    <row r="88" spans="8:8">
      <c r="H88" s="4"/>
    </row>
    <row r="89" spans="8:8">
      <c r="H89" s="4"/>
    </row>
    <row r="90" spans="8:8">
      <c r="H90" s="4"/>
    </row>
    <row r="91" spans="8:8">
      <c r="H91" s="4"/>
    </row>
    <row r="92" spans="8:8">
      <c r="H92" s="4"/>
    </row>
    <row r="93" spans="8:8">
      <c r="H93" s="4"/>
    </row>
    <row r="94" spans="8:8">
      <c r="H94" s="4"/>
    </row>
    <row r="95" spans="8:8">
      <c r="H95" s="4"/>
    </row>
    <row r="96" spans="8:8">
      <c r="H96" s="4"/>
    </row>
    <row r="97" spans="8:8">
      <c r="H97" s="4"/>
    </row>
    <row r="98" spans="8:8">
      <c r="H98" s="4"/>
    </row>
    <row r="99" spans="8:8">
      <c r="H99" s="4"/>
    </row>
    <row r="100" spans="8:8">
      <c r="H100" s="4"/>
    </row>
    <row r="101" spans="8:8">
      <c r="H101" s="4"/>
    </row>
    <row r="102" spans="8:8">
      <c r="H102" s="4"/>
    </row>
    <row r="103" spans="8:8">
      <c r="H103" s="4"/>
    </row>
    <row r="104" spans="8:8">
      <c r="H104" s="4"/>
    </row>
    <row r="105" spans="8:8">
      <c r="H105" s="4"/>
    </row>
    <row r="106" spans="8:8">
      <c r="H106" s="4"/>
    </row>
    <row r="107" spans="8:8">
      <c r="H107" s="4"/>
    </row>
    <row r="108" spans="8:8">
      <c r="H108" s="4"/>
    </row>
    <row r="109" spans="8:8">
      <c r="H109" s="4"/>
    </row>
  </sheetData>
  <phoneticPr fontId="2" type="noConversion"/>
  <pageMargins left="0.35" right="0.3" top="1" bottom="0.33" header="0.5" footer="0.78"/>
  <pageSetup paperSize="9" scale="80" orientation="portrait" r:id="rId1"/>
  <headerFooter alignWithMargins="0"/>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indexed="15"/>
    <pageSetUpPr fitToPage="1"/>
  </sheetPr>
  <dimension ref="A1:J23"/>
  <sheetViews>
    <sheetView showGridLines="0" tabSelected="1" zoomScaleNormal="100" workbookViewId="0">
      <selection activeCell="B30" sqref="B30"/>
    </sheetView>
  </sheetViews>
  <sheetFormatPr defaultRowHeight="12.75"/>
  <cols>
    <col min="1" max="1" width="3.7109375" style="1" customWidth="1"/>
    <col min="2" max="2" width="30.7109375" style="1" customWidth="1"/>
    <col min="3" max="5" width="18.7109375" style="1" customWidth="1"/>
    <col min="6" max="7" width="16.7109375" style="1" customWidth="1"/>
    <col min="8" max="16384" width="9.140625" style="1"/>
  </cols>
  <sheetData>
    <row r="1" spans="1:10" s="48" customFormat="1" ht="21">
      <c r="A1" s="46" t="s">
        <v>90</v>
      </c>
      <c r="B1" s="47"/>
      <c r="C1" s="47"/>
      <c r="D1" s="47"/>
      <c r="E1" s="47"/>
    </row>
    <row r="2" spans="1:10" s="51" customFormat="1" ht="15.75">
      <c r="A2" s="52" t="s">
        <v>9</v>
      </c>
      <c r="B2" s="50"/>
      <c r="C2" s="50"/>
      <c r="D2" s="50"/>
      <c r="E2" s="50"/>
    </row>
    <row r="5" spans="1:10">
      <c r="B5" s="54" t="s">
        <v>8</v>
      </c>
      <c r="C5" s="54" t="s">
        <v>4</v>
      </c>
      <c r="D5" s="54" t="s">
        <v>22</v>
      </c>
      <c r="E5" s="54" t="s">
        <v>58</v>
      </c>
    </row>
    <row r="6" spans="1:10">
      <c r="B6" s="66"/>
      <c r="C6" s="66"/>
      <c r="D6" s="66" t="s">
        <v>88</v>
      </c>
      <c r="E6" s="66"/>
    </row>
    <row r="7" spans="1:10">
      <c r="B7" s="55"/>
      <c r="C7" s="56" t="s">
        <v>21</v>
      </c>
      <c r="D7" s="56" t="s">
        <v>21</v>
      </c>
      <c r="E7" s="56" t="s">
        <v>21</v>
      </c>
    </row>
    <row r="8" spans="1:10">
      <c r="B8" s="15" t="s">
        <v>3</v>
      </c>
      <c r="C8" s="16">
        <f>Calculations!F9</f>
        <v>67992.083551224016</v>
      </c>
      <c r="D8" s="16">
        <f>Inputs!C10</f>
        <v>239587.83910288711</v>
      </c>
      <c r="E8" s="16">
        <f>Calculations!G21</f>
        <v>351707.60617791291</v>
      </c>
    </row>
    <row r="9" spans="1:10">
      <c r="B9" s="15" t="s">
        <v>7</v>
      </c>
      <c r="C9" s="16">
        <f>Calculations!F10</f>
        <v>20397.625065367203</v>
      </c>
      <c r="D9" s="16">
        <f>Inputs!C11</f>
        <v>79433.959002174</v>
      </c>
      <c r="E9" s="16">
        <f>Calculations!G22</f>
        <v>175853.80308895645</v>
      </c>
    </row>
    <row r="10" spans="1:10">
      <c r="B10" s="15" t="s">
        <v>2</v>
      </c>
      <c r="C10" s="16">
        <f>Calculations!F11</f>
        <v>21247.526109757502</v>
      </c>
      <c r="D10" s="16">
        <f>Inputs!C12</f>
        <v>89002.283004666082</v>
      </c>
      <c r="E10" s="16">
        <f>Calculations!G23</f>
        <v>219817.25386119552</v>
      </c>
    </row>
    <row r="11" spans="1:10">
      <c r="B11" s="15" t="s">
        <v>1</v>
      </c>
      <c r="C11" s="16">
        <f>Calculations!F12</f>
        <v>5099.4062663418008</v>
      </c>
      <c r="D11" s="16">
        <f>Inputs!C13</f>
        <v>19997.859836978118</v>
      </c>
      <c r="E11" s="16">
        <f>Calculations!G24</f>
        <v>131890.35231671733</v>
      </c>
    </row>
    <row r="12" spans="1:10">
      <c r="B12" s="17" t="s">
        <v>5</v>
      </c>
      <c r="C12" s="18">
        <f>Calculations!F13</f>
        <v>0</v>
      </c>
      <c r="D12" s="18">
        <f>Inputs!C14</f>
        <v>159.85968536611369</v>
      </c>
      <c r="E12" s="18">
        <f>Calculations!G25</f>
        <v>89946.603828280146</v>
      </c>
    </row>
    <row r="13" spans="1:10">
      <c r="J13"/>
    </row>
    <row r="14" spans="1:10">
      <c r="J14"/>
    </row>
    <row r="16" spans="1:10" s="12" customFormat="1">
      <c r="B16" s="19"/>
    </row>
    <row r="17" spans="2:2" s="12" customFormat="1"/>
    <row r="18" spans="2:2" s="12" customFormat="1">
      <c r="B18" s="19"/>
    </row>
    <row r="19" spans="2:2" s="12" customFormat="1">
      <c r="B19" s="15"/>
    </row>
    <row r="20" spans="2:2" s="12" customFormat="1">
      <c r="B20" s="15"/>
    </row>
    <row r="21" spans="2:2" s="12" customFormat="1">
      <c r="B21" s="15"/>
    </row>
    <row r="22" spans="2:2" s="12" customFormat="1">
      <c r="B22" s="15"/>
    </row>
    <row r="23" spans="2:2" s="12" customFormat="1">
      <c r="B23" s="15"/>
    </row>
  </sheetData>
  <phoneticPr fontId="2" type="noConversion"/>
  <pageMargins left="0.56000000000000005" right="0.39" top="1" bottom="0.6" header="0.5" footer="0.5"/>
  <pageSetup paperSize="9" scale="83"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1</vt:i4>
      </vt:variant>
    </vt:vector>
  </HeadingPairs>
  <TitlesOfParts>
    <vt:vector size="5" baseType="lpstr">
      <vt:lpstr>Approach</vt:lpstr>
      <vt:lpstr>Inputs</vt:lpstr>
      <vt:lpstr>Calculations</vt:lpstr>
      <vt:lpstr>Summary</vt:lpstr>
      <vt:lpstr>Summary!Print_Area</vt:lpstr>
    </vt:vector>
  </TitlesOfParts>
  <Company>Powercor Australia Ltd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Sandeep Kumar</dc:creator>
  <cp:lastModifiedBy>Mark De Villiers</cp:lastModifiedBy>
  <cp:lastPrinted>2015-11-18T22:21:34Z</cp:lastPrinted>
  <dcterms:created xsi:type="dcterms:W3CDTF">2010-03-09T03:40:30Z</dcterms:created>
  <dcterms:modified xsi:type="dcterms:W3CDTF">2020-01-28T06:48:45Z</dcterms:modified>
</cp:coreProperties>
</file>